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0" windowWidth="19980" windowHeight="6960" tabRatio="802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<sst xmlns="http://schemas.openxmlformats.org/spreadsheetml/2006/main" count="147" uniqueCount="80">
  <si>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総数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</si>
  <si>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</si>
  <si>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</si>
  <si>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</si>
  <si>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</si>
  <si>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</si>
  <si>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</si>
  <si>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</si>
  <si>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</si>
  <si>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</si>
  <si>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</si>
  <si>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</si>
  <si>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</si>
  <si>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</si>
  <si>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</si>
  <si>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</si>
  <si>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</si>
  <si>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</si>
  <si>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</si>
  <si>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</si>
  <si>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</si>
  <si>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</si>
  <si>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</si>
  <si>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</si>
  <si>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</si>
  <si>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</si>
  <si>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</si>
  <si>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</si>
  <si>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</si>
  <si>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</si>
  <si>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</si>
  <si>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</si>
  <si>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</si>
  <si>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</si>
  <si>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</si>
  <si>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</si>
  <si>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</si>
  <si>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</si>
  <si>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</si>
  <si>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</si>
  <si>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</si>
  <si>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</si>
  <si>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</si>
  <si>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</si>
  <si>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</si>
  <si>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平成23年</t>
  </si>
  <si>
    <t>早期
新生児
死亡</t>
  </si>
  <si>
    <t>妊娠満
２２週以
後死産</t>
  </si>
  <si>
    <t>第２３表　周産期死亡数、月･妊娠満２２週以後の死産・早期新生児死亡別-市町別</t>
  </si>
  <si>
    <t>45歳
以上</t>
  </si>
  <si>
    <t>40～44
歳</t>
  </si>
  <si>
    <t>35～39
歳</t>
  </si>
  <si>
    <t>30～34
歳</t>
  </si>
  <si>
    <t>25～29
歳</t>
  </si>
  <si>
    <t>20～24
歳</t>
  </si>
  <si>
    <t>１９歳
以下</t>
  </si>
  <si>
    <t>第２４表　周産期死亡数、母の年齢（５歳階級）別-市町別</t>
  </si>
  <si>
    <t>4000g以上</t>
  </si>
  <si>
    <t>3750g-3999g</t>
  </si>
  <si>
    <t>3500g-3749g</t>
  </si>
  <si>
    <t>3250g-3499g</t>
  </si>
  <si>
    <t>3000g-3249g</t>
  </si>
  <si>
    <t>2750g-2999g</t>
  </si>
  <si>
    <t>2500g-2749g</t>
  </si>
  <si>
    <t>2250g-2499g</t>
  </si>
  <si>
    <t>2000g-2249g</t>
  </si>
  <si>
    <t>1750g-1999g</t>
  </si>
  <si>
    <t>1500g-1749g</t>
  </si>
  <si>
    <t>1250g-1499g</t>
  </si>
  <si>
    <t>1000g-1249g</t>
  </si>
  <si>
    <t>750g-999g</t>
  </si>
  <si>
    <t>500g-749g</t>
  </si>
  <si>
    <t>500g未満</t>
  </si>
  <si>
    <t>女</t>
  </si>
  <si>
    <t>男</t>
  </si>
  <si>
    <t>早期
新生児死亡</t>
  </si>
  <si>
    <t>妊娠満22週
以後の死産</t>
  </si>
  <si>
    <t>実数</t>
  </si>
  <si>
    <t>　　　　　妊娠満２２週以後の死産・早期新生児死亡別・性別</t>
  </si>
  <si>
    <t>第２５表　周産期死亡数、出生時の体重・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</si>
</sst>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_ "/>
  </numFmts>
  <fonts count="47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1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 wrapText="1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7" fillId="0" borderId="23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190" fontId="8" fillId="0" borderId="20" xfId="63" applyNumberFormat="1" applyFont="1" applyBorder="1" applyAlignment="1">
      <alignment horizontal="right" vertical="center" shrinkToFit="1"/>
      <protection/>
    </xf>
    <xf numFmtId="190" fontId="8" fillId="0" borderId="19" xfId="63" applyNumberFormat="1" applyFont="1" applyBorder="1" applyAlignment="1">
      <alignment horizontal="right" vertical="center" shrinkToFit="1"/>
      <protection/>
    </xf>
    <xf numFmtId="49" fontId="7" fillId="0" borderId="12" xfId="63" applyNumberFormat="1" applyFont="1" applyFill="1" applyBorder="1" applyAlignment="1">
      <alignment horizontal="left" vertical="center"/>
      <protection/>
    </xf>
    <xf numFmtId="190" fontId="8" fillId="0" borderId="17" xfId="63" applyNumberFormat="1" applyFont="1" applyBorder="1" applyAlignment="1">
      <alignment horizontal="right" vertical="center" shrinkToFit="1"/>
      <protection/>
    </xf>
    <xf numFmtId="190" fontId="8" fillId="0" borderId="0" xfId="63" applyNumberFormat="1" applyFont="1" applyBorder="1" applyAlignment="1">
      <alignment horizontal="right" vertical="center" shrinkToFit="1"/>
      <protection/>
    </xf>
    <xf numFmtId="190" fontId="8" fillId="0" borderId="16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/>
      <protection/>
    </xf>
    <xf numFmtId="190" fontId="8" fillId="0" borderId="14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190" fontId="8" fillId="0" borderId="22" xfId="63" applyNumberFormat="1" applyFont="1" applyBorder="1" applyAlignment="1">
      <alignment horizontal="right" vertical="center" shrinkToFit="1"/>
      <protection/>
    </xf>
    <xf numFmtId="190" fontId="8" fillId="0" borderId="21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center" vertical="center" textRotation="255" wrapText="1"/>
      <protection/>
    </xf>
    <xf numFmtId="0" fontId="7" fillId="0" borderId="12" xfId="63" applyFont="1" applyBorder="1" applyAlignment="1">
      <alignment horizontal="distributed" vertical="center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0" fontId="1" fillId="0" borderId="19" xfId="63" applyBorder="1">
      <alignment/>
      <protection/>
    </xf>
    <xf numFmtId="0" fontId="29" fillId="0" borderId="0" xfId="63" applyFont="1" applyAlignment="1">
      <alignment horizontal="left" vertical="center"/>
      <protection/>
    </xf>
    <xf numFmtId="0" fontId="1" fillId="0" borderId="0" xfId="63" applyBorder="1">
      <alignment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11" xfId="63" applyFont="1" applyBorder="1" applyAlignment="1">
      <alignment horizontal="center" vertical="center" textRotation="255"/>
      <protection/>
    </xf>
    <xf numFmtId="49" fontId="29" fillId="0" borderId="0" xfId="63" applyNumberFormat="1" applyFont="1" applyAlignment="1">
      <alignment horizontal="left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3:AB34"/>
  <sheetViews>
    <sheetView tabSelected="1" view="pageBreakPreview" zoomScale="75" zoomScaleNormal="75" zoomScaleSheetLayoutView="75" zoomScalePageLayoutView="0" workbookViewId="0" topLeftCell="A1">
      <selection activeCell="H8" sqref="H8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9"/>
      <c r="AA3" s="28"/>
      <c r="AB3" s="28" t="s">
        <v>45</v>
      </c>
    </row>
    <row r="4" spans="1:28" s="6" customFormat="1" ht="15" customHeight="1">
      <c r="A4" s="34" t="s">
        <v>44</v>
      </c>
      <c r="B4" s="36" t="s">
        <v>0</v>
      </c>
      <c r="C4" s="37"/>
      <c r="D4" s="38"/>
      <c r="E4" s="36" t="s">
        <v>15</v>
      </c>
      <c r="F4" s="37"/>
      <c r="G4" s="36" t="s">
        <v>4</v>
      </c>
      <c r="H4" s="37"/>
      <c r="I4" s="36" t="s">
        <v>5</v>
      </c>
      <c r="J4" s="37"/>
      <c r="K4" s="36" t="s">
        <v>6</v>
      </c>
      <c r="L4" s="37"/>
      <c r="M4" s="36" t="s">
        <v>7</v>
      </c>
      <c r="N4" s="38"/>
      <c r="O4" s="36" t="s">
        <v>8</v>
      </c>
      <c r="P4" s="37"/>
      <c r="Q4" s="36" t="s">
        <v>9</v>
      </c>
      <c r="R4" s="37"/>
      <c r="S4" s="36" t="s">
        <v>10</v>
      </c>
      <c r="T4" s="37"/>
      <c r="U4" s="36" t="s">
        <v>11</v>
      </c>
      <c r="V4" s="37"/>
      <c r="W4" s="36" t="s">
        <v>12</v>
      </c>
      <c r="X4" s="37"/>
      <c r="Y4" s="36" t="s">
        <v>13</v>
      </c>
      <c r="Z4" s="37"/>
      <c r="AA4" s="36" t="s">
        <v>14</v>
      </c>
      <c r="AB4" s="38"/>
    </row>
    <row r="5" spans="1:28" s="6" customFormat="1" ht="60" customHeight="1">
      <c r="A5" s="35"/>
      <c r="B5" s="33" t="s">
        <v>2</v>
      </c>
      <c r="C5" s="27" t="s">
        <v>47</v>
      </c>
      <c r="D5" s="26" t="s">
        <v>46</v>
      </c>
      <c r="E5" s="27" t="s">
        <v>47</v>
      </c>
      <c r="F5" s="26" t="s">
        <v>46</v>
      </c>
      <c r="G5" s="27" t="s">
        <v>47</v>
      </c>
      <c r="H5" s="26" t="s">
        <v>46</v>
      </c>
      <c r="I5" s="27" t="s">
        <v>47</v>
      </c>
      <c r="J5" s="26" t="s">
        <v>46</v>
      </c>
      <c r="K5" s="27" t="s">
        <v>47</v>
      </c>
      <c r="L5" s="26" t="s">
        <v>46</v>
      </c>
      <c r="M5" s="27" t="s">
        <v>47</v>
      </c>
      <c r="N5" s="27" t="s">
        <v>46</v>
      </c>
      <c r="O5" s="27" t="s">
        <v>47</v>
      </c>
      <c r="P5" s="26" t="s">
        <v>46</v>
      </c>
      <c r="Q5" s="27" t="s">
        <v>47</v>
      </c>
      <c r="R5" s="26" t="s">
        <v>46</v>
      </c>
      <c r="S5" s="27" t="s">
        <v>47</v>
      </c>
      <c r="T5" s="26" t="s">
        <v>46</v>
      </c>
      <c r="U5" s="27" t="s">
        <v>47</v>
      </c>
      <c r="V5" s="26" t="s">
        <v>46</v>
      </c>
      <c r="W5" s="27" t="s">
        <v>47</v>
      </c>
      <c r="X5" s="26" t="s">
        <v>46</v>
      </c>
      <c r="Y5" s="27" t="s">
        <v>47</v>
      </c>
      <c r="Z5" s="26" t="s">
        <v>46</v>
      </c>
      <c r="AA5" s="27" t="s">
        <v>47</v>
      </c>
      <c r="AB5" s="27" t="s">
        <v>46</v>
      </c>
    </row>
    <row r="6" spans="1:28" s="13" customFormat="1" ht="39.75" customHeight="1">
      <c r="A6" s="9" t="s">
        <v>3</v>
      </c>
      <c r="B6" s="10">
        <f>B7+B8</f>
        <v>54</v>
      </c>
      <c r="C6" s="11">
        <f>C7+C8</f>
        <v>50</v>
      </c>
      <c r="D6" s="11">
        <f>D7+D8</f>
        <v>4</v>
      </c>
      <c r="E6" s="11">
        <f>E7+E8</f>
        <v>3</v>
      </c>
      <c r="F6" s="11">
        <f>F7+F8</f>
        <v>0</v>
      </c>
      <c r="G6" s="11">
        <f>G7+G8</f>
        <v>2</v>
      </c>
      <c r="H6" s="11">
        <f>H7+H8</f>
        <v>0</v>
      </c>
      <c r="I6" s="11">
        <f>I7+I8</f>
        <v>5</v>
      </c>
      <c r="J6" s="11">
        <f>J7+J8</f>
        <v>0</v>
      </c>
      <c r="K6" s="11">
        <f>K7+K8</f>
        <v>2</v>
      </c>
      <c r="L6" s="11">
        <f>L7+L8</f>
        <v>1</v>
      </c>
      <c r="M6" s="11">
        <f>M7+M8</f>
        <v>2</v>
      </c>
      <c r="N6" s="12">
        <f>N7+N8</f>
        <v>0</v>
      </c>
      <c r="O6" s="10">
        <f>O7+O8</f>
        <v>4</v>
      </c>
      <c r="P6" s="11">
        <f>P7+P8</f>
        <v>0</v>
      </c>
      <c r="Q6" s="11">
        <f>Q7+Q8</f>
        <v>9</v>
      </c>
      <c r="R6" s="11">
        <f>R7+R8</f>
        <v>0</v>
      </c>
      <c r="S6" s="11">
        <f>S7+S8</f>
        <v>8</v>
      </c>
      <c r="T6" s="11">
        <f>T7+T8</f>
        <v>1</v>
      </c>
      <c r="U6" s="11">
        <f>U7+U8</f>
        <v>2</v>
      </c>
      <c r="V6" s="11">
        <f>V7+V8</f>
        <v>0</v>
      </c>
      <c r="W6" s="11">
        <f>W7+W8</f>
        <v>4</v>
      </c>
      <c r="X6" s="11">
        <f>X7+X8</f>
        <v>0</v>
      </c>
      <c r="Y6" s="11">
        <f>Y7+Y8</f>
        <v>5</v>
      </c>
      <c r="Z6" s="11">
        <f>Z7+Z8</f>
        <v>1</v>
      </c>
      <c r="AA6" s="11">
        <f>AA7+AA8</f>
        <v>4</v>
      </c>
      <c r="AB6" s="12">
        <f>AB7+AB8</f>
        <v>1</v>
      </c>
    </row>
    <row r="7" spans="1:28" s="13" customFormat="1" ht="39.75" customHeight="1">
      <c r="A7" s="14" t="s">
        <v>16</v>
      </c>
      <c r="B7" s="15">
        <f>SUM(B9:B19)</f>
        <v>52</v>
      </c>
      <c r="C7" s="16">
        <f>SUM(C9:C19)</f>
        <v>49</v>
      </c>
      <c r="D7" s="16">
        <f>SUM(D9:D19)</f>
        <v>3</v>
      </c>
      <c r="E7" s="16">
        <f>SUM(E9:E19)</f>
        <v>3</v>
      </c>
      <c r="F7" s="16">
        <f>SUM(F9:F19)</f>
        <v>0</v>
      </c>
      <c r="G7" s="16">
        <f>SUM(G9:G19)</f>
        <v>2</v>
      </c>
      <c r="H7" s="16">
        <f>SUM(H9:H19)</f>
        <v>0</v>
      </c>
      <c r="I7" s="16">
        <f>SUM(I9:I19)</f>
        <v>5</v>
      </c>
      <c r="J7" s="16">
        <f>SUM(J9:J19)</f>
        <v>0</v>
      </c>
      <c r="K7" s="16">
        <f>SUM(K9:K19)</f>
        <v>2</v>
      </c>
      <c r="L7" s="16">
        <f>SUM(L9:L19)</f>
        <v>1</v>
      </c>
      <c r="M7" s="16">
        <f>SUM(M9:M19)</f>
        <v>2</v>
      </c>
      <c r="N7" s="17">
        <f>SUM(N9:N19)</f>
        <v>0</v>
      </c>
      <c r="O7" s="15">
        <f>SUM(O9:O19)</f>
        <v>4</v>
      </c>
      <c r="P7" s="16">
        <f>SUM(P9:P19)</f>
        <v>0</v>
      </c>
      <c r="Q7" s="16">
        <f>SUM(Q9:Q19)</f>
        <v>9</v>
      </c>
      <c r="R7" s="16">
        <f>SUM(R9:R19)</f>
        <v>0</v>
      </c>
      <c r="S7" s="16">
        <f>SUM(S9:S19)</f>
        <v>8</v>
      </c>
      <c r="T7" s="16">
        <f>SUM(T9:T19)</f>
        <v>1</v>
      </c>
      <c r="U7" s="16">
        <f>SUM(U9:U19)</f>
        <v>2</v>
      </c>
      <c r="V7" s="16">
        <f>SUM(V9:V19)</f>
        <v>0</v>
      </c>
      <c r="W7" s="16">
        <f>SUM(W9:W19)</f>
        <v>4</v>
      </c>
      <c r="X7" s="16">
        <f>SUM(X9:X19)</f>
        <v>0</v>
      </c>
      <c r="Y7" s="16">
        <f>SUM(Y9:Y19)</f>
        <v>5</v>
      </c>
      <c r="Z7" s="16">
        <f>SUM(Z9:Z19)</f>
        <v>1</v>
      </c>
      <c r="AA7" s="16">
        <f>SUM(AA9:AA19)</f>
        <v>3</v>
      </c>
      <c r="AB7" s="17">
        <f>SUM(AB9:AB19)</f>
        <v>0</v>
      </c>
    </row>
    <row r="8" spans="1:28" s="13" customFormat="1" ht="39.75" customHeight="1">
      <c r="A8" s="18" t="s">
        <v>17</v>
      </c>
      <c r="B8" s="19">
        <f>SUM(B20:B28)</f>
        <v>2</v>
      </c>
      <c r="C8" s="20">
        <f>SUM(C20:C28)</f>
        <v>1</v>
      </c>
      <c r="D8" s="20">
        <f>SUM(D20:D28)</f>
        <v>1</v>
      </c>
      <c r="E8" s="20">
        <f>SUM(E20:E28)</f>
        <v>0</v>
      </c>
      <c r="F8" s="20">
        <f>SUM(F20:F28)</f>
        <v>0</v>
      </c>
      <c r="G8" s="20">
        <f>SUM(G20:G28)</f>
        <v>0</v>
      </c>
      <c r="H8" s="20">
        <f>SUM(H20:H28)</f>
        <v>0</v>
      </c>
      <c r="I8" s="20">
        <f>SUM(I20:I28)</f>
        <v>0</v>
      </c>
      <c r="J8" s="20">
        <f>SUM(J20:J28)</f>
        <v>0</v>
      </c>
      <c r="K8" s="20">
        <f>SUM(K20:K28)</f>
        <v>0</v>
      </c>
      <c r="L8" s="20">
        <f>SUM(L20:L28)</f>
        <v>0</v>
      </c>
      <c r="M8" s="20">
        <f>SUM(M20:M28)</f>
        <v>0</v>
      </c>
      <c r="N8" s="21">
        <f>SUM(N20:N28)</f>
        <v>0</v>
      </c>
      <c r="O8" s="19">
        <f>SUM(O20:O28)</f>
        <v>0</v>
      </c>
      <c r="P8" s="20">
        <f>SUM(P20:P28)</f>
        <v>0</v>
      </c>
      <c r="Q8" s="20">
        <f>SUM(Q20:Q28)</f>
        <v>0</v>
      </c>
      <c r="R8" s="20">
        <f>SUM(R20:R28)</f>
        <v>0</v>
      </c>
      <c r="S8" s="20">
        <f>SUM(S20:S28)</f>
        <v>0</v>
      </c>
      <c r="T8" s="20">
        <f>SUM(T20:T28)</f>
        <v>0</v>
      </c>
      <c r="U8" s="20">
        <f>SUM(U20:U28)</f>
        <v>0</v>
      </c>
      <c r="V8" s="20">
        <f>SUM(V20:V28)</f>
        <v>0</v>
      </c>
      <c r="W8" s="20">
        <f>SUM(W20:W28)</f>
        <v>0</v>
      </c>
      <c r="X8" s="20">
        <f>SUM(X20:X28)</f>
        <v>0</v>
      </c>
      <c r="Y8" s="20">
        <f>SUM(Y20:Y28)</f>
        <v>0</v>
      </c>
      <c r="Z8" s="20">
        <f>SUM(Z20:Z28)</f>
        <v>0</v>
      </c>
      <c r="AA8" s="20">
        <f>SUM(AA20:AA28)</f>
        <v>1</v>
      </c>
      <c r="AB8" s="21">
        <f>SUM(AB20:AB28)</f>
        <v>1</v>
      </c>
    </row>
    <row r="9" spans="1:28" s="13" customFormat="1" ht="39.75" customHeight="1">
      <c r="A9" s="14" t="s">
        <v>18</v>
      </c>
      <c r="B9" s="15">
        <v>19</v>
      </c>
      <c r="C9" s="16">
        <v>18</v>
      </c>
      <c r="D9" s="16">
        <v>1</v>
      </c>
      <c r="E9" s="16">
        <v>2</v>
      </c>
      <c r="F9" s="16">
        <v>0</v>
      </c>
      <c r="G9" s="16">
        <v>1</v>
      </c>
      <c r="H9" s="16">
        <v>0</v>
      </c>
      <c r="I9" s="16">
        <v>1</v>
      </c>
      <c r="J9" s="16">
        <v>0</v>
      </c>
      <c r="K9" s="16">
        <v>1</v>
      </c>
      <c r="L9" s="16">
        <v>0</v>
      </c>
      <c r="M9" s="16">
        <v>0</v>
      </c>
      <c r="N9" s="17">
        <v>0</v>
      </c>
      <c r="O9" s="15">
        <v>1</v>
      </c>
      <c r="P9" s="16">
        <v>0</v>
      </c>
      <c r="Q9" s="16">
        <v>1</v>
      </c>
      <c r="R9" s="16">
        <v>0</v>
      </c>
      <c r="S9" s="16">
        <v>6</v>
      </c>
      <c r="T9" s="16">
        <v>1</v>
      </c>
      <c r="U9" s="16">
        <v>2</v>
      </c>
      <c r="V9" s="16">
        <v>0</v>
      </c>
      <c r="W9" s="16">
        <v>1</v>
      </c>
      <c r="X9" s="16">
        <v>0</v>
      </c>
      <c r="Y9" s="16">
        <v>0</v>
      </c>
      <c r="Z9" s="16">
        <v>0</v>
      </c>
      <c r="AA9" s="16">
        <v>2</v>
      </c>
      <c r="AB9" s="17">
        <v>0</v>
      </c>
    </row>
    <row r="10" spans="1:28" s="13" customFormat="1" ht="39.75" customHeight="1">
      <c r="A10" s="14" t="s">
        <v>19</v>
      </c>
      <c r="B10" s="15">
        <v>2</v>
      </c>
      <c r="C10" s="16">
        <v>2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20</v>
      </c>
      <c r="B11" s="15">
        <v>4</v>
      </c>
      <c r="C11" s="16">
        <v>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1</v>
      </c>
      <c r="R11" s="16">
        <v>0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21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22</v>
      </c>
      <c r="B13" s="15">
        <v>10</v>
      </c>
      <c r="C13" s="16">
        <v>10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7">
        <v>0</v>
      </c>
      <c r="O13" s="15">
        <v>1</v>
      </c>
      <c r="P13" s="16">
        <v>0</v>
      </c>
      <c r="Q13" s="16">
        <v>2</v>
      </c>
      <c r="R13" s="16">
        <v>0</v>
      </c>
      <c r="S13" s="16">
        <v>1</v>
      </c>
      <c r="T13" s="16">
        <v>0</v>
      </c>
      <c r="U13" s="16">
        <v>0</v>
      </c>
      <c r="V13" s="16">
        <v>0</v>
      </c>
      <c r="W13" s="16">
        <v>1</v>
      </c>
      <c r="X13" s="16">
        <v>0</v>
      </c>
      <c r="Y13" s="16">
        <v>1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23</v>
      </c>
      <c r="B14" s="15">
        <v>6</v>
      </c>
      <c r="C14" s="16">
        <v>5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1</v>
      </c>
      <c r="M14" s="16">
        <v>0</v>
      </c>
      <c r="N14" s="17">
        <v>0</v>
      </c>
      <c r="O14" s="15">
        <v>1</v>
      </c>
      <c r="P14" s="16">
        <v>0</v>
      </c>
      <c r="Q14" s="16">
        <v>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1</v>
      </c>
      <c r="Z14" s="16">
        <v>0</v>
      </c>
      <c r="AA14" s="16">
        <v>0</v>
      </c>
      <c r="AB14" s="17">
        <v>0</v>
      </c>
    </row>
    <row r="15" spans="1:28" s="13" customFormat="1" ht="39.75" customHeight="1">
      <c r="A15" s="14" t="s">
        <v>24</v>
      </c>
      <c r="B15" s="15">
        <v>3</v>
      </c>
      <c r="C15" s="16">
        <v>3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25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26</v>
      </c>
      <c r="B17" s="15">
        <v>5</v>
      </c>
      <c r="C17" s="16">
        <v>4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1</v>
      </c>
      <c r="P17" s="16">
        <v>0</v>
      </c>
      <c r="Q17" s="16">
        <v>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0</v>
      </c>
      <c r="Y17" s="16">
        <v>0</v>
      </c>
      <c r="Z17" s="16">
        <v>1</v>
      </c>
      <c r="AA17" s="16">
        <v>0</v>
      </c>
      <c r="AB17" s="17">
        <v>0</v>
      </c>
    </row>
    <row r="18" spans="1:28" s="13" customFormat="1" ht="39.75" customHeight="1">
      <c r="A18" s="14" t="s">
        <v>27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7">
        <v>0</v>
      </c>
    </row>
    <row r="19" spans="1:28" s="13" customFormat="1" ht="39.75" customHeight="1">
      <c r="A19" s="14" t="s">
        <v>28</v>
      </c>
      <c r="B19" s="15">
        <v>3</v>
      </c>
      <c r="C19" s="16">
        <v>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1</v>
      </c>
      <c r="Z19" s="16">
        <v>0</v>
      </c>
      <c r="AA19" s="16">
        <v>1</v>
      </c>
      <c r="AB19" s="17">
        <v>0</v>
      </c>
    </row>
    <row r="20" spans="1:28" s="13" customFormat="1" ht="39.75" customHeight="1">
      <c r="A20" s="5" t="s">
        <v>29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30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31</v>
      </c>
      <c r="B22" s="15">
        <v>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1</v>
      </c>
      <c r="AB22" s="17">
        <v>1</v>
      </c>
    </row>
    <row r="23" spans="1:28" s="13" customFormat="1" ht="39.75" customHeight="1">
      <c r="A23" s="7" t="s">
        <v>32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33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34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35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43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2" t="s">
        <v>36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29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1">
        <v>0</v>
      </c>
    </row>
    <row r="29" spans="1:28" s="13" customFormat="1" ht="39.75" customHeight="1" thickTop="1">
      <c r="A29" s="7" t="s">
        <v>37</v>
      </c>
      <c r="B29" s="15">
        <f>B17</f>
        <v>5</v>
      </c>
      <c r="C29" s="16">
        <f>C17</f>
        <v>4</v>
      </c>
      <c r="D29" s="16">
        <f>D17</f>
        <v>1</v>
      </c>
      <c r="E29" s="16">
        <f>E17</f>
        <v>0</v>
      </c>
      <c r="F29" s="16">
        <f>F17</f>
        <v>0</v>
      </c>
      <c r="G29" s="16">
        <f>G17</f>
        <v>0</v>
      </c>
      <c r="H29" s="16">
        <f>H17</f>
        <v>0</v>
      </c>
      <c r="I29" s="16">
        <f>I17</f>
        <v>0</v>
      </c>
      <c r="J29" s="16">
        <f>J17</f>
        <v>0</v>
      </c>
      <c r="K29" s="16">
        <f>K17</f>
        <v>0</v>
      </c>
      <c r="L29" s="16">
        <f>L17</f>
        <v>0</v>
      </c>
      <c r="M29" s="16">
        <f>M17</f>
        <v>0</v>
      </c>
      <c r="N29" s="17">
        <f>N17</f>
        <v>0</v>
      </c>
      <c r="O29" s="15">
        <f>O17</f>
        <v>1</v>
      </c>
      <c r="P29" s="16">
        <f>P17</f>
        <v>0</v>
      </c>
      <c r="Q29" s="16">
        <f>Q17</f>
        <v>2</v>
      </c>
      <c r="R29" s="16">
        <f>R17</f>
        <v>0</v>
      </c>
      <c r="S29" s="16">
        <f>S17</f>
        <v>0</v>
      </c>
      <c r="T29" s="16">
        <f>T17</f>
        <v>0</v>
      </c>
      <c r="U29" s="16">
        <f>U17</f>
        <v>0</v>
      </c>
      <c r="V29" s="16">
        <f>V17</f>
        <v>0</v>
      </c>
      <c r="W29" s="16">
        <f>W17</f>
        <v>1</v>
      </c>
      <c r="X29" s="16">
        <f>X17</f>
        <v>0</v>
      </c>
      <c r="Y29" s="16">
        <f>Y17</f>
        <v>0</v>
      </c>
      <c r="Z29" s="16">
        <f>Z17</f>
        <v>1</v>
      </c>
      <c r="AA29" s="16">
        <f>AA17</f>
        <v>0</v>
      </c>
      <c r="AB29" s="17">
        <f>AB17</f>
        <v>0</v>
      </c>
    </row>
    <row r="30" spans="1:28" s="13" customFormat="1" ht="39.75" customHeight="1">
      <c r="A30" s="7" t="s">
        <v>38</v>
      </c>
      <c r="B30" s="15">
        <f>B13+B14</f>
        <v>16</v>
      </c>
      <c r="C30" s="16">
        <f>C13+C14</f>
        <v>15</v>
      </c>
      <c r="D30" s="16">
        <f>D13+D14</f>
        <v>1</v>
      </c>
      <c r="E30" s="16">
        <f>E13+E14</f>
        <v>0</v>
      </c>
      <c r="F30" s="16">
        <f>F13+F14</f>
        <v>0</v>
      </c>
      <c r="G30" s="16">
        <f>G13+G14</f>
        <v>0</v>
      </c>
      <c r="H30" s="16">
        <f>H13+H14</f>
        <v>0</v>
      </c>
      <c r="I30" s="16">
        <f>I13+I14</f>
        <v>3</v>
      </c>
      <c r="J30" s="16">
        <f>J13+J14</f>
        <v>0</v>
      </c>
      <c r="K30" s="16">
        <f>K13+K14</f>
        <v>0</v>
      </c>
      <c r="L30" s="16">
        <f>L13+L14</f>
        <v>1</v>
      </c>
      <c r="M30" s="16">
        <f>M13+M14</f>
        <v>2</v>
      </c>
      <c r="N30" s="17">
        <f>N13+N14</f>
        <v>0</v>
      </c>
      <c r="O30" s="15">
        <f>O13+O14</f>
        <v>2</v>
      </c>
      <c r="P30" s="16">
        <f>P13+P14</f>
        <v>0</v>
      </c>
      <c r="Q30" s="16">
        <f>Q13+Q14</f>
        <v>4</v>
      </c>
      <c r="R30" s="16">
        <f>R13+R14</f>
        <v>0</v>
      </c>
      <c r="S30" s="16">
        <f>S13+S14</f>
        <v>1</v>
      </c>
      <c r="T30" s="16">
        <f>T13+T14</f>
        <v>0</v>
      </c>
      <c r="U30" s="16">
        <f>U13+U14</f>
        <v>0</v>
      </c>
      <c r="V30" s="16">
        <f>V13+V14</f>
        <v>0</v>
      </c>
      <c r="W30" s="16">
        <f>W13+W14</f>
        <v>1</v>
      </c>
      <c r="X30" s="16">
        <f>X13+X14</f>
        <v>0</v>
      </c>
      <c r="Y30" s="16">
        <f>Y13+Y14</f>
        <v>2</v>
      </c>
      <c r="Z30" s="16">
        <f>Z13+Z14</f>
        <v>0</v>
      </c>
      <c r="AA30" s="16">
        <f>AA13+AA14</f>
        <v>0</v>
      </c>
      <c r="AB30" s="17">
        <f>AB13+AB14</f>
        <v>0</v>
      </c>
    </row>
    <row r="31" spans="1:28" s="13" customFormat="1" ht="39.75" customHeight="1">
      <c r="A31" s="7" t="s">
        <v>39</v>
      </c>
      <c r="B31" s="15">
        <f>B10+B20</f>
        <v>2</v>
      </c>
      <c r="C31" s="16">
        <f>C10+C20</f>
        <v>2</v>
      </c>
      <c r="D31" s="16">
        <f>D10+D20</f>
        <v>0</v>
      </c>
      <c r="E31" s="16">
        <f>E10+E20</f>
        <v>0</v>
      </c>
      <c r="F31" s="16">
        <f>F10+F20</f>
        <v>0</v>
      </c>
      <c r="G31" s="16">
        <f>G10+G20</f>
        <v>1</v>
      </c>
      <c r="H31" s="16">
        <f>H10+H20</f>
        <v>0</v>
      </c>
      <c r="I31" s="16">
        <f>I10+I20</f>
        <v>0</v>
      </c>
      <c r="J31" s="16">
        <f>J10+J20</f>
        <v>0</v>
      </c>
      <c r="K31" s="16">
        <f>K10+K20</f>
        <v>0</v>
      </c>
      <c r="L31" s="16">
        <f>L10+L20</f>
        <v>0</v>
      </c>
      <c r="M31" s="16">
        <f>M10+M20</f>
        <v>0</v>
      </c>
      <c r="N31" s="17">
        <f>N10+N20</f>
        <v>0</v>
      </c>
      <c r="O31" s="15">
        <f>O10+O20</f>
        <v>0</v>
      </c>
      <c r="P31" s="16">
        <f>P10+P20</f>
        <v>0</v>
      </c>
      <c r="Q31" s="16">
        <f>Q10+Q20</f>
        <v>0</v>
      </c>
      <c r="R31" s="16">
        <f>R10+R20</f>
        <v>0</v>
      </c>
      <c r="S31" s="16">
        <f>S10+S20</f>
        <v>0</v>
      </c>
      <c r="T31" s="16">
        <f>T10+T20</f>
        <v>0</v>
      </c>
      <c r="U31" s="16">
        <f>U10+U20</f>
        <v>0</v>
      </c>
      <c r="V31" s="16">
        <f>V10+V20</f>
        <v>0</v>
      </c>
      <c r="W31" s="16">
        <f>W10+W20</f>
        <v>0</v>
      </c>
      <c r="X31" s="16">
        <f>X10+X20</f>
        <v>0</v>
      </c>
      <c r="Y31" s="16">
        <f>Y10+Y20</f>
        <v>1</v>
      </c>
      <c r="Z31" s="16">
        <f>Z10+Z20</f>
        <v>0</v>
      </c>
      <c r="AA31" s="16">
        <f>AA10+AA20</f>
        <v>0</v>
      </c>
      <c r="AB31" s="17">
        <f>AB10+AB20</f>
        <v>0</v>
      </c>
    </row>
    <row r="32" spans="1:28" s="13" customFormat="1" ht="39.75" customHeight="1">
      <c r="A32" s="7" t="s">
        <v>40</v>
      </c>
      <c r="B32" s="15">
        <f>B9+B16+B19+B21+B22+B23</f>
        <v>24</v>
      </c>
      <c r="C32" s="16">
        <f>C9+C16+C19+C21+C22+C23</f>
        <v>22</v>
      </c>
      <c r="D32" s="16">
        <f>D9+D16+D19+D21+D22+D23</f>
        <v>2</v>
      </c>
      <c r="E32" s="16">
        <f>E9+E16+E19+E21+E22+E23</f>
        <v>2</v>
      </c>
      <c r="F32" s="16">
        <f>F9+F16+F19+F21+F22+F23</f>
        <v>0</v>
      </c>
      <c r="G32" s="16">
        <f>G9+G16+G19+G21+G22+G23</f>
        <v>1</v>
      </c>
      <c r="H32" s="16">
        <f>H9+H16+H19+H21+H22+H23</f>
        <v>0</v>
      </c>
      <c r="I32" s="16">
        <f>I9+I16+I19+I21+I22+I23</f>
        <v>1</v>
      </c>
      <c r="J32" s="16">
        <f>J9+J16+J19+J21+J22+J23</f>
        <v>0</v>
      </c>
      <c r="K32" s="16">
        <f>K9+K16+K19+K21+K22+K23</f>
        <v>2</v>
      </c>
      <c r="L32" s="16">
        <f>L9+L16+L19+L21+L22+L23</f>
        <v>0</v>
      </c>
      <c r="M32" s="16">
        <f>M9+M16+M19+M21+M22+M23</f>
        <v>0</v>
      </c>
      <c r="N32" s="17">
        <f>N9+N16+N19+N21+N22+N23</f>
        <v>0</v>
      </c>
      <c r="O32" s="15">
        <f>O9+O16+O19+O21+O22+O23</f>
        <v>1</v>
      </c>
      <c r="P32" s="16">
        <f>P9+P16+P19+P21+P22+P23</f>
        <v>0</v>
      </c>
      <c r="Q32" s="16">
        <f>Q9+Q16+Q19+Q21+Q22+Q23</f>
        <v>1</v>
      </c>
      <c r="R32" s="16">
        <f>R9+R16+R19+R21+R22+R23</f>
        <v>0</v>
      </c>
      <c r="S32" s="16">
        <f>S9+S16+S19+S21+S22+S23</f>
        <v>6</v>
      </c>
      <c r="T32" s="16">
        <f>T9+T16+T19+T21+T22+T23</f>
        <v>1</v>
      </c>
      <c r="U32" s="16">
        <f>U9+U16+U19+U21+U22+U23</f>
        <v>2</v>
      </c>
      <c r="V32" s="16">
        <f>V9+V16+V19+V21+V22+V23</f>
        <v>0</v>
      </c>
      <c r="W32" s="16">
        <f>W9+W16+W19+W21+W22+W23</f>
        <v>1</v>
      </c>
      <c r="X32" s="16">
        <f>X9+X16+X19+X21+X22+X23</f>
        <v>0</v>
      </c>
      <c r="Y32" s="16">
        <f>Y9+Y16+Y19+Y21+Y22+Y23</f>
        <v>1</v>
      </c>
      <c r="Z32" s="16">
        <f>Z9+Z16+Z19+Z21+Z22+Z23</f>
        <v>0</v>
      </c>
      <c r="AA32" s="16">
        <f>AA9+AA16+AA19+AA21+AA22+AA23</f>
        <v>4</v>
      </c>
      <c r="AB32" s="17">
        <f>AB9+AB16+AB19+AB21+AB22+AB23</f>
        <v>1</v>
      </c>
    </row>
    <row r="33" spans="1:28" s="13" customFormat="1" ht="39.75" customHeight="1">
      <c r="A33" s="14" t="s">
        <v>41</v>
      </c>
      <c r="B33" s="15">
        <f>B12+B15+B18+B24+B25</f>
        <v>3</v>
      </c>
      <c r="C33" s="16">
        <f>C12+C15+C18+C24+C25</f>
        <v>3</v>
      </c>
      <c r="D33" s="16">
        <f>D12+D15+D18+D24+D25</f>
        <v>0</v>
      </c>
      <c r="E33" s="16">
        <f>E12+E15+E18+E24+E25</f>
        <v>1</v>
      </c>
      <c r="F33" s="16">
        <f>F12+F15+F18+F24+F25</f>
        <v>0</v>
      </c>
      <c r="G33" s="16">
        <f>G12+G15+G18+G24+G25</f>
        <v>0</v>
      </c>
      <c r="H33" s="16">
        <f>H12+H15+H18+H24+H25</f>
        <v>0</v>
      </c>
      <c r="I33" s="16">
        <f>I12+I15+I18+I24+I25</f>
        <v>0</v>
      </c>
      <c r="J33" s="16">
        <f>J12+J15+J18+J24+J25</f>
        <v>0</v>
      </c>
      <c r="K33" s="16">
        <f>K12+K15+K18+K24+K25</f>
        <v>0</v>
      </c>
      <c r="L33" s="16">
        <f>L12+L15+L18+L24+L25</f>
        <v>0</v>
      </c>
      <c r="M33" s="16">
        <f>M12+M15+M18+M24+M25</f>
        <v>0</v>
      </c>
      <c r="N33" s="17">
        <f>N12+N15+N18+N24+N25</f>
        <v>0</v>
      </c>
      <c r="O33" s="15">
        <f>O12+O15+O18+O24+O25</f>
        <v>0</v>
      </c>
      <c r="P33" s="16">
        <f>P12+P15+P18+P24+P25</f>
        <v>0</v>
      </c>
      <c r="Q33" s="16">
        <f>Q12+Q15+Q18+Q24+Q25</f>
        <v>1</v>
      </c>
      <c r="R33" s="16">
        <f>R12+R15+R18+R24+R25</f>
        <v>0</v>
      </c>
      <c r="S33" s="16">
        <f>S12+S15+S18+S24+S25</f>
        <v>0</v>
      </c>
      <c r="T33" s="16">
        <f>T12+T15+T18+T24+T25</f>
        <v>0</v>
      </c>
      <c r="U33" s="16">
        <f>U12+U15+U18+U24+U25</f>
        <v>0</v>
      </c>
      <c r="V33" s="16">
        <f>V12+V15+V18+V24+V25</f>
        <v>0</v>
      </c>
      <c r="W33" s="16">
        <f>W12+W15+W18+W24+W25</f>
        <v>1</v>
      </c>
      <c r="X33" s="16">
        <f>X12+X15+X18+X24+X25</f>
        <v>0</v>
      </c>
      <c r="Y33" s="16">
        <f>Y12+Y15+Y18+Y24+Y25</f>
        <v>0</v>
      </c>
      <c r="Z33" s="16">
        <f>Z12+Z15+Z18+Z24+Z25</f>
        <v>0</v>
      </c>
      <c r="AA33" s="16">
        <f>AA12+AA15+AA18+AA24+AA25</f>
        <v>0</v>
      </c>
      <c r="AB33" s="17">
        <f>AB12+AB15+AB18+AB24+AB25</f>
        <v>0</v>
      </c>
    </row>
    <row r="34" spans="1:28" s="13" customFormat="1" ht="39.75" customHeight="1">
      <c r="A34" s="8" t="s">
        <v>42</v>
      </c>
      <c r="B34" s="19">
        <f>B11+B26+B27+B28</f>
        <v>4</v>
      </c>
      <c r="C34" s="20">
        <f>C11+C26+C27+C28</f>
        <v>4</v>
      </c>
      <c r="D34" s="20">
        <f>D11+D26+D27+D28</f>
        <v>0</v>
      </c>
      <c r="E34" s="20">
        <f>E11+E26+E27+E28</f>
        <v>0</v>
      </c>
      <c r="F34" s="20">
        <f>F11+F26+F27+F28</f>
        <v>0</v>
      </c>
      <c r="G34" s="20">
        <f>G11+G26+G27+G28</f>
        <v>0</v>
      </c>
      <c r="H34" s="20">
        <f>H11+H26+H27+H28</f>
        <v>0</v>
      </c>
      <c r="I34" s="20">
        <f>I11+I26+I27+I28</f>
        <v>1</v>
      </c>
      <c r="J34" s="20">
        <f>J11+J26+J27+J28</f>
        <v>0</v>
      </c>
      <c r="K34" s="20">
        <f>K11+K26+K27+K28</f>
        <v>0</v>
      </c>
      <c r="L34" s="20">
        <f>L11+L26+L27+L28</f>
        <v>0</v>
      </c>
      <c r="M34" s="20">
        <f>M11+M26+M27+M28</f>
        <v>0</v>
      </c>
      <c r="N34" s="21">
        <f>N11+N26+N27+N28</f>
        <v>0</v>
      </c>
      <c r="O34" s="19">
        <f>O11+O26+O27+O28</f>
        <v>0</v>
      </c>
      <c r="P34" s="20">
        <f>P11+P26+P27+P28</f>
        <v>0</v>
      </c>
      <c r="Q34" s="20">
        <f>Q11+Q26+Q27+Q28</f>
        <v>1</v>
      </c>
      <c r="R34" s="20">
        <f>R11+R26+R27+R28</f>
        <v>0</v>
      </c>
      <c r="S34" s="20">
        <f>S11+S26+S27+S28</f>
        <v>1</v>
      </c>
      <c r="T34" s="20">
        <f>T11+T26+T27+T28</f>
        <v>0</v>
      </c>
      <c r="U34" s="20">
        <f>U11+U26+U27+U28</f>
        <v>0</v>
      </c>
      <c r="V34" s="20">
        <f>V11+V26+V27+V28</f>
        <v>0</v>
      </c>
      <c r="W34" s="20">
        <f>W11+W26+W27+W28</f>
        <v>0</v>
      </c>
      <c r="X34" s="20">
        <f>X11+X26+X27+X28</f>
        <v>0</v>
      </c>
      <c r="Y34" s="20">
        <f>Y11+Y26+Y27+Y28</f>
        <v>1</v>
      </c>
      <c r="Z34" s="20">
        <f>Z11+Z26+Z27+Z28</f>
        <v>0</v>
      </c>
      <c r="AA34" s="20">
        <f>AA11+AA26+AA27+AA28</f>
        <v>0</v>
      </c>
      <c r="AB34" s="21">
        <f>AB11+AB26+AB27+AB28</f>
        <v>0</v>
      </c>
    </row>
  </sheetData>
  <sheetProtection/>
  <mergeCells count="14">
    <mergeCell ref="I4:J4"/>
    <mergeCell ref="K4:L4"/>
    <mergeCell ref="A4:A5"/>
    <mergeCell ref="B4:D4"/>
    <mergeCell ref="E4:F4"/>
    <mergeCell ref="G4:H4"/>
    <mergeCell ref="AA4:AB4"/>
    <mergeCell ref="U4:V4"/>
    <mergeCell ref="M4:N4"/>
    <mergeCell ref="O4:P4"/>
    <mergeCell ref="Q4:R4"/>
    <mergeCell ref="S4:T4"/>
    <mergeCell ref="W4:X4"/>
    <mergeCell ref="Y4:Z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N9" sqref="N9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56</v>
      </c>
      <c r="B4" s="42"/>
      <c r="C4" s="42"/>
      <c r="D4" s="42"/>
      <c r="E4" s="42"/>
      <c r="F4" s="42"/>
      <c r="G4" s="42"/>
      <c r="H4" s="28"/>
      <c r="I4" s="28"/>
      <c r="J4" s="28" t="s">
        <v>45</v>
      </c>
      <c r="K4" s="42"/>
    </row>
    <row r="5" spans="1:10" s="6" customFormat="1" ht="39.75" customHeight="1">
      <c r="A5" s="9" t="s">
        <v>44</v>
      </c>
      <c r="B5" s="25" t="s">
        <v>0</v>
      </c>
      <c r="C5" s="27" t="s">
        <v>55</v>
      </c>
      <c r="D5" s="27" t="s">
        <v>54</v>
      </c>
      <c r="E5" s="26" t="s">
        <v>53</v>
      </c>
      <c r="F5" s="27" t="s">
        <v>52</v>
      </c>
      <c r="G5" s="27" t="s">
        <v>51</v>
      </c>
      <c r="H5" s="27" t="s">
        <v>50</v>
      </c>
      <c r="I5" s="27" t="s">
        <v>49</v>
      </c>
      <c r="J5" s="41" t="s">
        <v>1</v>
      </c>
    </row>
    <row r="6" spans="1:10" s="13" customFormat="1" ht="39.75" customHeight="1">
      <c r="A6" s="9" t="s">
        <v>3</v>
      </c>
      <c r="B6" s="10">
        <f>B7+B8</f>
        <v>54</v>
      </c>
      <c r="C6" s="11">
        <f>C7+C8</f>
        <v>2</v>
      </c>
      <c r="D6" s="11">
        <f>D7+D8</f>
        <v>6</v>
      </c>
      <c r="E6" s="11">
        <f>E7+E8</f>
        <v>11</v>
      </c>
      <c r="F6" s="11">
        <f>F7+F8</f>
        <v>21</v>
      </c>
      <c r="G6" s="11">
        <f>G7+G8</f>
        <v>12</v>
      </c>
      <c r="H6" s="11">
        <f>H7+H8</f>
        <v>2</v>
      </c>
      <c r="I6" s="11">
        <f>I7+I8</f>
        <v>0</v>
      </c>
      <c r="J6" s="12">
        <f>J7+J8</f>
        <v>0</v>
      </c>
    </row>
    <row r="7" spans="1:10" s="13" customFormat="1" ht="39.75" customHeight="1">
      <c r="A7" s="14" t="s">
        <v>16</v>
      </c>
      <c r="B7" s="15">
        <f>SUM(B9:B19)</f>
        <v>52</v>
      </c>
      <c r="C7" s="16">
        <f>SUM(C9:C19)</f>
        <v>2</v>
      </c>
      <c r="D7" s="16">
        <f>SUM(D9:D19)</f>
        <v>6</v>
      </c>
      <c r="E7" s="16">
        <f>SUM(E9:E19)</f>
        <v>10</v>
      </c>
      <c r="F7" s="16">
        <f>SUM(F9:F19)</f>
        <v>20</v>
      </c>
      <c r="G7" s="16">
        <f>SUM(G9:G19)</f>
        <v>12</v>
      </c>
      <c r="H7" s="16">
        <f>SUM(H9:H19)</f>
        <v>2</v>
      </c>
      <c r="I7" s="16">
        <f>SUM(I9:I19)</f>
        <v>0</v>
      </c>
      <c r="J7" s="17">
        <f>SUM(J9:J19)</f>
        <v>0</v>
      </c>
    </row>
    <row r="8" spans="1:10" s="13" customFormat="1" ht="39.75" customHeight="1">
      <c r="A8" s="18" t="s">
        <v>17</v>
      </c>
      <c r="B8" s="19">
        <f>SUM(B20:B28)</f>
        <v>2</v>
      </c>
      <c r="C8" s="20">
        <f>SUM(C20:C28)</f>
        <v>0</v>
      </c>
      <c r="D8" s="20">
        <f>SUM(D20:D28)</f>
        <v>0</v>
      </c>
      <c r="E8" s="20">
        <f>SUM(E20:E28)</f>
        <v>1</v>
      </c>
      <c r="F8" s="20">
        <f>SUM(F20:F28)</f>
        <v>1</v>
      </c>
      <c r="G8" s="20">
        <f>SUM(G20:G28)</f>
        <v>0</v>
      </c>
      <c r="H8" s="20">
        <f>SUM(H20:H28)</f>
        <v>0</v>
      </c>
      <c r="I8" s="20">
        <f>SUM(I20:I28)</f>
        <v>0</v>
      </c>
      <c r="J8" s="21">
        <f>SUM(J20:J28)</f>
        <v>0</v>
      </c>
    </row>
    <row r="9" spans="1:10" s="13" customFormat="1" ht="39.75" customHeight="1">
      <c r="A9" s="14" t="s">
        <v>18</v>
      </c>
      <c r="B9" s="15">
        <v>19</v>
      </c>
      <c r="C9" s="16">
        <v>0</v>
      </c>
      <c r="D9" s="16">
        <v>3</v>
      </c>
      <c r="E9" s="16">
        <v>2</v>
      </c>
      <c r="F9" s="16">
        <v>8</v>
      </c>
      <c r="G9" s="16">
        <v>6</v>
      </c>
      <c r="H9" s="16">
        <v>0</v>
      </c>
      <c r="I9" s="16">
        <v>0</v>
      </c>
      <c r="J9" s="17">
        <v>0</v>
      </c>
    </row>
    <row r="10" spans="1:10" s="13" customFormat="1" ht="39.75" customHeight="1">
      <c r="A10" s="14" t="s">
        <v>19</v>
      </c>
      <c r="B10" s="15">
        <v>2</v>
      </c>
      <c r="C10" s="16">
        <v>0</v>
      </c>
      <c r="D10" s="16">
        <v>0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20</v>
      </c>
      <c r="B11" s="15">
        <v>4</v>
      </c>
      <c r="C11" s="16">
        <v>0</v>
      </c>
      <c r="D11" s="16">
        <v>0</v>
      </c>
      <c r="E11" s="16">
        <v>1</v>
      </c>
      <c r="F11" s="16">
        <v>0</v>
      </c>
      <c r="G11" s="16">
        <v>2</v>
      </c>
      <c r="H11" s="16">
        <v>1</v>
      </c>
      <c r="I11" s="16">
        <v>0</v>
      </c>
      <c r="J11" s="17">
        <v>0</v>
      </c>
    </row>
    <row r="12" spans="1:10" s="13" customFormat="1" ht="39.75" customHeight="1">
      <c r="A12" s="14" t="s">
        <v>21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22</v>
      </c>
      <c r="B13" s="15">
        <v>10</v>
      </c>
      <c r="C13" s="16">
        <v>0</v>
      </c>
      <c r="D13" s="16">
        <v>0</v>
      </c>
      <c r="E13" s="16">
        <v>4</v>
      </c>
      <c r="F13" s="16">
        <v>4</v>
      </c>
      <c r="G13" s="16">
        <v>2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23</v>
      </c>
      <c r="B14" s="15">
        <v>6</v>
      </c>
      <c r="C14" s="16">
        <v>1</v>
      </c>
      <c r="D14" s="16">
        <v>0</v>
      </c>
      <c r="E14" s="16">
        <v>1</v>
      </c>
      <c r="F14" s="16">
        <v>3</v>
      </c>
      <c r="G14" s="16">
        <v>1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24</v>
      </c>
      <c r="B15" s="15">
        <v>3</v>
      </c>
      <c r="C15" s="16">
        <v>0</v>
      </c>
      <c r="D15" s="16">
        <v>1</v>
      </c>
      <c r="E15" s="16">
        <v>1</v>
      </c>
      <c r="F15" s="16">
        <v>1</v>
      </c>
      <c r="G15" s="16">
        <v>0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25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26</v>
      </c>
      <c r="B17" s="15">
        <v>5</v>
      </c>
      <c r="C17" s="16">
        <v>0</v>
      </c>
      <c r="D17" s="16">
        <v>2</v>
      </c>
      <c r="E17" s="16">
        <v>0</v>
      </c>
      <c r="F17" s="16">
        <v>2</v>
      </c>
      <c r="G17" s="16">
        <v>1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27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28</v>
      </c>
      <c r="B19" s="15">
        <v>3</v>
      </c>
      <c r="C19" s="16">
        <v>1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7">
        <v>0</v>
      </c>
    </row>
    <row r="20" spans="1:10" s="13" customFormat="1" ht="39.75" customHeight="1">
      <c r="A20" s="5" t="s">
        <v>29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30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31</v>
      </c>
      <c r="B22" s="15">
        <v>2</v>
      </c>
      <c r="C22" s="16">
        <v>0</v>
      </c>
      <c r="D22" s="16">
        <v>0</v>
      </c>
      <c r="E22" s="16">
        <v>1</v>
      </c>
      <c r="F22" s="16">
        <v>1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32</v>
      </c>
      <c r="B23" s="15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33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34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35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43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2" t="s">
        <v>36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</row>
    <row r="29" spans="1:10" s="13" customFormat="1" ht="39.75" customHeight="1" thickTop="1">
      <c r="A29" s="7" t="s">
        <v>37</v>
      </c>
      <c r="B29" s="15">
        <f>B17</f>
        <v>5</v>
      </c>
      <c r="C29" s="16">
        <f>C17</f>
        <v>0</v>
      </c>
      <c r="D29" s="16">
        <f>D17</f>
        <v>2</v>
      </c>
      <c r="E29" s="16">
        <f>E17</f>
        <v>0</v>
      </c>
      <c r="F29" s="16">
        <f>F17</f>
        <v>2</v>
      </c>
      <c r="G29" s="16">
        <f>G17</f>
        <v>1</v>
      </c>
      <c r="H29" s="16">
        <f>H17</f>
        <v>0</v>
      </c>
      <c r="I29" s="16">
        <f>I17</f>
        <v>0</v>
      </c>
      <c r="J29" s="17">
        <f>J17</f>
        <v>0</v>
      </c>
    </row>
    <row r="30" spans="1:10" s="13" customFormat="1" ht="39.75" customHeight="1">
      <c r="A30" s="7" t="s">
        <v>38</v>
      </c>
      <c r="B30" s="15">
        <f>B13+B14</f>
        <v>16</v>
      </c>
      <c r="C30" s="16">
        <f>C13+C14</f>
        <v>1</v>
      </c>
      <c r="D30" s="16">
        <f>D13+D14</f>
        <v>0</v>
      </c>
      <c r="E30" s="16">
        <f>E13+E14</f>
        <v>5</v>
      </c>
      <c r="F30" s="16">
        <f>F13+F14</f>
        <v>7</v>
      </c>
      <c r="G30" s="16">
        <f>G13+G14</f>
        <v>3</v>
      </c>
      <c r="H30" s="16">
        <f>H13+H14</f>
        <v>0</v>
      </c>
      <c r="I30" s="16">
        <f>I13+I14</f>
        <v>0</v>
      </c>
      <c r="J30" s="17">
        <f>J13+J14</f>
        <v>0</v>
      </c>
    </row>
    <row r="31" spans="1:10" s="13" customFormat="1" ht="39.75" customHeight="1">
      <c r="A31" s="7" t="s">
        <v>39</v>
      </c>
      <c r="B31" s="15">
        <f>B10+B20</f>
        <v>2</v>
      </c>
      <c r="C31" s="16">
        <f>C10+C20</f>
        <v>0</v>
      </c>
      <c r="D31" s="16">
        <f>D10+D20</f>
        <v>0</v>
      </c>
      <c r="E31" s="16">
        <f>E10+E20</f>
        <v>1</v>
      </c>
      <c r="F31" s="16">
        <f>F10+F20</f>
        <v>1</v>
      </c>
      <c r="G31" s="16">
        <f>G10+G20</f>
        <v>0</v>
      </c>
      <c r="H31" s="16">
        <f>H10+H20</f>
        <v>0</v>
      </c>
      <c r="I31" s="16">
        <f>I10+I20</f>
        <v>0</v>
      </c>
      <c r="J31" s="17">
        <f>J10+J20</f>
        <v>0</v>
      </c>
    </row>
    <row r="32" spans="1:10" s="13" customFormat="1" ht="39.75" customHeight="1">
      <c r="A32" s="7" t="s">
        <v>40</v>
      </c>
      <c r="B32" s="15">
        <f>B9+B16+B19+B21+B22+B23</f>
        <v>24</v>
      </c>
      <c r="C32" s="16">
        <f>C9+C16+C19+C21+C22+C23</f>
        <v>1</v>
      </c>
      <c r="D32" s="16">
        <f>D9+D16+D19+D21+D22+D23</f>
        <v>3</v>
      </c>
      <c r="E32" s="16">
        <f>E9+E16+E19+E21+E22+E23</f>
        <v>3</v>
      </c>
      <c r="F32" s="16">
        <f>F9+F16+F19+F21+F22+F23</f>
        <v>10</v>
      </c>
      <c r="G32" s="16">
        <f>G9+G16+G19+G21+G22+G23</f>
        <v>6</v>
      </c>
      <c r="H32" s="16">
        <f>H9+H16+H19+H21+H22+H23</f>
        <v>1</v>
      </c>
      <c r="I32" s="16">
        <f>I9+I16+I19+I21+I22+I23</f>
        <v>0</v>
      </c>
      <c r="J32" s="17">
        <f>J9+J16+J19+J21+J22+J23</f>
        <v>0</v>
      </c>
    </row>
    <row r="33" spans="1:10" s="13" customFormat="1" ht="39.75" customHeight="1">
      <c r="A33" s="14" t="s">
        <v>41</v>
      </c>
      <c r="B33" s="15">
        <f>B12+B15+B18+B24+B25</f>
        <v>3</v>
      </c>
      <c r="C33" s="16">
        <f>C12+C15+C18+C24+C25</f>
        <v>0</v>
      </c>
      <c r="D33" s="16">
        <f>D12+D15+D18+D24+D25</f>
        <v>1</v>
      </c>
      <c r="E33" s="16">
        <f>E12+E15+E18+E24+E25</f>
        <v>1</v>
      </c>
      <c r="F33" s="16">
        <f>F12+F15+F18+F24+F25</f>
        <v>1</v>
      </c>
      <c r="G33" s="16">
        <f>G12+G15+G18+G24+G25</f>
        <v>0</v>
      </c>
      <c r="H33" s="16">
        <f>H12+H15+H18+H24+H25</f>
        <v>0</v>
      </c>
      <c r="I33" s="16">
        <f>I12+I15+I18+I24+I25</f>
        <v>0</v>
      </c>
      <c r="J33" s="17">
        <f>J12+J15+J18+J24+J25</f>
        <v>0</v>
      </c>
    </row>
    <row r="34" spans="1:10" s="13" customFormat="1" ht="39.75" customHeight="1">
      <c r="A34" s="8" t="s">
        <v>42</v>
      </c>
      <c r="B34" s="19">
        <f>B11+B26+B27+B28</f>
        <v>4</v>
      </c>
      <c r="C34" s="20">
        <f>C11+C26+C27+C28</f>
        <v>0</v>
      </c>
      <c r="D34" s="20">
        <f>D11+D26+D27+D28</f>
        <v>0</v>
      </c>
      <c r="E34" s="20">
        <f>E11+E26+E27+E28</f>
        <v>1</v>
      </c>
      <c r="F34" s="20">
        <f>F11+F26+F27+F28</f>
        <v>0</v>
      </c>
      <c r="G34" s="20">
        <f>G11+G26+G27+G28</f>
        <v>2</v>
      </c>
      <c r="H34" s="20">
        <f>H11+H26+H27+H28</f>
        <v>1</v>
      </c>
      <c r="I34" s="20">
        <f>I11+I26+I27+I28</f>
        <v>0</v>
      </c>
      <c r="J34" s="21">
        <f>J11+J26+J27+J28</f>
        <v>0</v>
      </c>
    </row>
    <row r="35" spans="2:10" ht="13.5">
      <c r="B35" s="40"/>
      <c r="C35" s="40"/>
      <c r="D35" s="40"/>
      <c r="E35" s="40"/>
      <c r="F35" s="40"/>
      <c r="G35" s="40"/>
      <c r="H35" s="40"/>
      <c r="I35" s="40">
        <f>IF(ISERROR(IF(I6=SUM(#REF!),,"Error")),"",)</f>
      </c>
      <c r="J35" s="40">
        <f>IF(ISERROR(IF(J6=SUM(#REF!),,"Error")),"",)</f>
      </c>
    </row>
    <row r="36" spans="2:10" ht="13.5">
      <c r="B36" s="40"/>
      <c r="C36" s="40"/>
      <c r="D36" s="40"/>
      <c r="E36" s="40"/>
      <c r="F36" s="40">
        <f>IF(ISERROR(IF(F7+F8=F6,,"error")),"",)</f>
        <v>0</v>
      </c>
      <c r="G36" s="40"/>
      <c r="H36" s="40"/>
      <c r="I36" s="40">
        <f>IF(ISERROR(IF(I7+I8=I6,,"error")),"",)</f>
        <v>0</v>
      </c>
      <c r="J36" s="40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22"/>
  <sheetViews>
    <sheetView zoomScale="75" zoomScaleNormal="75" zoomScaleSheetLayoutView="75" zoomScalePageLayoutView="0" workbookViewId="0" topLeftCell="A1">
      <selection activeCell="S23" sqref="S23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64" t="s">
        <v>79</v>
      </c>
      <c r="C1" s="63"/>
      <c r="D1" s="63"/>
      <c r="E1" s="62"/>
      <c r="F1" s="61"/>
      <c r="G1" s="61"/>
      <c r="H1" s="61"/>
      <c r="I1" s="61"/>
      <c r="J1" s="61"/>
      <c r="K1" s="61"/>
      <c r="L1" s="61"/>
      <c r="M1" s="61"/>
      <c r="N1" s="60"/>
    </row>
    <row r="2" spans="1:13" ht="13.5">
      <c r="A2" s="59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28"/>
      <c r="L2" s="28"/>
      <c r="M2" s="28" t="s">
        <v>45</v>
      </c>
    </row>
    <row r="3" spans="1:13" ht="29.25" customHeight="1">
      <c r="A3" s="34" t="s">
        <v>77</v>
      </c>
      <c r="B3" s="34" t="s">
        <v>0</v>
      </c>
      <c r="C3" s="34"/>
      <c r="D3" s="34"/>
      <c r="E3" s="34"/>
      <c r="F3" s="57" t="s">
        <v>76</v>
      </c>
      <c r="G3" s="57"/>
      <c r="H3" s="57"/>
      <c r="I3" s="57"/>
      <c r="J3" s="57" t="s">
        <v>75</v>
      </c>
      <c r="K3" s="57"/>
      <c r="L3" s="57"/>
      <c r="M3" s="57"/>
    </row>
    <row r="4" spans="1:13" ht="16.5" customHeight="1">
      <c r="A4" s="35"/>
      <c r="B4" s="56"/>
      <c r="C4" s="25" t="s">
        <v>74</v>
      </c>
      <c r="D4" s="25" t="s">
        <v>73</v>
      </c>
      <c r="E4" s="25" t="s">
        <v>1</v>
      </c>
      <c r="F4" s="55"/>
      <c r="G4" s="25" t="s">
        <v>74</v>
      </c>
      <c r="H4" s="25" t="s">
        <v>73</v>
      </c>
      <c r="I4" s="25" t="s">
        <v>1</v>
      </c>
      <c r="J4" s="55"/>
      <c r="K4" s="25" t="s">
        <v>74</v>
      </c>
      <c r="L4" s="25" t="s">
        <v>73</v>
      </c>
      <c r="M4" s="25" t="s">
        <v>1</v>
      </c>
    </row>
    <row r="5" spans="1:13" ht="20.25" customHeight="1">
      <c r="A5" s="54" t="s">
        <v>0</v>
      </c>
      <c r="B5" s="53">
        <f>SUM(C5:E5)</f>
        <v>54</v>
      </c>
      <c r="C5" s="53">
        <f>SUM(C6:C22)</f>
        <v>27</v>
      </c>
      <c r="D5" s="53">
        <f>SUM(D6:D22)</f>
        <v>27</v>
      </c>
      <c r="E5" s="53">
        <f>SUM(E6:E22)</f>
        <v>0</v>
      </c>
      <c r="F5" s="53">
        <f>SUM(G5:I5)</f>
        <v>50</v>
      </c>
      <c r="G5" s="53">
        <f>SUM(G6:G22)</f>
        <v>26</v>
      </c>
      <c r="H5" s="53">
        <f>SUM(H6:H22)</f>
        <v>24</v>
      </c>
      <c r="I5" s="53">
        <f>SUM(I6:I22)</f>
        <v>0</v>
      </c>
      <c r="J5" s="53">
        <f>SUM(K5:M5)</f>
        <v>4</v>
      </c>
      <c r="K5" s="53">
        <f>SUM(K6:K22)</f>
        <v>1</v>
      </c>
      <c r="L5" s="53">
        <f>SUM(L6:L22)</f>
        <v>3</v>
      </c>
      <c r="M5" s="52">
        <v>0</v>
      </c>
    </row>
    <row r="6" spans="1:13" ht="20.25" customHeight="1">
      <c r="A6" s="51" t="s">
        <v>72</v>
      </c>
      <c r="B6" s="50">
        <v>7</v>
      </c>
      <c r="C6" s="47">
        <v>4</v>
      </c>
      <c r="D6" s="47">
        <v>3</v>
      </c>
      <c r="E6" s="47">
        <v>0</v>
      </c>
      <c r="F6" s="50">
        <v>7</v>
      </c>
      <c r="G6" s="47">
        <v>4</v>
      </c>
      <c r="H6" s="47">
        <v>3</v>
      </c>
      <c r="I6" s="47">
        <v>0</v>
      </c>
      <c r="J6" s="50">
        <v>0</v>
      </c>
      <c r="K6" s="47">
        <v>0</v>
      </c>
      <c r="L6" s="47">
        <v>0</v>
      </c>
      <c r="M6" s="46">
        <v>0</v>
      </c>
    </row>
    <row r="7" spans="1:13" ht="20.25" customHeight="1">
      <c r="A7" s="49" t="s">
        <v>71</v>
      </c>
      <c r="B7" s="48">
        <v>12</v>
      </c>
      <c r="C7" s="47">
        <v>6</v>
      </c>
      <c r="D7" s="47">
        <v>6</v>
      </c>
      <c r="E7" s="47">
        <v>0</v>
      </c>
      <c r="F7" s="47">
        <v>12</v>
      </c>
      <c r="G7" s="47">
        <v>6</v>
      </c>
      <c r="H7" s="47">
        <v>6</v>
      </c>
      <c r="I7" s="47">
        <v>0</v>
      </c>
      <c r="J7" s="47">
        <v>0</v>
      </c>
      <c r="K7" s="47">
        <v>0</v>
      </c>
      <c r="L7" s="47">
        <v>0</v>
      </c>
      <c r="M7" s="46">
        <v>0</v>
      </c>
    </row>
    <row r="8" spans="1:13" ht="20.25" customHeight="1">
      <c r="A8" s="49" t="s">
        <v>70</v>
      </c>
      <c r="B8" s="48">
        <v>7</v>
      </c>
      <c r="C8" s="47">
        <v>5</v>
      </c>
      <c r="D8" s="47">
        <v>2</v>
      </c>
      <c r="E8" s="47">
        <v>0</v>
      </c>
      <c r="F8" s="47">
        <v>6</v>
      </c>
      <c r="G8" s="47">
        <v>5</v>
      </c>
      <c r="H8" s="47">
        <v>1</v>
      </c>
      <c r="I8" s="47">
        <v>0</v>
      </c>
      <c r="J8" s="47">
        <v>1</v>
      </c>
      <c r="K8" s="47">
        <v>0</v>
      </c>
      <c r="L8" s="47">
        <v>1</v>
      </c>
      <c r="M8" s="46">
        <v>0</v>
      </c>
    </row>
    <row r="9" spans="1:13" ht="20.25" customHeight="1">
      <c r="A9" s="49" t="s">
        <v>69</v>
      </c>
      <c r="B9" s="48">
        <v>1</v>
      </c>
      <c r="C9" s="47">
        <v>1</v>
      </c>
      <c r="D9" s="47">
        <v>0</v>
      </c>
      <c r="E9" s="47">
        <v>0</v>
      </c>
      <c r="F9" s="47">
        <v>1</v>
      </c>
      <c r="G9" s="47">
        <v>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6">
        <v>0</v>
      </c>
    </row>
    <row r="10" spans="1:13" ht="20.25" customHeight="1">
      <c r="A10" s="49" t="s">
        <v>68</v>
      </c>
      <c r="B10" s="48">
        <v>3</v>
      </c>
      <c r="C10" s="47">
        <v>2</v>
      </c>
      <c r="D10" s="47">
        <v>1</v>
      </c>
      <c r="E10" s="47">
        <v>0</v>
      </c>
      <c r="F10" s="47">
        <v>3</v>
      </c>
      <c r="G10" s="47">
        <v>2</v>
      </c>
      <c r="H10" s="47">
        <v>1</v>
      </c>
      <c r="I10" s="47">
        <v>0</v>
      </c>
      <c r="J10" s="47">
        <v>0</v>
      </c>
      <c r="K10" s="47">
        <v>0</v>
      </c>
      <c r="L10" s="47">
        <v>0</v>
      </c>
      <c r="M10" s="46">
        <v>0</v>
      </c>
    </row>
    <row r="11" spans="1:13" ht="20.25" customHeight="1">
      <c r="A11" s="49" t="s">
        <v>67</v>
      </c>
      <c r="B11" s="48">
        <v>6</v>
      </c>
      <c r="C11" s="47">
        <v>2</v>
      </c>
      <c r="D11" s="47">
        <v>4</v>
      </c>
      <c r="E11" s="47">
        <v>0</v>
      </c>
      <c r="F11" s="47">
        <v>6</v>
      </c>
      <c r="G11" s="47">
        <v>2</v>
      </c>
      <c r="H11" s="47">
        <v>4</v>
      </c>
      <c r="I11" s="47">
        <v>0</v>
      </c>
      <c r="J11" s="47">
        <v>0</v>
      </c>
      <c r="K11" s="47">
        <v>0</v>
      </c>
      <c r="L11" s="47">
        <v>0</v>
      </c>
      <c r="M11" s="46">
        <v>0</v>
      </c>
    </row>
    <row r="12" spans="1:13" ht="20.25" customHeight="1">
      <c r="A12" s="49" t="s">
        <v>66</v>
      </c>
      <c r="B12" s="48">
        <v>3</v>
      </c>
      <c r="C12" s="47">
        <v>0</v>
      </c>
      <c r="D12" s="47">
        <v>3</v>
      </c>
      <c r="E12" s="47">
        <v>0</v>
      </c>
      <c r="F12" s="47">
        <v>3</v>
      </c>
      <c r="G12" s="47">
        <v>0</v>
      </c>
      <c r="H12" s="47">
        <v>3</v>
      </c>
      <c r="I12" s="47">
        <v>0</v>
      </c>
      <c r="J12" s="47">
        <v>0</v>
      </c>
      <c r="K12" s="47">
        <v>0</v>
      </c>
      <c r="L12" s="47">
        <v>0</v>
      </c>
      <c r="M12" s="46">
        <v>0</v>
      </c>
    </row>
    <row r="13" spans="1:13" ht="20.25" customHeight="1">
      <c r="A13" s="49" t="s">
        <v>65</v>
      </c>
      <c r="B13" s="48">
        <v>3</v>
      </c>
      <c r="C13" s="47">
        <v>1</v>
      </c>
      <c r="D13" s="47">
        <v>2</v>
      </c>
      <c r="E13" s="47">
        <v>0</v>
      </c>
      <c r="F13" s="47">
        <v>3</v>
      </c>
      <c r="G13" s="47">
        <v>1</v>
      </c>
      <c r="H13" s="47">
        <v>2</v>
      </c>
      <c r="I13" s="47">
        <v>0</v>
      </c>
      <c r="J13" s="47">
        <v>0</v>
      </c>
      <c r="K13" s="47">
        <v>0</v>
      </c>
      <c r="L13" s="47">
        <v>0</v>
      </c>
      <c r="M13" s="46">
        <v>0</v>
      </c>
    </row>
    <row r="14" spans="1:13" ht="20.25" customHeight="1">
      <c r="A14" s="49" t="s">
        <v>64</v>
      </c>
      <c r="B14" s="48">
        <v>3</v>
      </c>
      <c r="C14" s="47">
        <v>1</v>
      </c>
      <c r="D14" s="47">
        <v>2</v>
      </c>
      <c r="E14" s="47">
        <v>0</v>
      </c>
      <c r="F14" s="47">
        <v>2</v>
      </c>
      <c r="G14" s="47">
        <v>1</v>
      </c>
      <c r="H14" s="47">
        <v>1</v>
      </c>
      <c r="I14" s="47">
        <v>0</v>
      </c>
      <c r="J14" s="47">
        <v>1</v>
      </c>
      <c r="K14" s="47">
        <v>0</v>
      </c>
      <c r="L14" s="47">
        <v>1</v>
      </c>
      <c r="M14" s="46">
        <v>0</v>
      </c>
    </row>
    <row r="15" spans="1:13" ht="20.25" customHeight="1">
      <c r="A15" s="49" t="s">
        <v>63</v>
      </c>
      <c r="B15" s="48">
        <v>4</v>
      </c>
      <c r="C15" s="47">
        <v>2</v>
      </c>
      <c r="D15" s="47">
        <v>2</v>
      </c>
      <c r="E15" s="47">
        <v>0</v>
      </c>
      <c r="F15" s="47">
        <v>2</v>
      </c>
      <c r="G15" s="47">
        <v>1</v>
      </c>
      <c r="H15" s="47">
        <v>1</v>
      </c>
      <c r="I15" s="47">
        <v>0</v>
      </c>
      <c r="J15" s="47">
        <v>2</v>
      </c>
      <c r="K15" s="47">
        <v>1</v>
      </c>
      <c r="L15" s="47">
        <v>1</v>
      </c>
      <c r="M15" s="46">
        <v>0</v>
      </c>
    </row>
    <row r="16" spans="1:13" ht="20.25" customHeight="1">
      <c r="A16" s="49" t="s">
        <v>62</v>
      </c>
      <c r="B16" s="48">
        <v>5</v>
      </c>
      <c r="C16" s="47">
        <v>3</v>
      </c>
      <c r="D16" s="47">
        <v>2</v>
      </c>
      <c r="E16" s="47">
        <v>0</v>
      </c>
      <c r="F16" s="47">
        <v>5</v>
      </c>
      <c r="G16" s="47">
        <v>3</v>
      </c>
      <c r="H16" s="47">
        <v>2</v>
      </c>
      <c r="I16" s="47">
        <v>0</v>
      </c>
      <c r="J16" s="47">
        <v>0</v>
      </c>
      <c r="K16" s="47">
        <v>0</v>
      </c>
      <c r="L16" s="47">
        <v>0</v>
      </c>
      <c r="M16" s="46">
        <v>0</v>
      </c>
    </row>
    <row r="17" spans="1:13" ht="20.25" customHeight="1">
      <c r="A17" s="49" t="s">
        <v>61</v>
      </c>
      <c r="B17" s="48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6">
        <v>0</v>
      </c>
    </row>
    <row r="18" spans="1:13" ht="20.25" customHeight="1">
      <c r="A18" s="49" t="s">
        <v>60</v>
      </c>
      <c r="B18" s="48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6">
        <v>0</v>
      </c>
    </row>
    <row r="19" spans="1:13" ht="20.25" customHeight="1">
      <c r="A19" s="49" t="s">
        <v>59</v>
      </c>
      <c r="B19" s="48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6">
        <v>0</v>
      </c>
    </row>
    <row r="20" spans="1:13" ht="20.25" customHeight="1">
      <c r="A20" s="49" t="s">
        <v>58</v>
      </c>
      <c r="B20" s="48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6">
        <v>0</v>
      </c>
    </row>
    <row r="21" spans="1:13" ht="20.25" customHeight="1">
      <c r="A21" s="49" t="s">
        <v>57</v>
      </c>
      <c r="B21" s="48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6">
        <v>0</v>
      </c>
    </row>
    <row r="22" spans="1:13" ht="20.25" customHeight="1">
      <c r="A22" s="45" t="s">
        <v>1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3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2013-12-19T04:07:43Z</cp:lastPrinted>
  <dcterms:created xsi:type="dcterms:W3CDTF">1997-01-08T22:48:59Z</dcterms:created>
  <dcterms:modified xsi:type="dcterms:W3CDTF">2014-02-06T06:10:18Z</dcterms:modified>
  <cp:category/>
  <cp:version/>
  <cp:contentType/>
  <cp:contentStatus/>
</cp:coreProperties>
</file>