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0" windowWidth="20340" windowHeight="6300" tabRatio="895" activeTab="1"/>
  </bookViews>
  <sheets>
    <sheet name="２６表" sheetId="1" r:id="rId1"/>
    <sheet name="２７表" sheetId="2" r:id="rId2"/>
    <sheet name="２８表" sheetId="3" r:id="rId3"/>
  </sheets>
  <definedNames>
    <definedName name="_xlnm.Print_Area" localSheetId="0">'２６表'!$A$4:$N$34</definedName>
    <definedName name="_xlnm.Print_Area" localSheetId="1">'２７表'!$A$3:$J$36</definedName>
    <definedName name="_xlnm.Print_Area" localSheetId="2">'２８表'!$A$4:$N$35</definedName>
  </definedNames>
  <calcPr fullCalcOnLoad="1"/>
</workbook>
</file>

<file path=xl/sharedStrings.xml><?xml version="1.0" encoding="utf-8"?>
<sst xmlns="http://schemas.openxmlformats.org/spreadsheetml/2006/main" count="142" uniqueCount="60">
  <si>
    <t>夫初婚</t>
  </si>
  <si>
    <t>夫再婚</t>
  </si>
  <si>
    <t>妻初婚</t>
  </si>
  <si>
    <t>妻再婚</t>
  </si>
  <si>
    <t xml:space="preserve">  ２）　※は厚生労働省公表値と一致させるため、結婚式をあげたときと同居を始めたときのうち早いほうの年齢である。</t>
  </si>
  <si>
    <t>2月</t>
  </si>
  <si>
    <t>3月</t>
  </si>
  <si>
    <t>4月</t>
  </si>
  <si>
    <t>5月</t>
  </si>
  <si>
    <t>6月</t>
  </si>
  <si>
    <t>7月</t>
  </si>
  <si>
    <t>8月</t>
  </si>
  <si>
    <t>9月</t>
  </si>
  <si>
    <t>10月</t>
  </si>
  <si>
    <t>11月</t>
  </si>
  <si>
    <t>12月</t>
  </si>
  <si>
    <t>1月</t>
  </si>
  <si>
    <t>件数</t>
  </si>
  <si>
    <t>年齢</t>
  </si>
  <si>
    <t>総数</t>
  </si>
  <si>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</si>
  <si>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</si>
  <si>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</si>
  <si>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</si>
  <si>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</si>
  <si>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</si>
  <si>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</si>
  <si>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</si>
  <si>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</si>
  <si>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</si>
  <si>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</si>
  <si>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</si>
  <si>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</si>
  <si>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</si>
  <si>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</si>
  <si>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</si>
  <si>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</si>
  <si>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</si>
  <si>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</si>
  <si>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</si>
  <si>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</si>
  <si>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愛南町</t>
  </si>
  <si>
    <t>宇摩</t>
  </si>
  <si>
    <t>新居浜西条</t>
  </si>
  <si>
    <t>今治</t>
  </si>
  <si>
    <t>松山</t>
  </si>
  <si>
    <t>八幡浜大洲</t>
  </si>
  <si>
    <t>宇和島</t>
  </si>
  <si>
    <t>鬼北町</t>
  </si>
  <si>
    <t>注１）　同居を始めたときの月年齢の合計を件数で割り、年になおしたもの。</t>
  </si>
  <si>
    <t>注）　届出票提出月で集計</t>
  </si>
  <si>
    <t>市町</t>
  </si>
  <si>
    <t>第２６表　婚姻件数、月別-市町別</t>
  </si>
  <si>
    <t>第２７表　婚姻件数、平均年齢・夫婦の初婚・再婚別－市町別</t>
  </si>
  <si>
    <t>第２８表　離婚件数､月別-市町別</t>
  </si>
  <si>
    <t>平成22年</t>
  </si>
  <si>
    <t>※29.8</t>
  </si>
  <si>
    <t>※41.3</t>
  </si>
  <si>
    <t>※28.3</t>
  </si>
  <si>
    <t>※38.2</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</si>
</sst>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 ###\ ##0"/>
    <numFmt numFmtId="178" formatCode="0.0"/>
    <numFmt numFmtId="179" formatCode="#,##0;&quot;△ &quot;#,##0"/>
    <numFmt numFmtId="180" formatCode="\ 00"/>
    <numFmt numFmtId="181" formatCode="\ 0"/>
    <numFmt numFmtId="182" formatCode="\ m&quot;月&quot;"/>
    <numFmt numFmtId="183" formatCode="#,##0.00_);[Red]\(#,##0.00\)"/>
    <numFmt numFmtId="184" formatCode="_ * #,##0_ ;_ * &quot;△&quot;?,##0_ ;_ * &quot;-&quot;_ ;_ @_ "/>
    <numFmt numFmtId="185" formatCode="_ * #,##0.#_ ;_ * &quot;△&quot;?,##0.#_ ;_ * &quot;-&quot;_ ;_ @_ "/>
    <numFmt numFmtId="186" formatCode="_ * #,##0_ ;_ * &quot;△&quot;#,##0_ ;_ * &quot;-&quot;_ ;_ @_ "/>
    <numFmt numFmtId="187" formatCode="_ * #,##0.0_ ;_ * &quot;△&quot;#,##0.0_ ;_ * &quot;-&quot;_ ;_ @_ "/>
    <numFmt numFmtId="188" formatCode="_ * #,##0.00_ ;_ * &quot;△&quot;#,##0.00_ ;_ * &quot;-&quot;??_ ;_ @_ "/>
    <numFmt numFmtId="189" formatCode="_ * #,##0.00_ ;_ * &quot;△&quot;?,?#0.00_ ;_ * &quot;-&quot;_ ;_ @_ "/>
    <numFmt numFmtId="190" formatCode="_ * #,##0_ ;_ * &quot;△&quot;?,?#0_ ;_ * &quot;-&quot;_ ;_ @_ "/>
    <numFmt numFmtId="191" formatCode="_ * #,##0_ ;_ * \-#,##0_ ;_ &quot;&quot;_ ;[Red]_ @_ "/>
    <numFmt numFmtId="192" formatCode="\ 0,000"/>
    <numFmt numFmtId="193" formatCode="\ 000"/>
    <numFmt numFmtId="194" formatCode="\ \(000.0\)"/>
    <numFmt numFmtId="195" formatCode="\ \(00.0\)"/>
    <numFmt numFmtId="196" formatCode="\ \(\ 0.0\)"/>
    <numFmt numFmtId="197" formatCode="\ 000.0"/>
    <numFmt numFmtId="198" formatCode="\ 0.0"/>
    <numFmt numFmtId="199" formatCode="\ 00.0"/>
    <numFmt numFmtId="200" formatCode="_ * #,##0.00_ ;_ * &quot;△&quot;#,##0.00_ ;_ * &quot;-&quot;_ ;_ @_ "/>
    <numFmt numFmtId="201" formatCode="#,##0_);[Red]\(#,##0\)"/>
    <numFmt numFmtId="202" formatCode="#,##0_ "/>
    <numFmt numFmtId="203" formatCode="0.0_);[Red]\(0.0\)"/>
    <numFmt numFmtId="204" formatCode="0;[Red]0"/>
    <numFmt numFmtId="205" formatCode="#,##0;[Red]#,##0"/>
    <numFmt numFmtId="206" formatCode="_ * #,##0.0_ ;_ * \-#,##0.0_ ;_ * &quot;-&quot;?_ ;_ @_ "/>
  </numFmts>
  <fonts count="43">
    <font>
      <sz val="11"/>
      <name val="ＭＳ Ｐゴシック"/>
      <family val="3"/>
    </font>
    <font>
      <sz val="11"/>
      <name val="明朝"/>
      <family val="1"/>
    </font>
    <font>
      <u val="single"/>
      <sz val="11"/>
      <color indexed="12"/>
      <name val="明朝"/>
      <family val="1"/>
    </font>
    <font>
      <u val="single"/>
      <sz val="11"/>
      <color indexed="36"/>
      <name val="明朝"/>
      <family val="1"/>
    </font>
    <font>
      <sz val="6"/>
      <name val="明朝"/>
      <family val="1"/>
    </font>
    <font>
      <sz val="17"/>
      <name val="HG創英角ｺﾞｼｯｸUB"/>
      <family val="3"/>
    </font>
    <font>
      <sz val="18"/>
      <name val="HGP創英角ｺﾞｼｯｸUB"/>
      <family val="3"/>
    </font>
    <font>
      <sz val="11"/>
      <name val="HG丸ｺﾞｼｯｸM-PRO"/>
      <family val="3"/>
    </font>
    <font>
      <sz val="11"/>
      <name val="ＭＳ ＰＲ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8" fontId="0" fillId="0" borderId="0">
      <alignment/>
      <protection/>
    </xf>
    <xf numFmtId="187"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56">
    <xf numFmtId="0" fontId="0" fillId="0" borderId="0" xfId="0" applyAlignment="1">
      <alignment/>
    </xf>
    <xf numFmtId="49" fontId="5" fillId="0" borderId="0" xfId="63" applyNumberFormat="1" applyFont="1" applyAlignment="1">
      <alignment horizontal="left" vertical="center"/>
      <protection/>
    </xf>
    <xf numFmtId="0" fontId="6" fillId="0" borderId="0" xfId="63" applyFont="1" applyAlignment="1">
      <alignment horizontal="left"/>
      <protection/>
    </xf>
    <xf numFmtId="0" fontId="1" fillId="0" borderId="0" xfId="63">
      <alignment/>
      <protection/>
    </xf>
    <xf numFmtId="0" fontId="1" fillId="0" borderId="0" xfId="63" applyFont="1">
      <alignment/>
      <protection/>
    </xf>
    <xf numFmtId="49" fontId="7" fillId="0" borderId="10" xfId="63" applyNumberFormat="1" applyFont="1" applyBorder="1" applyAlignment="1">
      <alignment horizontal="center" vertical="center"/>
      <protection/>
    </xf>
    <xf numFmtId="49" fontId="7" fillId="0" borderId="11" xfId="63" applyNumberFormat="1" applyFont="1" applyBorder="1" applyAlignment="1">
      <alignment horizontal="center" vertical="center"/>
      <protection/>
    </xf>
    <xf numFmtId="0" fontId="7" fillId="0" borderId="0" xfId="63" applyFont="1" applyAlignment="1">
      <alignment horizontal="center" vertical="center"/>
      <protection/>
    </xf>
    <xf numFmtId="49" fontId="7" fillId="0" borderId="12" xfId="63" applyNumberFormat="1" applyFont="1" applyBorder="1" applyAlignment="1">
      <alignment horizontal="center" vertical="center"/>
      <protection/>
    </xf>
    <xf numFmtId="49" fontId="7" fillId="0" borderId="13" xfId="63" applyNumberFormat="1" applyFont="1" applyBorder="1" applyAlignment="1">
      <alignment horizontal="center" vertical="center"/>
      <protection/>
    </xf>
    <xf numFmtId="49" fontId="7" fillId="0" borderId="14" xfId="63" applyNumberFormat="1" applyFont="1" applyBorder="1" applyAlignment="1">
      <alignment horizontal="center" vertical="center"/>
      <protection/>
    </xf>
    <xf numFmtId="186" fontId="8" fillId="0" borderId="14" xfId="63" applyNumberFormat="1" applyFont="1" applyBorder="1" applyAlignment="1">
      <alignment horizontal="right" vertical="center" shrinkToFit="1"/>
      <protection/>
    </xf>
    <xf numFmtId="186" fontId="8" fillId="0" borderId="15" xfId="63" applyNumberFormat="1" applyFont="1" applyBorder="1" applyAlignment="1">
      <alignment horizontal="right" vertical="center" shrinkToFit="1"/>
      <protection/>
    </xf>
    <xf numFmtId="186" fontId="8" fillId="0" borderId="16" xfId="63" applyNumberFormat="1" applyFont="1" applyBorder="1" applyAlignment="1">
      <alignment horizontal="right" vertical="center" shrinkToFit="1"/>
      <protection/>
    </xf>
    <xf numFmtId="184" fontId="1" fillId="0" borderId="0" xfId="63" applyNumberFormat="1" applyBorder="1">
      <alignment/>
      <protection/>
    </xf>
    <xf numFmtId="49" fontId="7" fillId="0" borderId="17" xfId="63" applyNumberFormat="1" applyFont="1" applyBorder="1" applyAlignment="1">
      <alignment horizontal="center" vertical="center"/>
      <protection/>
    </xf>
    <xf numFmtId="186" fontId="8" fillId="0" borderId="17" xfId="63" applyNumberFormat="1" applyFont="1" applyBorder="1" applyAlignment="1">
      <alignment horizontal="right" vertical="center" shrinkToFit="1"/>
      <protection/>
    </xf>
    <xf numFmtId="186" fontId="8" fillId="0" borderId="0" xfId="63" applyNumberFormat="1" applyFont="1" applyBorder="1" applyAlignment="1">
      <alignment horizontal="right" vertical="center" shrinkToFit="1"/>
      <protection/>
    </xf>
    <xf numFmtId="186" fontId="8" fillId="0" borderId="18" xfId="63" applyNumberFormat="1" applyFont="1" applyBorder="1" applyAlignment="1">
      <alignment horizontal="right" vertical="center" shrinkToFit="1"/>
      <protection/>
    </xf>
    <xf numFmtId="49" fontId="7" fillId="0" borderId="19" xfId="63" applyNumberFormat="1" applyFont="1" applyBorder="1" applyAlignment="1">
      <alignment horizontal="center" vertical="center"/>
      <protection/>
    </xf>
    <xf numFmtId="186" fontId="8" fillId="0" borderId="19" xfId="63" applyNumberFormat="1" applyFont="1" applyBorder="1" applyAlignment="1">
      <alignment horizontal="right" vertical="center" shrinkToFit="1"/>
      <protection/>
    </xf>
    <xf numFmtId="186" fontId="8" fillId="0" borderId="20" xfId="63" applyNumberFormat="1" applyFont="1" applyBorder="1" applyAlignment="1">
      <alignment horizontal="right" vertical="center" shrinkToFit="1"/>
      <protection/>
    </xf>
    <xf numFmtId="186" fontId="8" fillId="0" borderId="21" xfId="63" applyNumberFormat="1" applyFont="1" applyBorder="1" applyAlignment="1">
      <alignment horizontal="right" vertical="center" shrinkToFit="1"/>
      <protection/>
    </xf>
    <xf numFmtId="186" fontId="8" fillId="0" borderId="11" xfId="63" applyNumberFormat="1" applyFont="1" applyBorder="1" applyAlignment="1">
      <alignment horizontal="right" vertical="center" shrinkToFit="1"/>
      <protection/>
    </xf>
    <xf numFmtId="186" fontId="8" fillId="0" borderId="22" xfId="63" applyNumberFormat="1" applyFont="1" applyBorder="1" applyAlignment="1">
      <alignment horizontal="right" vertical="center" shrinkToFit="1"/>
      <protection/>
    </xf>
    <xf numFmtId="186" fontId="8" fillId="0" borderId="23" xfId="63" applyNumberFormat="1" applyFont="1" applyBorder="1" applyAlignment="1">
      <alignment horizontal="right" vertical="center" shrinkToFit="1"/>
      <protection/>
    </xf>
    <xf numFmtId="49" fontId="7" fillId="0" borderId="24" xfId="63" applyNumberFormat="1" applyFont="1" applyBorder="1" applyAlignment="1">
      <alignment horizontal="center" vertical="center"/>
      <protection/>
    </xf>
    <xf numFmtId="49" fontId="7" fillId="0" borderId="24" xfId="63" applyNumberFormat="1" applyFont="1" applyBorder="1" applyAlignment="1">
      <alignment horizontal="center" vertical="center" wrapText="1"/>
      <protection/>
    </xf>
    <xf numFmtId="0" fontId="0" fillId="0" borderId="0" xfId="63" applyFont="1">
      <alignment/>
      <protection/>
    </xf>
    <xf numFmtId="185" fontId="1" fillId="0" borderId="0" xfId="63" applyNumberFormat="1" applyBorder="1">
      <alignment/>
      <protection/>
    </xf>
    <xf numFmtId="49" fontId="7" fillId="0" borderId="20" xfId="63" applyNumberFormat="1" applyFont="1" applyBorder="1" applyAlignment="1">
      <alignment horizontal="right" vertical="center"/>
      <protection/>
    </xf>
    <xf numFmtId="186" fontId="8" fillId="0" borderId="25" xfId="63" applyNumberFormat="1" applyFont="1" applyBorder="1" applyAlignment="1">
      <alignment horizontal="right" vertical="center" shrinkToFit="1"/>
      <protection/>
    </xf>
    <xf numFmtId="186" fontId="8" fillId="0" borderId="26" xfId="63" applyNumberFormat="1" applyFont="1" applyBorder="1" applyAlignment="1">
      <alignment horizontal="right" vertical="center" shrinkToFit="1"/>
      <protection/>
    </xf>
    <xf numFmtId="186" fontId="8" fillId="0" borderId="27" xfId="63" applyNumberFormat="1" applyFont="1" applyBorder="1" applyAlignment="1">
      <alignment horizontal="right" vertical="center" shrinkToFit="1"/>
      <protection/>
    </xf>
    <xf numFmtId="49" fontId="7" fillId="0" borderId="28" xfId="63" applyNumberFormat="1" applyFont="1" applyBorder="1" applyAlignment="1">
      <alignment horizontal="center" vertical="center"/>
      <protection/>
    </xf>
    <xf numFmtId="203" fontId="8" fillId="0" borderId="15" xfId="63" applyNumberFormat="1" applyFont="1" applyBorder="1" applyAlignment="1">
      <alignment horizontal="right" vertical="center" shrinkToFit="1"/>
      <protection/>
    </xf>
    <xf numFmtId="203" fontId="8" fillId="0" borderId="0" xfId="63" applyNumberFormat="1" applyFont="1" applyBorder="1" applyAlignment="1">
      <alignment horizontal="right" vertical="center" shrinkToFit="1"/>
      <protection/>
    </xf>
    <xf numFmtId="203" fontId="8" fillId="0" borderId="20" xfId="63" applyNumberFormat="1" applyFont="1" applyBorder="1" applyAlignment="1">
      <alignment horizontal="right" vertical="center" shrinkToFit="1"/>
      <protection/>
    </xf>
    <xf numFmtId="203" fontId="8" fillId="0" borderId="22" xfId="63" applyNumberFormat="1" applyFont="1" applyBorder="1" applyAlignment="1">
      <alignment horizontal="right" vertical="center" shrinkToFit="1"/>
      <protection/>
    </xf>
    <xf numFmtId="203" fontId="8" fillId="0" borderId="26" xfId="63" applyNumberFormat="1" applyFont="1" applyBorder="1" applyAlignment="1">
      <alignment horizontal="right" vertical="center" shrinkToFit="1"/>
      <protection/>
    </xf>
    <xf numFmtId="203" fontId="8" fillId="0" borderId="16" xfId="63" applyNumberFormat="1" applyFont="1" applyBorder="1" applyAlignment="1">
      <alignment horizontal="right" vertical="center" shrinkToFit="1"/>
      <protection/>
    </xf>
    <xf numFmtId="203" fontId="8" fillId="0" borderId="18" xfId="63" applyNumberFormat="1" applyFont="1" applyBorder="1" applyAlignment="1">
      <alignment horizontal="right" vertical="center" shrinkToFit="1"/>
      <protection/>
    </xf>
    <xf numFmtId="203" fontId="8" fillId="0" borderId="21" xfId="63" applyNumberFormat="1" applyFont="1" applyBorder="1" applyAlignment="1">
      <alignment horizontal="right" vertical="center" shrinkToFit="1"/>
      <protection/>
    </xf>
    <xf numFmtId="203" fontId="8" fillId="0" borderId="23" xfId="63" applyNumberFormat="1" applyFont="1" applyBorder="1" applyAlignment="1">
      <alignment horizontal="right" vertical="center" shrinkToFit="1"/>
      <protection/>
    </xf>
    <xf numFmtId="203" fontId="8" fillId="0" borderId="27" xfId="63" applyNumberFormat="1" applyFont="1" applyBorder="1" applyAlignment="1">
      <alignment horizontal="right" vertical="center" shrinkToFit="1"/>
      <protection/>
    </xf>
    <xf numFmtId="204" fontId="1" fillId="0" borderId="0" xfId="63" applyNumberFormat="1" applyAlignment="1">
      <alignment horizontal="right" vertical="center"/>
      <protection/>
    </xf>
    <xf numFmtId="204" fontId="7" fillId="0" borderId="0" xfId="63" applyNumberFormat="1" applyFont="1" applyAlignment="1">
      <alignment horizontal="center" vertical="center"/>
      <protection/>
    </xf>
    <xf numFmtId="204" fontId="1" fillId="0" borderId="0" xfId="63" applyNumberFormat="1" applyAlignment="1">
      <alignment horizontal="center" vertical="center"/>
      <protection/>
    </xf>
    <xf numFmtId="205" fontId="1" fillId="0" borderId="0" xfId="63" applyNumberFormat="1" applyBorder="1" applyAlignment="1">
      <alignment horizontal="right" vertical="center"/>
      <protection/>
    </xf>
    <xf numFmtId="205" fontId="8" fillId="0" borderId="0" xfId="63" applyNumberFormat="1" applyFont="1" applyBorder="1" applyAlignment="1">
      <alignment horizontal="right" vertical="center" shrinkToFit="1"/>
      <protection/>
    </xf>
    <xf numFmtId="0" fontId="0" fillId="33" borderId="0" xfId="0" applyFill="1" applyAlignment="1">
      <alignment/>
    </xf>
    <xf numFmtId="204" fontId="7" fillId="0" borderId="0" xfId="63" applyNumberFormat="1" applyFont="1" applyAlignment="1">
      <alignment horizontal="center" vertical="center"/>
      <protection/>
    </xf>
    <xf numFmtId="49" fontId="7" fillId="0" borderId="11" xfId="63" applyNumberFormat="1" applyFont="1" applyBorder="1" applyAlignment="1">
      <alignment horizontal="center" vertical="center" wrapText="1"/>
      <protection/>
    </xf>
    <xf numFmtId="49" fontId="7" fillId="0" borderId="23" xfId="63" applyNumberFormat="1" applyFont="1" applyBorder="1" applyAlignment="1">
      <alignment horizontal="center" vertical="center" wrapText="1"/>
      <protection/>
    </xf>
    <xf numFmtId="49" fontId="7" fillId="0" borderId="10" xfId="63" applyNumberFormat="1" applyFont="1" applyBorder="1" applyAlignment="1">
      <alignment horizontal="center" vertical="center"/>
      <protection/>
    </xf>
    <xf numFmtId="49" fontId="7" fillId="0" borderId="13" xfId="63" applyNumberFormat="1" applyFont="1" applyBorder="1" applyAlignment="1">
      <alignment horizontal="center" vertical="center"/>
      <protection/>
    </xf>
  </cellXfs>
  <cellStyles count="52">
    <cellStyle name="Normal" xfId="0"/>
    <cellStyle name="0.01" xfId="15"/>
    <cellStyle name="0.1" xfId="16"/>
    <cellStyle name="20% - アクセント 1" xfId="17"/>
    <cellStyle name="20% - アクセント 2" xfId="18"/>
    <cellStyle name="20% - アクセント 3" xfId="19"/>
    <cellStyle name="20% - アクセント 4" xfId="20"/>
    <cellStyle name="20% - アクセント 5" xfId="21"/>
    <cellStyle name="20% - アクセント 6" xfId="22"/>
    <cellStyle name="40% - アクセント 1" xfId="23"/>
    <cellStyle name="40% - アクセント 2" xfId="24"/>
    <cellStyle name="40% - アクセント 3" xfId="25"/>
    <cellStyle name="40% - アクセント 4" xfId="26"/>
    <cellStyle name="40% - アクセント 5" xfId="27"/>
    <cellStyle name="40% - アクセント 6"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Sec.2-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4:N34"/>
  <sheetViews>
    <sheetView view="pageBreakPreview" zoomScale="75" zoomScaleNormal="75" zoomScaleSheetLayoutView="75" zoomScalePageLayoutView="0" workbookViewId="0" topLeftCell="A7">
      <selection activeCell="K17" sqref="K17"/>
    </sheetView>
  </sheetViews>
  <sheetFormatPr defaultColWidth="8.125" defaultRowHeight="13.5"/>
  <cols>
    <col min="1" max="1" width="13.75390625" style="3" customWidth="1"/>
    <col min="2" max="2" width="8.75390625" style="3" customWidth="1"/>
    <col min="3" max="14" width="8.625" style="3" customWidth="1"/>
    <col min="15" max="16384" width="8.125" style="3" customWidth="1"/>
  </cols>
  <sheetData>
    <row r="1" ht="0.75" customHeight="1" hidden="1"/>
    <row r="2" ht="2.25" customHeight="1" hidden="1"/>
    <row r="3" ht="2.25" customHeight="1" hidden="1"/>
    <row r="4" spans="1:14" ht="21">
      <c r="A4" s="1" t="s">
        <v>52</v>
      </c>
      <c r="B4" s="2"/>
      <c r="C4" s="2"/>
      <c r="D4" s="2"/>
      <c r="E4" s="2"/>
      <c r="F4" s="2"/>
      <c r="G4" s="2"/>
      <c r="H4" s="2"/>
      <c r="I4" s="2"/>
      <c r="L4" s="30"/>
      <c r="M4" s="30"/>
      <c r="N4" s="30" t="s">
        <v>55</v>
      </c>
    </row>
    <row r="5" spans="1:14" s="7" customFormat="1" ht="39.75" customHeight="1">
      <c r="A5" s="6" t="s">
        <v>51</v>
      </c>
      <c r="B5" s="26" t="s">
        <v>19</v>
      </c>
      <c r="C5" s="27" t="s">
        <v>16</v>
      </c>
      <c r="D5" s="27" t="s">
        <v>5</v>
      </c>
      <c r="E5" s="27" t="s">
        <v>6</v>
      </c>
      <c r="F5" s="27" t="s">
        <v>7</v>
      </c>
      <c r="G5" s="27" t="s">
        <v>8</v>
      </c>
      <c r="H5" s="27" t="s">
        <v>9</v>
      </c>
      <c r="I5" s="27" t="s">
        <v>10</v>
      </c>
      <c r="J5" s="27" t="s">
        <v>11</v>
      </c>
      <c r="K5" s="27" t="s">
        <v>12</v>
      </c>
      <c r="L5" s="27" t="s">
        <v>13</v>
      </c>
      <c r="M5" s="27" t="s">
        <v>14</v>
      </c>
      <c r="N5" s="27" t="s">
        <v>15</v>
      </c>
    </row>
    <row r="6" spans="1:14" s="14" customFormat="1" ht="39.75" customHeight="1">
      <c r="A6" s="10" t="s">
        <v>20</v>
      </c>
      <c r="B6" s="11">
        <f aca="true" t="shared" si="0" ref="B6:N6">B7+B8</f>
        <v>6922</v>
      </c>
      <c r="C6" s="12">
        <f t="shared" si="0"/>
        <v>463</v>
      </c>
      <c r="D6" s="12">
        <f t="shared" si="0"/>
        <v>686</v>
      </c>
      <c r="E6" s="12">
        <f t="shared" si="0"/>
        <v>704</v>
      </c>
      <c r="F6" s="12">
        <f t="shared" si="0"/>
        <v>599</v>
      </c>
      <c r="G6" s="12">
        <f t="shared" si="0"/>
        <v>547</v>
      </c>
      <c r="H6" s="12">
        <f t="shared" si="0"/>
        <v>532</v>
      </c>
      <c r="I6" s="12">
        <f t="shared" si="0"/>
        <v>522</v>
      </c>
      <c r="J6" s="12">
        <f t="shared" si="0"/>
        <v>461</v>
      </c>
      <c r="K6" s="12">
        <f t="shared" si="0"/>
        <v>452</v>
      </c>
      <c r="L6" s="12">
        <f t="shared" si="0"/>
        <v>727</v>
      </c>
      <c r="M6" s="12">
        <f t="shared" si="0"/>
        <v>615</v>
      </c>
      <c r="N6" s="13">
        <f t="shared" si="0"/>
        <v>614</v>
      </c>
    </row>
    <row r="7" spans="1:14" s="14" customFormat="1" ht="39.75" customHeight="1">
      <c r="A7" s="15" t="s">
        <v>21</v>
      </c>
      <c r="B7" s="16">
        <f aca="true" t="shared" si="1" ref="B7:N7">SUM(B9:B19)</f>
        <v>6418</v>
      </c>
      <c r="C7" s="17">
        <f t="shared" si="1"/>
        <v>424</v>
      </c>
      <c r="D7" s="17">
        <f t="shared" si="1"/>
        <v>634</v>
      </c>
      <c r="E7" s="17">
        <f t="shared" si="1"/>
        <v>653</v>
      </c>
      <c r="F7" s="17">
        <f t="shared" si="1"/>
        <v>552</v>
      </c>
      <c r="G7" s="17">
        <f t="shared" si="1"/>
        <v>503</v>
      </c>
      <c r="H7" s="17">
        <f t="shared" si="1"/>
        <v>495</v>
      </c>
      <c r="I7" s="17">
        <f t="shared" si="1"/>
        <v>492</v>
      </c>
      <c r="J7" s="17">
        <f t="shared" si="1"/>
        <v>442</v>
      </c>
      <c r="K7" s="17">
        <f t="shared" si="1"/>
        <v>412</v>
      </c>
      <c r="L7" s="17">
        <f t="shared" si="1"/>
        <v>673</v>
      </c>
      <c r="M7" s="17">
        <f t="shared" si="1"/>
        <v>566</v>
      </c>
      <c r="N7" s="18">
        <f t="shared" si="1"/>
        <v>572</v>
      </c>
    </row>
    <row r="8" spans="1:14" s="14" customFormat="1" ht="39.75" customHeight="1">
      <c r="A8" s="19" t="s">
        <v>22</v>
      </c>
      <c r="B8" s="20">
        <f aca="true" t="shared" si="2" ref="B8:N8">SUM(B20:B28)</f>
        <v>504</v>
      </c>
      <c r="C8" s="21">
        <f t="shared" si="2"/>
        <v>39</v>
      </c>
      <c r="D8" s="21">
        <f t="shared" si="2"/>
        <v>52</v>
      </c>
      <c r="E8" s="21">
        <f t="shared" si="2"/>
        <v>51</v>
      </c>
      <c r="F8" s="21">
        <f t="shared" si="2"/>
        <v>47</v>
      </c>
      <c r="G8" s="21">
        <f t="shared" si="2"/>
        <v>44</v>
      </c>
      <c r="H8" s="21">
        <f t="shared" si="2"/>
        <v>37</v>
      </c>
      <c r="I8" s="21">
        <f t="shared" si="2"/>
        <v>30</v>
      </c>
      <c r="J8" s="21">
        <f t="shared" si="2"/>
        <v>19</v>
      </c>
      <c r="K8" s="21">
        <f t="shared" si="2"/>
        <v>40</v>
      </c>
      <c r="L8" s="21">
        <f t="shared" si="2"/>
        <v>54</v>
      </c>
      <c r="M8" s="21">
        <f t="shared" si="2"/>
        <v>49</v>
      </c>
      <c r="N8" s="22">
        <f t="shared" si="2"/>
        <v>42</v>
      </c>
    </row>
    <row r="9" spans="1:14" s="14" customFormat="1" ht="39.75" customHeight="1">
      <c r="A9" s="15" t="s">
        <v>23</v>
      </c>
      <c r="B9" s="16">
        <v>2808</v>
      </c>
      <c r="C9" s="17">
        <v>188</v>
      </c>
      <c r="D9" s="17">
        <v>279</v>
      </c>
      <c r="E9" s="17">
        <v>270</v>
      </c>
      <c r="F9" s="17">
        <v>243</v>
      </c>
      <c r="G9" s="17">
        <v>207</v>
      </c>
      <c r="H9" s="17">
        <v>206</v>
      </c>
      <c r="I9" s="17">
        <v>215</v>
      </c>
      <c r="J9" s="17">
        <v>207</v>
      </c>
      <c r="K9" s="17">
        <v>203</v>
      </c>
      <c r="L9" s="17">
        <v>301</v>
      </c>
      <c r="M9" s="17">
        <v>246</v>
      </c>
      <c r="N9" s="18">
        <v>243</v>
      </c>
    </row>
    <row r="10" spans="1:14" s="14" customFormat="1" ht="39.75" customHeight="1">
      <c r="A10" s="15" t="s">
        <v>24</v>
      </c>
      <c r="B10" s="16">
        <v>788</v>
      </c>
      <c r="C10" s="17">
        <v>59</v>
      </c>
      <c r="D10" s="17">
        <v>72</v>
      </c>
      <c r="E10" s="17">
        <v>94</v>
      </c>
      <c r="F10" s="17">
        <v>61</v>
      </c>
      <c r="G10" s="17">
        <v>69</v>
      </c>
      <c r="H10" s="17">
        <v>64</v>
      </c>
      <c r="I10" s="17">
        <v>52</v>
      </c>
      <c r="J10" s="17">
        <v>46</v>
      </c>
      <c r="K10" s="17">
        <v>51</v>
      </c>
      <c r="L10" s="17">
        <v>84</v>
      </c>
      <c r="M10" s="17">
        <v>69</v>
      </c>
      <c r="N10" s="18">
        <v>67</v>
      </c>
    </row>
    <row r="11" spans="1:14" s="14" customFormat="1" ht="39.75" customHeight="1">
      <c r="A11" s="15" t="s">
        <v>25</v>
      </c>
      <c r="B11" s="16">
        <v>346</v>
      </c>
      <c r="C11" s="17">
        <v>25</v>
      </c>
      <c r="D11" s="17">
        <v>31</v>
      </c>
      <c r="E11" s="17">
        <v>34</v>
      </c>
      <c r="F11" s="17">
        <v>38</v>
      </c>
      <c r="G11" s="17">
        <v>28</v>
      </c>
      <c r="H11" s="17">
        <v>23</v>
      </c>
      <c r="I11" s="17">
        <v>27</v>
      </c>
      <c r="J11" s="17">
        <v>14</v>
      </c>
      <c r="K11" s="17">
        <v>24</v>
      </c>
      <c r="L11" s="17">
        <v>40</v>
      </c>
      <c r="M11" s="17">
        <v>32</v>
      </c>
      <c r="N11" s="18">
        <v>30</v>
      </c>
    </row>
    <row r="12" spans="1:14" s="14" customFormat="1" ht="39.75" customHeight="1">
      <c r="A12" s="15" t="s">
        <v>26</v>
      </c>
      <c r="B12" s="16">
        <v>132</v>
      </c>
      <c r="C12" s="17">
        <v>7</v>
      </c>
      <c r="D12" s="17">
        <v>17</v>
      </c>
      <c r="E12" s="17">
        <v>20</v>
      </c>
      <c r="F12" s="17">
        <v>15</v>
      </c>
      <c r="G12" s="17">
        <v>7</v>
      </c>
      <c r="H12" s="17">
        <v>11</v>
      </c>
      <c r="I12" s="17">
        <v>4</v>
      </c>
      <c r="J12" s="17">
        <v>6</v>
      </c>
      <c r="K12" s="17">
        <v>5</v>
      </c>
      <c r="L12" s="17">
        <v>17</v>
      </c>
      <c r="M12" s="17">
        <v>18</v>
      </c>
      <c r="N12" s="18">
        <v>5</v>
      </c>
    </row>
    <row r="13" spans="1:14" s="14" customFormat="1" ht="39.75" customHeight="1">
      <c r="A13" s="15" t="s">
        <v>27</v>
      </c>
      <c r="B13" s="16">
        <v>680</v>
      </c>
      <c r="C13" s="17">
        <v>48</v>
      </c>
      <c r="D13" s="17">
        <v>69</v>
      </c>
      <c r="E13" s="17">
        <v>77</v>
      </c>
      <c r="F13" s="17">
        <v>54</v>
      </c>
      <c r="G13" s="17">
        <v>44</v>
      </c>
      <c r="H13" s="17">
        <v>49</v>
      </c>
      <c r="I13" s="17">
        <v>55</v>
      </c>
      <c r="J13" s="17">
        <v>50</v>
      </c>
      <c r="K13" s="17">
        <v>36</v>
      </c>
      <c r="L13" s="17">
        <v>78</v>
      </c>
      <c r="M13" s="17">
        <v>53</v>
      </c>
      <c r="N13" s="18">
        <v>67</v>
      </c>
    </row>
    <row r="14" spans="1:14" s="14" customFormat="1" ht="39.75" customHeight="1">
      <c r="A14" s="15" t="s">
        <v>28</v>
      </c>
      <c r="B14" s="16">
        <v>563</v>
      </c>
      <c r="C14" s="17">
        <v>30</v>
      </c>
      <c r="D14" s="17">
        <v>61</v>
      </c>
      <c r="E14" s="17">
        <v>49</v>
      </c>
      <c r="F14" s="17">
        <v>43</v>
      </c>
      <c r="G14" s="17">
        <v>56</v>
      </c>
      <c r="H14" s="17">
        <v>48</v>
      </c>
      <c r="I14" s="17">
        <v>47</v>
      </c>
      <c r="J14" s="17">
        <v>37</v>
      </c>
      <c r="K14" s="17">
        <v>34</v>
      </c>
      <c r="L14" s="17">
        <v>41</v>
      </c>
      <c r="M14" s="17">
        <v>49</v>
      </c>
      <c r="N14" s="18">
        <v>68</v>
      </c>
    </row>
    <row r="15" spans="1:14" s="14" customFormat="1" ht="39.75" customHeight="1">
      <c r="A15" s="15" t="s">
        <v>29</v>
      </c>
      <c r="B15" s="16">
        <v>210</v>
      </c>
      <c r="C15" s="17">
        <v>8</v>
      </c>
      <c r="D15" s="17">
        <v>22</v>
      </c>
      <c r="E15" s="17">
        <v>11</v>
      </c>
      <c r="F15" s="17">
        <v>22</v>
      </c>
      <c r="G15" s="17">
        <v>20</v>
      </c>
      <c r="H15" s="17">
        <v>19</v>
      </c>
      <c r="I15" s="17">
        <v>20</v>
      </c>
      <c r="J15" s="17">
        <v>17</v>
      </c>
      <c r="K15" s="17">
        <v>9</v>
      </c>
      <c r="L15" s="17">
        <v>21</v>
      </c>
      <c r="M15" s="17">
        <v>28</v>
      </c>
      <c r="N15" s="18">
        <v>13</v>
      </c>
    </row>
    <row r="16" spans="1:14" s="14" customFormat="1" ht="39.75" customHeight="1">
      <c r="A16" s="15" t="s">
        <v>30</v>
      </c>
      <c r="B16" s="16">
        <v>166</v>
      </c>
      <c r="C16" s="17">
        <v>12</v>
      </c>
      <c r="D16" s="17">
        <v>16</v>
      </c>
      <c r="E16" s="17">
        <v>17</v>
      </c>
      <c r="F16" s="17">
        <v>14</v>
      </c>
      <c r="G16" s="17">
        <v>8</v>
      </c>
      <c r="H16" s="17">
        <v>13</v>
      </c>
      <c r="I16" s="17">
        <v>20</v>
      </c>
      <c r="J16" s="17">
        <v>13</v>
      </c>
      <c r="K16" s="17">
        <v>13</v>
      </c>
      <c r="L16" s="17">
        <v>13</v>
      </c>
      <c r="M16" s="17">
        <v>17</v>
      </c>
      <c r="N16" s="18">
        <v>10</v>
      </c>
    </row>
    <row r="17" spans="1:14" s="14" customFormat="1" ht="39.75" customHeight="1">
      <c r="A17" s="15" t="s">
        <v>31</v>
      </c>
      <c r="B17" s="16">
        <v>432</v>
      </c>
      <c r="C17" s="17">
        <v>28</v>
      </c>
      <c r="D17" s="17">
        <v>39</v>
      </c>
      <c r="E17" s="17">
        <v>43</v>
      </c>
      <c r="F17" s="17">
        <v>36</v>
      </c>
      <c r="G17" s="17">
        <v>33</v>
      </c>
      <c r="H17" s="17">
        <v>38</v>
      </c>
      <c r="I17" s="17">
        <v>30</v>
      </c>
      <c r="J17" s="17">
        <v>34</v>
      </c>
      <c r="K17" s="17">
        <v>26</v>
      </c>
      <c r="L17" s="17">
        <v>52</v>
      </c>
      <c r="M17" s="17">
        <v>32</v>
      </c>
      <c r="N17" s="18">
        <v>41</v>
      </c>
    </row>
    <row r="18" spans="1:14" s="14" customFormat="1" ht="39.75" customHeight="1">
      <c r="A18" s="15" t="s">
        <v>32</v>
      </c>
      <c r="B18" s="16">
        <v>147</v>
      </c>
      <c r="C18" s="17">
        <v>9</v>
      </c>
      <c r="D18" s="17">
        <v>13</v>
      </c>
      <c r="E18" s="17">
        <v>20</v>
      </c>
      <c r="F18" s="17">
        <v>17</v>
      </c>
      <c r="G18" s="17">
        <v>16</v>
      </c>
      <c r="H18" s="17">
        <v>13</v>
      </c>
      <c r="I18" s="17">
        <v>9</v>
      </c>
      <c r="J18" s="17">
        <v>9</v>
      </c>
      <c r="K18" s="17">
        <v>6</v>
      </c>
      <c r="L18" s="17">
        <v>9</v>
      </c>
      <c r="M18" s="17">
        <v>10</v>
      </c>
      <c r="N18" s="18">
        <v>16</v>
      </c>
    </row>
    <row r="19" spans="1:14" s="14" customFormat="1" ht="39.75" customHeight="1">
      <c r="A19" s="15" t="s">
        <v>33</v>
      </c>
      <c r="B19" s="16">
        <v>146</v>
      </c>
      <c r="C19" s="17">
        <v>10</v>
      </c>
      <c r="D19" s="17">
        <v>15</v>
      </c>
      <c r="E19" s="17">
        <v>18</v>
      </c>
      <c r="F19" s="17">
        <v>9</v>
      </c>
      <c r="G19" s="17">
        <v>15</v>
      </c>
      <c r="H19" s="17">
        <v>11</v>
      </c>
      <c r="I19" s="17">
        <v>13</v>
      </c>
      <c r="J19" s="17">
        <v>9</v>
      </c>
      <c r="K19" s="17">
        <v>5</v>
      </c>
      <c r="L19" s="17">
        <v>17</v>
      </c>
      <c r="M19" s="17">
        <v>12</v>
      </c>
      <c r="N19" s="18">
        <v>12</v>
      </c>
    </row>
    <row r="20" spans="1:14" s="14" customFormat="1" ht="39.75" customHeight="1">
      <c r="A20" s="6" t="s">
        <v>34</v>
      </c>
      <c r="B20" s="23">
        <v>29</v>
      </c>
      <c r="C20" s="24">
        <v>1</v>
      </c>
      <c r="D20" s="24">
        <v>3</v>
      </c>
      <c r="E20" s="24">
        <v>6</v>
      </c>
      <c r="F20" s="24">
        <v>3</v>
      </c>
      <c r="G20" s="24">
        <v>4</v>
      </c>
      <c r="H20" s="24">
        <v>1</v>
      </c>
      <c r="I20" s="24">
        <v>3</v>
      </c>
      <c r="J20" s="24">
        <v>1</v>
      </c>
      <c r="K20" s="24">
        <v>1</v>
      </c>
      <c r="L20" s="24">
        <v>1</v>
      </c>
      <c r="M20" s="24">
        <v>3</v>
      </c>
      <c r="N20" s="25">
        <v>2</v>
      </c>
    </row>
    <row r="21" spans="1:14" s="14" customFormat="1" ht="39.75" customHeight="1">
      <c r="A21" s="26" t="s">
        <v>35</v>
      </c>
      <c r="B21" s="23">
        <v>32</v>
      </c>
      <c r="C21" s="24">
        <v>3</v>
      </c>
      <c r="D21" s="24">
        <v>2</v>
      </c>
      <c r="E21" s="24">
        <v>4</v>
      </c>
      <c r="F21" s="24">
        <v>2</v>
      </c>
      <c r="G21" s="24">
        <v>4</v>
      </c>
      <c r="H21" s="24">
        <v>3</v>
      </c>
      <c r="I21" s="24">
        <v>0</v>
      </c>
      <c r="J21" s="24">
        <v>1</v>
      </c>
      <c r="K21" s="24">
        <v>5</v>
      </c>
      <c r="L21" s="24">
        <v>4</v>
      </c>
      <c r="M21" s="24">
        <v>2</v>
      </c>
      <c r="N21" s="25">
        <v>2</v>
      </c>
    </row>
    <row r="22" spans="1:14" s="14" customFormat="1" ht="39.75" customHeight="1">
      <c r="A22" s="8" t="s">
        <v>36</v>
      </c>
      <c r="B22" s="16">
        <v>153</v>
      </c>
      <c r="C22" s="17">
        <v>15</v>
      </c>
      <c r="D22" s="17">
        <v>16</v>
      </c>
      <c r="E22" s="17">
        <v>12</v>
      </c>
      <c r="F22" s="17">
        <v>14</v>
      </c>
      <c r="G22" s="17">
        <v>12</v>
      </c>
      <c r="H22" s="17">
        <v>10</v>
      </c>
      <c r="I22" s="17">
        <v>9</v>
      </c>
      <c r="J22" s="17">
        <v>3</v>
      </c>
      <c r="K22" s="17">
        <v>13</v>
      </c>
      <c r="L22" s="17">
        <v>18</v>
      </c>
      <c r="M22" s="17">
        <v>20</v>
      </c>
      <c r="N22" s="18">
        <v>11</v>
      </c>
    </row>
    <row r="23" spans="1:14" s="14" customFormat="1" ht="39.75" customHeight="1">
      <c r="A23" s="8" t="s">
        <v>37</v>
      </c>
      <c r="B23" s="16">
        <v>85</v>
      </c>
      <c r="C23" s="17">
        <v>6</v>
      </c>
      <c r="D23" s="17">
        <v>6</v>
      </c>
      <c r="E23" s="17">
        <v>7</v>
      </c>
      <c r="F23" s="17">
        <v>11</v>
      </c>
      <c r="G23" s="17">
        <v>11</v>
      </c>
      <c r="H23" s="17">
        <v>4</v>
      </c>
      <c r="I23" s="17">
        <v>3</v>
      </c>
      <c r="J23" s="17">
        <v>4</v>
      </c>
      <c r="K23" s="17">
        <v>7</v>
      </c>
      <c r="L23" s="17">
        <v>12</v>
      </c>
      <c r="M23" s="17">
        <v>6</v>
      </c>
      <c r="N23" s="18">
        <v>8</v>
      </c>
    </row>
    <row r="24" spans="1:14" s="14" customFormat="1" ht="39.75" customHeight="1">
      <c r="A24" s="26" t="s">
        <v>38</v>
      </c>
      <c r="B24" s="23">
        <v>50</v>
      </c>
      <c r="C24" s="24">
        <v>4</v>
      </c>
      <c r="D24" s="24">
        <v>6</v>
      </c>
      <c r="E24" s="24">
        <v>6</v>
      </c>
      <c r="F24" s="24">
        <v>4</v>
      </c>
      <c r="G24" s="24">
        <v>5</v>
      </c>
      <c r="H24" s="24">
        <v>5</v>
      </c>
      <c r="I24" s="24">
        <v>4</v>
      </c>
      <c r="J24" s="24">
        <v>4</v>
      </c>
      <c r="K24" s="24">
        <v>3</v>
      </c>
      <c r="L24" s="24">
        <v>5</v>
      </c>
      <c r="M24" s="24">
        <v>2</v>
      </c>
      <c r="N24" s="25">
        <v>2</v>
      </c>
    </row>
    <row r="25" spans="1:14" s="14" customFormat="1" ht="39.75" customHeight="1">
      <c r="A25" s="26" t="s">
        <v>39</v>
      </c>
      <c r="B25" s="23">
        <v>36</v>
      </c>
      <c r="C25" s="24">
        <v>1</v>
      </c>
      <c r="D25" s="24">
        <v>8</v>
      </c>
      <c r="E25" s="24">
        <v>4</v>
      </c>
      <c r="F25" s="24">
        <v>3</v>
      </c>
      <c r="G25" s="24">
        <v>3</v>
      </c>
      <c r="H25" s="24">
        <v>1</v>
      </c>
      <c r="I25" s="24">
        <v>3</v>
      </c>
      <c r="J25" s="24">
        <v>1</v>
      </c>
      <c r="K25" s="24">
        <v>2</v>
      </c>
      <c r="L25" s="24">
        <v>4</v>
      </c>
      <c r="M25" s="24">
        <v>4</v>
      </c>
      <c r="N25" s="25">
        <v>2</v>
      </c>
    </row>
    <row r="26" spans="1:14" s="14" customFormat="1" ht="39.75" customHeight="1">
      <c r="A26" s="8" t="s">
        <v>40</v>
      </c>
      <c r="B26" s="16">
        <v>17</v>
      </c>
      <c r="C26" s="17">
        <v>1</v>
      </c>
      <c r="D26" s="17">
        <v>1</v>
      </c>
      <c r="E26" s="17">
        <v>3</v>
      </c>
      <c r="F26" s="17">
        <v>3</v>
      </c>
      <c r="G26" s="17">
        <v>0</v>
      </c>
      <c r="H26" s="17">
        <v>2</v>
      </c>
      <c r="I26" s="17">
        <v>0</v>
      </c>
      <c r="J26" s="17">
        <v>1</v>
      </c>
      <c r="K26" s="17">
        <v>1</v>
      </c>
      <c r="L26" s="17">
        <v>3</v>
      </c>
      <c r="M26" s="17">
        <v>2</v>
      </c>
      <c r="N26" s="18">
        <v>0</v>
      </c>
    </row>
    <row r="27" spans="1:14" s="14" customFormat="1" ht="39.75" customHeight="1">
      <c r="A27" s="8" t="s">
        <v>48</v>
      </c>
      <c r="B27" s="16">
        <v>23</v>
      </c>
      <c r="C27" s="17">
        <v>2</v>
      </c>
      <c r="D27" s="17">
        <v>1</v>
      </c>
      <c r="E27" s="17">
        <v>4</v>
      </c>
      <c r="F27" s="17">
        <v>0</v>
      </c>
      <c r="G27" s="17">
        <v>0</v>
      </c>
      <c r="H27" s="17">
        <v>2</v>
      </c>
      <c r="I27" s="17">
        <v>2</v>
      </c>
      <c r="J27" s="17">
        <v>1</v>
      </c>
      <c r="K27" s="17">
        <v>3</v>
      </c>
      <c r="L27" s="17">
        <v>1</v>
      </c>
      <c r="M27" s="17">
        <v>3</v>
      </c>
      <c r="N27" s="18">
        <v>4</v>
      </c>
    </row>
    <row r="28" spans="1:14" s="14" customFormat="1" ht="39.75" customHeight="1" thickBot="1">
      <c r="A28" s="34" t="s">
        <v>41</v>
      </c>
      <c r="B28" s="31">
        <v>79</v>
      </c>
      <c r="C28" s="32">
        <v>6</v>
      </c>
      <c r="D28" s="32">
        <v>9</v>
      </c>
      <c r="E28" s="32">
        <v>5</v>
      </c>
      <c r="F28" s="32">
        <v>7</v>
      </c>
      <c r="G28" s="32">
        <v>5</v>
      </c>
      <c r="H28" s="32">
        <v>9</v>
      </c>
      <c r="I28" s="32">
        <v>6</v>
      </c>
      <c r="J28" s="32">
        <v>3</v>
      </c>
      <c r="K28" s="32">
        <v>5</v>
      </c>
      <c r="L28" s="32">
        <v>6</v>
      </c>
      <c r="M28" s="32">
        <v>7</v>
      </c>
      <c r="N28" s="33">
        <v>11</v>
      </c>
    </row>
    <row r="29" spans="1:14" s="14" customFormat="1" ht="39.75" customHeight="1" thickTop="1">
      <c r="A29" s="8" t="s">
        <v>42</v>
      </c>
      <c r="B29" s="16">
        <f aca="true" t="shared" si="3" ref="B29:N29">B17</f>
        <v>432</v>
      </c>
      <c r="C29" s="17">
        <f t="shared" si="3"/>
        <v>28</v>
      </c>
      <c r="D29" s="17">
        <f t="shared" si="3"/>
        <v>39</v>
      </c>
      <c r="E29" s="17">
        <f t="shared" si="3"/>
        <v>43</v>
      </c>
      <c r="F29" s="17">
        <f t="shared" si="3"/>
        <v>36</v>
      </c>
      <c r="G29" s="17">
        <f t="shared" si="3"/>
        <v>33</v>
      </c>
      <c r="H29" s="17">
        <f t="shared" si="3"/>
        <v>38</v>
      </c>
      <c r="I29" s="17">
        <f t="shared" si="3"/>
        <v>30</v>
      </c>
      <c r="J29" s="17">
        <f t="shared" si="3"/>
        <v>34</v>
      </c>
      <c r="K29" s="17">
        <f t="shared" si="3"/>
        <v>26</v>
      </c>
      <c r="L29" s="17">
        <f t="shared" si="3"/>
        <v>52</v>
      </c>
      <c r="M29" s="17">
        <f t="shared" si="3"/>
        <v>32</v>
      </c>
      <c r="N29" s="18">
        <f t="shared" si="3"/>
        <v>41</v>
      </c>
    </row>
    <row r="30" spans="1:14" s="14" customFormat="1" ht="39.75" customHeight="1">
      <c r="A30" s="8" t="s">
        <v>43</v>
      </c>
      <c r="B30" s="16">
        <f aca="true" t="shared" si="4" ref="B30:N30">B13+B14</f>
        <v>1243</v>
      </c>
      <c r="C30" s="17">
        <f t="shared" si="4"/>
        <v>78</v>
      </c>
      <c r="D30" s="17">
        <f t="shared" si="4"/>
        <v>130</v>
      </c>
      <c r="E30" s="17">
        <f t="shared" si="4"/>
        <v>126</v>
      </c>
      <c r="F30" s="17">
        <f t="shared" si="4"/>
        <v>97</v>
      </c>
      <c r="G30" s="17">
        <f t="shared" si="4"/>
        <v>100</v>
      </c>
      <c r="H30" s="17">
        <f t="shared" si="4"/>
        <v>97</v>
      </c>
      <c r="I30" s="17">
        <f t="shared" si="4"/>
        <v>102</v>
      </c>
      <c r="J30" s="17">
        <f t="shared" si="4"/>
        <v>87</v>
      </c>
      <c r="K30" s="17">
        <f t="shared" si="4"/>
        <v>70</v>
      </c>
      <c r="L30" s="17">
        <f t="shared" si="4"/>
        <v>119</v>
      </c>
      <c r="M30" s="17">
        <f t="shared" si="4"/>
        <v>102</v>
      </c>
      <c r="N30" s="18">
        <f t="shared" si="4"/>
        <v>135</v>
      </c>
    </row>
    <row r="31" spans="1:14" s="14" customFormat="1" ht="39.75" customHeight="1">
      <c r="A31" s="8" t="s">
        <v>44</v>
      </c>
      <c r="B31" s="16">
        <f aca="true" t="shared" si="5" ref="B31:N31">B10+B20</f>
        <v>817</v>
      </c>
      <c r="C31" s="17">
        <f t="shared" si="5"/>
        <v>60</v>
      </c>
      <c r="D31" s="17">
        <f t="shared" si="5"/>
        <v>75</v>
      </c>
      <c r="E31" s="17">
        <f t="shared" si="5"/>
        <v>100</v>
      </c>
      <c r="F31" s="17">
        <f t="shared" si="5"/>
        <v>64</v>
      </c>
      <c r="G31" s="17">
        <f t="shared" si="5"/>
        <v>73</v>
      </c>
      <c r="H31" s="17">
        <f t="shared" si="5"/>
        <v>65</v>
      </c>
      <c r="I31" s="17">
        <f t="shared" si="5"/>
        <v>55</v>
      </c>
      <c r="J31" s="17">
        <f t="shared" si="5"/>
        <v>47</v>
      </c>
      <c r="K31" s="17">
        <f t="shared" si="5"/>
        <v>52</v>
      </c>
      <c r="L31" s="17">
        <f t="shared" si="5"/>
        <v>85</v>
      </c>
      <c r="M31" s="17">
        <f t="shared" si="5"/>
        <v>72</v>
      </c>
      <c r="N31" s="18">
        <f t="shared" si="5"/>
        <v>69</v>
      </c>
    </row>
    <row r="32" spans="1:14" s="14" customFormat="1" ht="39.75" customHeight="1">
      <c r="A32" s="8" t="s">
        <v>45</v>
      </c>
      <c r="B32" s="16">
        <f aca="true" t="shared" si="6" ref="B32:N32">B9+B16+B19+B21+B22+B23</f>
        <v>3390</v>
      </c>
      <c r="C32" s="17">
        <f t="shared" si="6"/>
        <v>234</v>
      </c>
      <c r="D32" s="17">
        <f t="shared" si="6"/>
        <v>334</v>
      </c>
      <c r="E32" s="17">
        <f t="shared" si="6"/>
        <v>328</v>
      </c>
      <c r="F32" s="17">
        <f t="shared" si="6"/>
        <v>293</v>
      </c>
      <c r="G32" s="17">
        <f t="shared" si="6"/>
        <v>257</v>
      </c>
      <c r="H32" s="17">
        <f t="shared" si="6"/>
        <v>247</v>
      </c>
      <c r="I32" s="17">
        <f t="shared" si="6"/>
        <v>260</v>
      </c>
      <c r="J32" s="17">
        <f t="shared" si="6"/>
        <v>237</v>
      </c>
      <c r="K32" s="17">
        <f t="shared" si="6"/>
        <v>246</v>
      </c>
      <c r="L32" s="17">
        <f t="shared" si="6"/>
        <v>365</v>
      </c>
      <c r="M32" s="17">
        <f t="shared" si="6"/>
        <v>303</v>
      </c>
      <c r="N32" s="18">
        <f t="shared" si="6"/>
        <v>286</v>
      </c>
    </row>
    <row r="33" spans="1:14" s="14" customFormat="1" ht="39.75" customHeight="1">
      <c r="A33" s="15" t="s">
        <v>46</v>
      </c>
      <c r="B33" s="16">
        <f aca="true" t="shared" si="7" ref="B33:N33">B12+B15+B18+B24+B25</f>
        <v>575</v>
      </c>
      <c r="C33" s="17">
        <f t="shared" si="7"/>
        <v>29</v>
      </c>
      <c r="D33" s="17">
        <f t="shared" si="7"/>
        <v>66</v>
      </c>
      <c r="E33" s="17">
        <f t="shared" si="7"/>
        <v>61</v>
      </c>
      <c r="F33" s="17">
        <f t="shared" si="7"/>
        <v>61</v>
      </c>
      <c r="G33" s="17">
        <f t="shared" si="7"/>
        <v>51</v>
      </c>
      <c r="H33" s="17">
        <f t="shared" si="7"/>
        <v>49</v>
      </c>
      <c r="I33" s="17">
        <f t="shared" si="7"/>
        <v>40</v>
      </c>
      <c r="J33" s="17">
        <f t="shared" si="7"/>
        <v>37</v>
      </c>
      <c r="K33" s="17">
        <f t="shared" si="7"/>
        <v>25</v>
      </c>
      <c r="L33" s="17">
        <f t="shared" si="7"/>
        <v>56</v>
      </c>
      <c r="M33" s="17">
        <f t="shared" si="7"/>
        <v>62</v>
      </c>
      <c r="N33" s="18">
        <f t="shared" si="7"/>
        <v>38</v>
      </c>
    </row>
    <row r="34" spans="1:14" s="14" customFormat="1" ht="39.75" customHeight="1">
      <c r="A34" s="9" t="s">
        <v>47</v>
      </c>
      <c r="B34" s="20">
        <f aca="true" t="shared" si="8" ref="B34:N34">B11+B26+B27+B28</f>
        <v>465</v>
      </c>
      <c r="C34" s="21">
        <f t="shared" si="8"/>
        <v>34</v>
      </c>
      <c r="D34" s="21">
        <f t="shared" si="8"/>
        <v>42</v>
      </c>
      <c r="E34" s="21">
        <f t="shared" si="8"/>
        <v>46</v>
      </c>
      <c r="F34" s="21">
        <f t="shared" si="8"/>
        <v>48</v>
      </c>
      <c r="G34" s="21">
        <f t="shared" si="8"/>
        <v>33</v>
      </c>
      <c r="H34" s="21">
        <f t="shared" si="8"/>
        <v>36</v>
      </c>
      <c r="I34" s="21">
        <f t="shared" si="8"/>
        <v>35</v>
      </c>
      <c r="J34" s="21">
        <f t="shared" si="8"/>
        <v>19</v>
      </c>
      <c r="K34" s="21">
        <f t="shared" si="8"/>
        <v>33</v>
      </c>
      <c r="L34" s="21">
        <f t="shared" si="8"/>
        <v>50</v>
      </c>
      <c r="M34" s="21">
        <f t="shared" si="8"/>
        <v>44</v>
      </c>
      <c r="N34" s="22">
        <f t="shared" si="8"/>
        <v>45</v>
      </c>
    </row>
  </sheetData>
  <sheetProtection/>
  <printOptions/>
  <pageMargins left="0.7874015748031497" right="0.7874015748031497" top="0.5905511811023623" bottom="0.5905511811023623" header="0" footer="0"/>
  <pageSetup blackAndWhite="1" fitToWidth="40" fitToHeight="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3:O41"/>
  <sheetViews>
    <sheetView tabSelected="1" view="pageBreakPreview" zoomScale="75" zoomScaleNormal="75" zoomScaleSheetLayoutView="75" zoomScalePageLayoutView="0" workbookViewId="0" topLeftCell="A3">
      <selection activeCell="B7" sqref="B7"/>
    </sheetView>
  </sheetViews>
  <sheetFormatPr defaultColWidth="8.125" defaultRowHeight="13.5"/>
  <cols>
    <col min="1" max="2" width="13.75390625" style="3" customWidth="1"/>
    <col min="3" max="10" width="12.625" style="3" customWidth="1"/>
    <col min="11" max="11" width="8.125" style="3" customWidth="1"/>
    <col min="12" max="15" width="11.75390625" style="45" customWidth="1"/>
    <col min="16" max="19" width="10.75390625" style="3" customWidth="1"/>
    <col min="20" max="16384" width="8.125" style="3" customWidth="1"/>
  </cols>
  <sheetData>
    <row r="1" ht="1.5" customHeight="1" hidden="1"/>
    <row r="2" ht="1.5" customHeight="1" hidden="1"/>
    <row r="3" spans="1:10" ht="21">
      <c r="A3" s="1" t="s">
        <v>53</v>
      </c>
      <c r="B3" s="2"/>
      <c r="C3" s="2"/>
      <c r="D3" s="2"/>
      <c r="E3" s="2"/>
      <c r="F3" s="2"/>
      <c r="G3" s="2"/>
      <c r="H3" s="30"/>
      <c r="I3" s="30"/>
      <c r="J3" s="30" t="s">
        <v>55</v>
      </c>
    </row>
    <row r="4" spans="1:15" ht="19.5" customHeight="1">
      <c r="A4" s="54" t="s">
        <v>51</v>
      </c>
      <c r="B4" s="54" t="s">
        <v>19</v>
      </c>
      <c r="C4" s="52" t="s">
        <v>0</v>
      </c>
      <c r="D4" s="53"/>
      <c r="E4" s="52" t="s">
        <v>1</v>
      </c>
      <c r="F4" s="53"/>
      <c r="G4" s="52" t="s">
        <v>2</v>
      </c>
      <c r="H4" s="53"/>
      <c r="I4" s="52" t="s">
        <v>3</v>
      </c>
      <c r="J4" s="53"/>
      <c r="K4" s="7"/>
      <c r="L4" s="51"/>
      <c r="M4" s="51"/>
      <c r="N4" s="51"/>
      <c r="O4" s="51"/>
    </row>
    <row r="5" spans="1:15" ht="19.5" customHeight="1">
      <c r="A5" s="55"/>
      <c r="B5" s="55"/>
      <c r="C5" s="27" t="s">
        <v>17</v>
      </c>
      <c r="D5" s="27" t="s">
        <v>18</v>
      </c>
      <c r="E5" s="27" t="s">
        <v>17</v>
      </c>
      <c r="F5" s="27" t="s">
        <v>18</v>
      </c>
      <c r="G5" s="27" t="s">
        <v>17</v>
      </c>
      <c r="H5" s="27" t="s">
        <v>18</v>
      </c>
      <c r="I5" s="27" t="s">
        <v>17</v>
      </c>
      <c r="J5" s="27" t="s">
        <v>18</v>
      </c>
      <c r="K5" s="7"/>
      <c r="L5" s="46"/>
      <c r="M5" s="46"/>
      <c r="N5" s="46"/>
      <c r="O5" s="47"/>
    </row>
    <row r="6" spans="1:15" s="14" customFormat="1" ht="39.75" customHeight="1">
      <c r="A6" s="10" t="s">
        <v>20</v>
      </c>
      <c r="B6" s="11">
        <v>6922</v>
      </c>
      <c r="C6" s="12">
        <v>5488</v>
      </c>
      <c r="D6" s="35" t="s">
        <v>56</v>
      </c>
      <c r="E6" s="12">
        <v>1434</v>
      </c>
      <c r="F6" s="35" t="s">
        <v>57</v>
      </c>
      <c r="G6" s="12">
        <v>5741</v>
      </c>
      <c r="H6" s="35" t="s">
        <v>58</v>
      </c>
      <c r="I6" s="12">
        <v>1181</v>
      </c>
      <c r="J6" s="40" t="s">
        <v>59</v>
      </c>
      <c r="K6" s="29"/>
      <c r="L6" s="49"/>
      <c r="M6" s="49"/>
      <c r="N6" s="49"/>
      <c r="O6" s="49"/>
    </row>
    <row r="7" spans="1:15" s="14" customFormat="1" ht="39.75" customHeight="1">
      <c r="A7" s="15" t="s">
        <v>21</v>
      </c>
      <c r="B7" s="16">
        <v>6418</v>
      </c>
      <c r="C7" s="17">
        <v>5084</v>
      </c>
      <c r="D7" s="36">
        <v>29.5</v>
      </c>
      <c r="E7" s="17">
        <v>1334</v>
      </c>
      <c r="F7" s="36">
        <v>41.7</v>
      </c>
      <c r="G7" s="17">
        <v>5311</v>
      </c>
      <c r="H7" s="36">
        <v>28.1</v>
      </c>
      <c r="I7" s="17">
        <v>1107</v>
      </c>
      <c r="J7" s="41">
        <v>38.8</v>
      </c>
      <c r="K7" s="29"/>
      <c r="L7" s="49"/>
      <c r="M7" s="49"/>
      <c r="N7" s="49"/>
      <c r="O7" s="49"/>
    </row>
    <row r="8" spans="1:15" s="14" customFormat="1" ht="39.75" customHeight="1">
      <c r="A8" s="19" t="s">
        <v>22</v>
      </c>
      <c r="B8" s="20">
        <v>504</v>
      </c>
      <c r="C8" s="21">
        <v>404</v>
      </c>
      <c r="D8" s="37">
        <v>30.1</v>
      </c>
      <c r="E8" s="21">
        <v>100</v>
      </c>
      <c r="F8" s="37">
        <v>41.8</v>
      </c>
      <c r="G8" s="21">
        <v>430</v>
      </c>
      <c r="H8" s="37">
        <v>28.1</v>
      </c>
      <c r="I8" s="21">
        <v>74</v>
      </c>
      <c r="J8" s="42">
        <v>39.2</v>
      </c>
      <c r="K8" s="29"/>
      <c r="L8" s="49"/>
      <c r="M8" s="49"/>
      <c r="N8" s="49"/>
      <c r="O8" s="49"/>
    </row>
    <row r="9" spans="1:15" s="14" customFormat="1" ht="39.75" customHeight="1">
      <c r="A9" s="15" t="s">
        <v>23</v>
      </c>
      <c r="B9" s="16">
        <v>2808</v>
      </c>
      <c r="C9" s="17">
        <v>2226</v>
      </c>
      <c r="D9" s="36">
        <v>29.6</v>
      </c>
      <c r="E9" s="17">
        <v>582</v>
      </c>
      <c r="F9" s="36">
        <v>41.4</v>
      </c>
      <c r="G9" s="17">
        <v>2373</v>
      </c>
      <c r="H9" s="36">
        <v>28.3</v>
      </c>
      <c r="I9" s="17">
        <v>435</v>
      </c>
      <c r="J9" s="41">
        <v>38.3</v>
      </c>
      <c r="K9" s="29"/>
      <c r="L9" s="48"/>
      <c r="M9" s="48"/>
      <c r="N9" s="48"/>
      <c r="O9" s="48"/>
    </row>
    <row r="10" spans="1:15" s="14" customFormat="1" ht="39.75" customHeight="1">
      <c r="A10" s="15" t="s">
        <v>24</v>
      </c>
      <c r="B10" s="16">
        <v>788</v>
      </c>
      <c r="C10" s="17">
        <v>630</v>
      </c>
      <c r="D10" s="36">
        <v>29.5</v>
      </c>
      <c r="E10" s="17">
        <v>158</v>
      </c>
      <c r="F10" s="36">
        <v>43</v>
      </c>
      <c r="G10" s="17">
        <v>659</v>
      </c>
      <c r="H10" s="36">
        <v>28</v>
      </c>
      <c r="I10" s="17">
        <v>129</v>
      </c>
      <c r="J10" s="41">
        <v>39.9</v>
      </c>
      <c r="K10" s="29"/>
      <c r="L10" s="48"/>
      <c r="M10" s="48"/>
      <c r="N10" s="48"/>
      <c r="O10" s="48"/>
    </row>
    <row r="11" spans="1:15" s="14" customFormat="1" ht="39.75" customHeight="1">
      <c r="A11" s="15" t="s">
        <v>25</v>
      </c>
      <c r="B11" s="16">
        <v>346</v>
      </c>
      <c r="C11" s="17">
        <v>260</v>
      </c>
      <c r="D11" s="36">
        <v>29.4</v>
      </c>
      <c r="E11" s="17">
        <v>86</v>
      </c>
      <c r="F11" s="36">
        <v>43.8</v>
      </c>
      <c r="G11" s="17">
        <v>273</v>
      </c>
      <c r="H11" s="36">
        <v>28</v>
      </c>
      <c r="I11" s="17">
        <v>73</v>
      </c>
      <c r="J11" s="41">
        <v>39.2</v>
      </c>
      <c r="K11" s="29"/>
      <c r="L11" s="50"/>
      <c r="M11" s="48"/>
      <c r="N11" s="48"/>
      <c r="O11" s="48"/>
    </row>
    <row r="12" spans="1:15" s="14" customFormat="1" ht="39.75" customHeight="1">
      <c r="A12" s="15" t="s">
        <v>26</v>
      </c>
      <c r="B12" s="16">
        <v>132</v>
      </c>
      <c r="C12" s="17">
        <v>101</v>
      </c>
      <c r="D12" s="36">
        <v>29.7</v>
      </c>
      <c r="E12" s="17">
        <v>31</v>
      </c>
      <c r="F12" s="36">
        <v>43.3</v>
      </c>
      <c r="G12" s="17">
        <v>107</v>
      </c>
      <c r="H12" s="36">
        <v>27.3</v>
      </c>
      <c r="I12" s="17">
        <v>25</v>
      </c>
      <c r="J12" s="41">
        <v>40.4</v>
      </c>
      <c r="K12" s="29"/>
      <c r="L12" s="48"/>
      <c r="M12" s="48"/>
      <c r="N12" s="48"/>
      <c r="O12" s="48"/>
    </row>
    <row r="13" spans="1:15" s="14" customFormat="1" ht="39.75" customHeight="1">
      <c r="A13" s="15" t="s">
        <v>27</v>
      </c>
      <c r="B13" s="16">
        <v>680</v>
      </c>
      <c r="C13" s="17">
        <v>528</v>
      </c>
      <c r="D13" s="36">
        <v>29.2</v>
      </c>
      <c r="E13" s="17">
        <v>152</v>
      </c>
      <c r="F13" s="36">
        <v>41.1</v>
      </c>
      <c r="G13" s="17">
        <v>549</v>
      </c>
      <c r="H13" s="36">
        <v>27.6</v>
      </c>
      <c r="I13" s="17">
        <v>131</v>
      </c>
      <c r="J13" s="41">
        <v>38.6</v>
      </c>
      <c r="K13" s="29"/>
      <c r="L13" s="48"/>
      <c r="M13" s="48"/>
      <c r="N13" s="48"/>
      <c r="O13" s="48"/>
    </row>
    <row r="14" spans="1:15" s="14" customFormat="1" ht="39.75" customHeight="1">
      <c r="A14" s="15" t="s">
        <v>28</v>
      </c>
      <c r="B14" s="16">
        <v>563</v>
      </c>
      <c r="C14" s="17">
        <v>454</v>
      </c>
      <c r="D14" s="36">
        <v>29.6</v>
      </c>
      <c r="E14" s="17">
        <v>109</v>
      </c>
      <c r="F14" s="36">
        <v>41.4</v>
      </c>
      <c r="G14" s="17">
        <v>463</v>
      </c>
      <c r="H14" s="36">
        <v>28</v>
      </c>
      <c r="I14" s="17">
        <v>100</v>
      </c>
      <c r="J14" s="41">
        <v>38.4</v>
      </c>
      <c r="K14" s="29"/>
      <c r="L14" s="48"/>
      <c r="M14" s="48"/>
      <c r="N14" s="48"/>
      <c r="O14" s="48"/>
    </row>
    <row r="15" spans="1:15" s="14" customFormat="1" ht="39.75" customHeight="1">
      <c r="A15" s="15" t="s">
        <v>29</v>
      </c>
      <c r="B15" s="16">
        <v>210</v>
      </c>
      <c r="C15" s="17">
        <v>163</v>
      </c>
      <c r="D15" s="36">
        <v>29.6</v>
      </c>
      <c r="E15" s="17">
        <v>47</v>
      </c>
      <c r="F15" s="36">
        <v>42.5</v>
      </c>
      <c r="G15" s="17">
        <v>164</v>
      </c>
      <c r="H15" s="36">
        <v>28</v>
      </c>
      <c r="I15" s="17">
        <v>46</v>
      </c>
      <c r="J15" s="41">
        <v>40.3</v>
      </c>
      <c r="K15" s="29"/>
      <c r="L15" s="48"/>
      <c r="M15" s="48"/>
      <c r="N15" s="48"/>
      <c r="O15" s="48"/>
    </row>
    <row r="16" spans="1:15" s="14" customFormat="1" ht="39.75" customHeight="1">
      <c r="A16" s="15" t="s">
        <v>30</v>
      </c>
      <c r="B16" s="16">
        <v>166</v>
      </c>
      <c r="C16" s="17">
        <v>138</v>
      </c>
      <c r="D16" s="36">
        <v>29.8</v>
      </c>
      <c r="E16" s="17">
        <v>28</v>
      </c>
      <c r="F16" s="36">
        <v>39.3</v>
      </c>
      <c r="G16" s="17">
        <v>141</v>
      </c>
      <c r="H16" s="36">
        <v>28.1</v>
      </c>
      <c r="I16" s="17">
        <v>25</v>
      </c>
      <c r="J16" s="41">
        <v>42.5</v>
      </c>
      <c r="K16" s="29"/>
      <c r="L16" s="48"/>
      <c r="M16" s="48"/>
      <c r="N16" s="48"/>
      <c r="O16" s="48"/>
    </row>
    <row r="17" spans="1:15" s="14" customFormat="1" ht="39.75" customHeight="1">
      <c r="A17" s="15" t="s">
        <v>31</v>
      </c>
      <c r="B17" s="16">
        <v>432</v>
      </c>
      <c r="C17" s="17">
        <v>348</v>
      </c>
      <c r="D17" s="36">
        <v>29.3</v>
      </c>
      <c r="E17" s="17">
        <v>84</v>
      </c>
      <c r="F17" s="36">
        <v>40.2</v>
      </c>
      <c r="G17" s="17">
        <v>349</v>
      </c>
      <c r="H17" s="36">
        <v>28.1</v>
      </c>
      <c r="I17" s="17">
        <v>83</v>
      </c>
      <c r="J17" s="41">
        <v>37</v>
      </c>
      <c r="K17" s="29"/>
      <c r="L17" s="48"/>
      <c r="M17" s="48"/>
      <c r="N17" s="48"/>
      <c r="O17" s="48"/>
    </row>
    <row r="18" spans="1:15" s="14" customFormat="1" ht="39.75" customHeight="1">
      <c r="A18" s="15" t="s">
        <v>32</v>
      </c>
      <c r="B18" s="16">
        <v>147</v>
      </c>
      <c r="C18" s="17">
        <v>119</v>
      </c>
      <c r="D18" s="36">
        <v>30.5</v>
      </c>
      <c r="E18" s="17">
        <v>28</v>
      </c>
      <c r="F18" s="36">
        <v>43.4</v>
      </c>
      <c r="G18" s="17">
        <v>114</v>
      </c>
      <c r="H18" s="36">
        <v>28.4</v>
      </c>
      <c r="I18" s="17">
        <v>33</v>
      </c>
      <c r="J18" s="41">
        <v>39.7</v>
      </c>
      <c r="K18" s="29"/>
      <c r="L18" s="48"/>
      <c r="M18" s="48"/>
      <c r="N18" s="48"/>
      <c r="O18" s="48"/>
    </row>
    <row r="19" spans="1:15" s="14" customFormat="1" ht="39.75" customHeight="1">
      <c r="A19" s="15" t="s">
        <v>33</v>
      </c>
      <c r="B19" s="16">
        <v>146</v>
      </c>
      <c r="C19" s="17">
        <v>117</v>
      </c>
      <c r="D19" s="36">
        <v>29.4</v>
      </c>
      <c r="E19" s="17">
        <v>29</v>
      </c>
      <c r="F19" s="36">
        <v>41.5</v>
      </c>
      <c r="G19" s="17">
        <v>119</v>
      </c>
      <c r="H19" s="36">
        <v>27.9</v>
      </c>
      <c r="I19" s="17">
        <v>27</v>
      </c>
      <c r="J19" s="41">
        <v>39.8</v>
      </c>
      <c r="K19" s="29"/>
      <c r="L19" s="48"/>
      <c r="M19" s="48"/>
      <c r="N19" s="48"/>
      <c r="O19" s="48"/>
    </row>
    <row r="20" spans="1:15" s="14" customFormat="1" ht="39.75" customHeight="1">
      <c r="A20" s="6" t="s">
        <v>34</v>
      </c>
      <c r="B20" s="23">
        <v>29</v>
      </c>
      <c r="C20" s="24">
        <v>22</v>
      </c>
      <c r="D20" s="38">
        <v>31</v>
      </c>
      <c r="E20" s="24">
        <v>7</v>
      </c>
      <c r="F20" s="38">
        <v>41.5</v>
      </c>
      <c r="G20" s="24">
        <v>26</v>
      </c>
      <c r="H20" s="38">
        <v>27.8</v>
      </c>
      <c r="I20" s="24">
        <v>3</v>
      </c>
      <c r="J20" s="43">
        <v>44.5</v>
      </c>
      <c r="K20" s="29"/>
      <c r="L20" s="48"/>
      <c r="M20" s="48"/>
      <c r="N20" s="48"/>
      <c r="O20" s="48"/>
    </row>
    <row r="21" spans="1:15" s="14" customFormat="1" ht="39.75" customHeight="1">
      <c r="A21" s="26" t="s">
        <v>35</v>
      </c>
      <c r="B21" s="23">
        <v>32</v>
      </c>
      <c r="C21" s="24">
        <v>22</v>
      </c>
      <c r="D21" s="38">
        <v>28.6</v>
      </c>
      <c r="E21" s="24">
        <v>10</v>
      </c>
      <c r="F21" s="38">
        <v>42.4</v>
      </c>
      <c r="G21" s="24">
        <v>25</v>
      </c>
      <c r="H21" s="38">
        <v>27.2</v>
      </c>
      <c r="I21" s="24">
        <v>7</v>
      </c>
      <c r="J21" s="43">
        <v>40.5</v>
      </c>
      <c r="K21" s="29"/>
      <c r="L21" s="48"/>
      <c r="M21" s="48"/>
      <c r="N21" s="48"/>
      <c r="O21" s="48"/>
    </row>
    <row r="22" spans="1:15" s="14" customFormat="1" ht="39.75" customHeight="1">
      <c r="A22" s="8" t="s">
        <v>36</v>
      </c>
      <c r="B22" s="16">
        <v>153</v>
      </c>
      <c r="C22" s="17">
        <v>130</v>
      </c>
      <c r="D22" s="36">
        <v>29.3</v>
      </c>
      <c r="E22" s="17">
        <v>23</v>
      </c>
      <c r="F22" s="36">
        <v>43.1</v>
      </c>
      <c r="G22" s="17">
        <v>138</v>
      </c>
      <c r="H22" s="36">
        <v>27.9</v>
      </c>
      <c r="I22" s="17">
        <v>15</v>
      </c>
      <c r="J22" s="41">
        <v>45.2</v>
      </c>
      <c r="K22" s="29"/>
      <c r="L22" s="48"/>
      <c r="M22" s="48"/>
      <c r="N22" s="48"/>
      <c r="O22" s="48"/>
    </row>
    <row r="23" spans="1:15" s="14" customFormat="1" ht="39.75" customHeight="1">
      <c r="A23" s="8" t="s">
        <v>37</v>
      </c>
      <c r="B23" s="16">
        <v>85</v>
      </c>
      <c r="C23" s="17">
        <v>71</v>
      </c>
      <c r="D23" s="36">
        <v>30.1</v>
      </c>
      <c r="E23" s="17">
        <v>14</v>
      </c>
      <c r="F23" s="36">
        <v>36.4</v>
      </c>
      <c r="G23" s="17">
        <v>79</v>
      </c>
      <c r="H23" s="36">
        <v>28.1</v>
      </c>
      <c r="I23" s="17">
        <v>6</v>
      </c>
      <c r="J23" s="41">
        <v>30.4</v>
      </c>
      <c r="K23" s="29"/>
      <c r="L23" s="48"/>
      <c r="M23" s="48"/>
      <c r="N23" s="48"/>
      <c r="O23" s="48"/>
    </row>
    <row r="24" spans="1:15" s="14" customFormat="1" ht="39.75" customHeight="1">
      <c r="A24" s="26" t="s">
        <v>38</v>
      </c>
      <c r="B24" s="23">
        <v>50</v>
      </c>
      <c r="C24" s="24">
        <v>44</v>
      </c>
      <c r="D24" s="38">
        <v>30.6</v>
      </c>
      <c r="E24" s="24">
        <v>6</v>
      </c>
      <c r="F24" s="38">
        <v>33.4</v>
      </c>
      <c r="G24" s="24">
        <v>45</v>
      </c>
      <c r="H24" s="38">
        <v>28</v>
      </c>
      <c r="I24" s="24">
        <v>5</v>
      </c>
      <c r="J24" s="43">
        <v>35</v>
      </c>
      <c r="K24" s="29"/>
      <c r="L24" s="48"/>
      <c r="M24" s="48"/>
      <c r="N24" s="48"/>
      <c r="O24" s="48"/>
    </row>
    <row r="25" spans="1:15" s="14" customFormat="1" ht="39.75" customHeight="1">
      <c r="A25" s="26" t="s">
        <v>39</v>
      </c>
      <c r="B25" s="23">
        <v>36</v>
      </c>
      <c r="C25" s="24">
        <v>27</v>
      </c>
      <c r="D25" s="38">
        <v>30.8</v>
      </c>
      <c r="E25" s="24">
        <v>9</v>
      </c>
      <c r="F25" s="38">
        <v>39.5</v>
      </c>
      <c r="G25" s="24">
        <v>30</v>
      </c>
      <c r="H25" s="38">
        <v>28.9</v>
      </c>
      <c r="I25" s="24">
        <v>6</v>
      </c>
      <c r="J25" s="43">
        <v>38.4</v>
      </c>
      <c r="K25" s="29"/>
      <c r="L25" s="48"/>
      <c r="M25" s="48"/>
      <c r="N25" s="48"/>
      <c r="O25" s="48"/>
    </row>
    <row r="26" spans="1:15" s="14" customFormat="1" ht="39.75" customHeight="1">
      <c r="A26" s="8" t="s">
        <v>40</v>
      </c>
      <c r="B26" s="16">
        <v>17</v>
      </c>
      <c r="C26" s="17">
        <v>11</v>
      </c>
      <c r="D26" s="36">
        <v>30.3</v>
      </c>
      <c r="E26" s="17">
        <v>6</v>
      </c>
      <c r="F26" s="36">
        <v>45.3</v>
      </c>
      <c r="G26" s="17">
        <v>12</v>
      </c>
      <c r="H26" s="36">
        <v>31.9</v>
      </c>
      <c r="I26" s="17">
        <v>5</v>
      </c>
      <c r="J26" s="41">
        <v>32.9</v>
      </c>
      <c r="K26" s="29"/>
      <c r="L26" s="48"/>
      <c r="M26" s="48"/>
      <c r="N26" s="48"/>
      <c r="O26" s="48"/>
    </row>
    <row r="27" spans="1:15" s="14" customFormat="1" ht="39.75" customHeight="1">
      <c r="A27" s="8" t="s">
        <v>48</v>
      </c>
      <c r="B27" s="16">
        <v>23</v>
      </c>
      <c r="C27" s="17">
        <v>18</v>
      </c>
      <c r="D27" s="36">
        <v>31</v>
      </c>
      <c r="E27" s="17">
        <v>5</v>
      </c>
      <c r="F27" s="36">
        <v>53.4</v>
      </c>
      <c r="G27" s="17">
        <v>14</v>
      </c>
      <c r="H27" s="36">
        <v>27.6</v>
      </c>
      <c r="I27" s="17">
        <v>9</v>
      </c>
      <c r="J27" s="41">
        <v>38.5</v>
      </c>
      <c r="K27" s="29"/>
      <c r="L27" s="48"/>
      <c r="M27" s="48"/>
      <c r="N27" s="48"/>
      <c r="O27" s="48"/>
    </row>
    <row r="28" spans="1:15" s="14" customFormat="1" ht="39.75" customHeight="1" thickBot="1">
      <c r="A28" s="34" t="s">
        <v>41</v>
      </c>
      <c r="B28" s="31">
        <v>79</v>
      </c>
      <c r="C28" s="32">
        <v>59</v>
      </c>
      <c r="D28" s="39">
        <v>31.3</v>
      </c>
      <c r="E28" s="32">
        <v>20</v>
      </c>
      <c r="F28" s="39">
        <v>43.4</v>
      </c>
      <c r="G28" s="32">
        <v>61</v>
      </c>
      <c r="H28" s="39">
        <v>28.4</v>
      </c>
      <c r="I28" s="32">
        <v>18</v>
      </c>
      <c r="J28" s="44">
        <v>39.1</v>
      </c>
      <c r="K28" s="29"/>
      <c r="L28" s="48"/>
      <c r="M28" s="48"/>
      <c r="N28" s="48"/>
      <c r="O28" s="48"/>
    </row>
    <row r="29" spans="1:15" s="14" customFormat="1" ht="39.75" customHeight="1" thickTop="1">
      <c r="A29" s="8" t="s">
        <v>42</v>
      </c>
      <c r="B29" s="16">
        <v>432</v>
      </c>
      <c r="C29" s="17">
        <v>348</v>
      </c>
      <c r="D29" s="36">
        <v>29.3</v>
      </c>
      <c r="E29" s="17">
        <v>84</v>
      </c>
      <c r="F29" s="36">
        <v>40.2</v>
      </c>
      <c r="G29" s="17">
        <v>349</v>
      </c>
      <c r="H29" s="36">
        <v>28.1</v>
      </c>
      <c r="I29" s="17">
        <v>83</v>
      </c>
      <c r="J29" s="41">
        <v>37</v>
      </c>
      <c r="K29" s="29"/>
      <c r="L29" s="48"/>
      <c r="M29" s="48"/>
      <c r="N29" s="48"/>
      <c r="O29" s="48"/>
    </row>
    <row r="30" spans="1:15" s="14" customFormat="1" ht="39.75" customHeight="1">
      <c r="A30" s="8" t="s">
        <v>43</v>
      </c>
      <c r="B30" s="16">
        <v>1243</v>
      </c>
      <c r="C30" s="17">
        <v>982</v>
      </c>
      <c r="D30" s="36">
        <v>29.4</v>
      </c>
      <c r="E30" s="17">
        <v>261</v>
      </c>
      <c r="F30" s="36">
        <v>41.3</v>
      </c>
      <c r="G30" s="17">
        <v>1012</v>
      </c>
      <c r="H30" s="36">
        <v>27.8</v>
      </c>
      <c r="I30" s="17">
        <v>231</v>
      </c>
      <c r="J30" s="41">
        <v>38.5</v>
      </c>
      <c r="K30" s="29"/>
      <c r="L30" s="48"/>
      <c r="M30" s="48"/>
      <c r="N30" s="48"/>
      <c r="O30" s="48"/>
    </row>
    <row r="31" spans="1:15" s="14" customFormat="1" ht="39.75" customHeight="1">
      <c r="A31" s="8" t="s">
        <v>44</v>
      </c>
      <c r="B31" s="16">
        <v>817</v>
      </c>
      <c r="C31" s="17">
        <v>652</v>
      </c>
      <c r="D31" s="36">
        <v>29.6</v>
      </c>
      <c r="E31" s="17">
        <v>165</v>
      </c>
      <c r="F31" s="36">
        <v>43</v>
      </c>
      <c r="G31" s="17">
        <v>685</v>
      </c>
      <c r="H31" s="36">
        <v>27.9</v>
      </c>
      <c r="I31" s="17">
        <v>132</v>
      </c>
      <c r="J31" s="41">
        <v>40</v>
      </c>
      <c r="K31" s="29"/>
      <c r="L31" s="48"/>
      <c r="M31" s="48"/>
      <c r="N31" s="48"/>
      <c r="O31" s="48"/>
    </row>
    <row r="32" spans="1:15" s="14" customFormat="1" ht="39.75" customHeight="1">
      <c r="A32" s="8" t="s">
        <v>45</v>
      </c>
      <c r="B32" s="16">
        <v>3390</v>
      </c>
      <c r="C32" s="17">
        <v>2704</v>
      </c>
      <c r="D32" s="36">
        <v>29.6</v>
      </c>
      <c r="E32" s="17">
        <v>686</v>
      </c>
      <c r="F32" s="36">
        <v>41.3</v>
      </c>
      <c r="G32" s="17">
        <v>2875</v>
      </c>
      <c r="H32" s="36">
        <v>28.2</v>
      </c>
      <c r="I32" s="17">
        <v>515</v>
      </c>
      <c r="J32" s="41">
        <v>38.8</v>
      </c>
      <c r="K32" s="29"/>
      <c r="L32" s="48"/>
      <c r="M32" s="48"/>
      <c r="N32" s="48"/>
      <c r="O32" s="48"/>
    </row>
    <row r="33" spans="1:15" s="14" customFormat="1" ht="39.75" customHeight="1">
      <c r="A33" s="15" t="s">
        <v>46</v>
      </c>
      <c r="B33" s="16">
        <v>575</v>
      </c>
      <c r="C33" s="17">
        <v>454</v>
      </c>
      <c r="D33" s="36">
        <v>30</v>
      </c>
      <c r="E33" s="17">
        <v>121</v>
      </c>
      <c r="F33" s="36">
        <v>42.2</v>
      </c>
      <c r="G33" s="17">
        <v>460</v>
      </c>
      <c r="H33" s="36">
        <v>28</v>
      </c>
      <c r="I33" s="17">
        <v>115</v>
      </c>
      <c r="J33" s="41">
        <v>39.8</v>
      </c>
      <c r="K33" s="29"/>
      <c r="L33" s="48"/>
      <c r="M33" s="48"/>
      <c r="N33" s="48"/>
      <c r="O33" s="48"/>
    </row>
    <row r="34" spans="1:15" s="14" customFormat="1" ht="39.75" customHeight="1">
      <c r="A34" s="9" t="s">
        <v>47</v>
      </c>
      <c r="B34" s="20">
        <v>465</v>
      </c>
      <c r="C34" s="21">
        <v>348</v>
      </c>
      <c r="D34" s="37">
        <v>29.9</v>
      </c>
      <c r="E34" s="21">
        <v>117</v>
      </c>
      <c r="F34" s="37">
        <v>44.2</v>
      </c>
      <c r="G34" s="21">
        <v>360</v>
      </c>
      <c r="H34" s="37">
        <v>28.2</v>
      </c>
      <c r="I34" s="21">
        <v>105</v>
      </c>
      <c r="J34" s="42">
        <v>38.8</v>
      </c>
      <c r="K34" s="29"/>
      <c r="L34" s="48"/>
      <c r="M34" s="48"/>
      <c r="N34" s="48"/>
      <c r="O34" s="48"/>
    </row>
    <row r="35" ht="13.5">
      <c r="A35" s="4" t="s">
        <v>49</v>
      </c>
    </row>
    <row r="36" spans="1:3" ht="13.5">
      <c r="A36" s="4" t="s">
        <v>4</v>
      </c>
      <c r="C36" s="28"/>
    </row>
    <row r="37" ht="13.5">
      <c r="C37" s="28"/>
    </row>
    <row r="38" ht="13.5">
      <c r="C38" s="28"/>
    </row>
    <row r="39" ht="13.5">
      <c r="C39" s="28"/>
    </row>
    <row r="40" ht="13.5">
      <c r="C40" s="28"/>
    </row>
    <row r="41" ht="13.5">
      <c r="C41" s="28"/>
    </row>
  </sheetData>
  <sheetProtection/>
  <mergeCells count="7">
    <mergeCell ref="L4:O4"/>
    <mergeCell ref="G4:H4"/>
    <mergeCell ref="I4:J4"/>
    <mergeCell ref="A4:A5"/>
    <mergeCell ref="B4:B5"/>
    <mergeCell ref="C4:D4"/>
    <mergeCell ref="E4:F4"/>
  </mergeCells>
  <printOptions/>
  <pageMargins left="0.94" right="0.39" top="0.5905511811023623" bottom="0.5905511811023623" header="0" footer="0"/>
  <pageSetup blackAndWhite="1" fitToWidth="0" fitToHeight="1" horizontalDpi="400" verticalDpi="400" orientation="portrait" paperSize="9" scale="66" r:id="rId1"/>
</worksheet>
</file>

<file path=xl/worksheets/sheet3.xml><?xml version="1.0" encoding="utf-8"?>
<worksheet xmlns="http://schemas.openxmlformats.org/spreadsheetml/2006/main" xmlns:r="http://schemas.openxmlformats.org/officeDocument/2006/relationships">
  <sheetPr>
    <tabColor indexed="47"/>
    <pageSetUpPr fitToPage="1"/>
  </sheetPr>
  <dimension ref="A4:N35"/>
  <sheetViews>
    <sheetView view="pageBreakPreview" zoomScale="75" zoomScaleNormal="75" zoomScaleSheetLayoutView="75" zoomScalePageLayoutView="0" workbookViewId="0" topLeftCell="A4">
      <selection activeCell="P10" sqref="P10"/>
    </sheetView>
  </sheetViews>
  <sheetFormatPr defaultColWidth="8.125" defaultRowHeight="13.5"/>
  <cols>
    <col min="1" max="1" width="13.75390625" style="3" customWidth="1"/>
    <col min="2" max="2" width="9.625" style="3" customWidth="1"/>
    <col min="3" max="14" width="8.75390625" style="3" customWidth="1"/>
    <col min="15" max="16384" width="8.125" style="3" customWidth="1"/>
  </cols>
  <sheetData>
    <row r="1" ht="13.5" hidden="1"/>
    <row r="2" ht="13.5" hidden="1"/>
    <row r="3" ht="13.5" hidden="1"/>
    <row r="4" spans="1:14" ht="21">
      <c r="A4" s="1" t="s">
        <v>54</v>
      </c>
      <c r="B4" s="2"/>
      <c r="C4" s="2"/>
      <c r="D4" s="2"/>
      <c r="E4" s="2"/>
      <c r="F4" s="2"/>
      <c r="G4" s="2"/>
      <c r="H4" s="2"/>
      <c r="I4" s="2"/>
      <c r="L4" s="30"/>
      <c r="M4" s="30"/>
      <c r="N4" s="30" t="s">
        <v>55</v>
      </c>
    </row>
    <row r="5" spans="1:14" s="7" customFormat="1" ht="39.75" customHeight="1">
      <c r="A5" s="5" t="s">
        <v>51</v>
      </c>
      <c r="B5" s="26" t="s">
        <v>19</v>
      </c>
      <c r="C5" s="26" t="s">
        <v>16</v>
      </c>
      <c r="D5" s="26" t="s">
        <v>5</v>
      </c>
      <c r="E5" s="26" t="s">
        <v>6</v>
      </c>
      <c r="F5" s="26" t="s">
        <v>7</v>
      </c>
      <c r="G5" s="26" t="s">
        <v>8</v>
      </c>
      <c r="H5" s="26" t="s">
        <v>9</v>
      </c>
      <c r="I5" s="26" t="s">
        <v>10</v>
      </c>
      <c r="J5" s="26" t="s">
        <v>11</v>
      </c>
      <c r="K5" s="26" t="s">
        <v>12</v>
      </c>
      <c r="L5" s="26" t="s">
        <v>13</v>
      </c>
      <c r="M5" s="26" t="s">
        <v>14</v>
      </c>
      <c r="N5" s="26" t="s">
        <v>15</v>
      </c>
    </row>
    <row r="6" spans="1:14" s="14" customFormat="1" ht="39.75" customHeight="1">
      <c r="A6" s="10" t="s">
        <v>20</v>
      </c>
      <c r="B6" s="11">
        <f aca="true" t="shared" si="0" ref="B6:N6">B7+B8</f>
        <v>2811</v>
      </c>
      <c r="C6" s="12">
        <f t="shared" si="0"/>
        <v>240</v>
      </c>
      <c r="D6" s="12">
        <f t="shared" si="0"/>
        <v>214</v>
      </c>
      <c r="E6" s="12">
        <f t="shared" si="0"/>
        <v>334</v>
      </c>
      <c r="F6" s="12">
        <f t="shared" si="0"/>
        <v>223</v>
      </c>
      <c r="G6" s="12">
        <f t="shared" si="0"/>
        <v>203</v>
      </c>
      <c r="H6" s="12">
        <f t="shared" si="0"/>
        <v>255</v>
      </c>
      <c r="I6" s="12">
        <f t="shared" si="0"/>
        <v>235</v>
      </c>
      <c r="J6" s="12">
        <f t="shared" si="0"/>
        <v>191</v>
      </c>
      <c r="K6" s="12">
        <f t="shared" si="0"/>
        <v>209</v>
      </c>
      <c r="L6" s="12">
        <f t="shared" si="0"/>
        <v>223</v>
      </c>
      <c r="M6" s="12">
        <f t="shared" si="0"/>
        <v>256</v>
      </c>
      <c r="N6" s="13">
        <f t="shared" si="0"/>
        <v>228</v>
      </c>
    </row>
    <row r="7" spans="1:14" s="14" customFormat="1" ht="39.75" customHeight="1">
      <c r="A7" s="15" t="s">
        <v>21</v>
      </c>
      <c r="B7" s="16">
        <f aca="true" t="shared" si="1" ref="B7:N7">SUM(B9:B19)</f>
        <v>2616</v>
      </c>
      <c r="C7" s="17">
        <f t="shared" si="1"/>
        <v>223</v>
      </c>
      <c r="D7" s="17">
        <f t="shared" si="1"/>
        <v>198</v>
      </c>
      <c r="E7" s="17">
        <f t="shared" si="1"/>
        <v>309</v>
      </c>
      <c r="F7" s="17">
        <f t="shared" si="1"/>
        <v>210</v>
      </c>
      <c r="G7" s="17">
        <f t="shared" si="1"/>
        <v>191</v>
      </c>
      <c r="H7" s="17">
        <f t="shared" si="1"/>
        <v>234</v>
      </c>
      <c r="I7" s="17">
        <f t="shared" si="1"/>
        <v>216</v>
      </c>
      <c r="J7" s="17">
        <f t="shared" si="1"/>
        <v>182</v>
      </c>
      <c r="K7" s="17">
        <f t="shared" si="1"/>
        <v>191</v>
      </c>
      <c r="L7" s="17">
        <f t="shared" si="1"/>
        <v>205</v>
      </c>
      <c r="M7" s="17">
        <f t="shared" si="1"/>
        <v>244</v>
      </c>
      <c r="N7" s="18">
        <f t="shared" si="1"/>
        <v>213</v>
      </c>
    </row>
    <row r="8" spans="1:14" s="14" customFormat="1" ht="39.75" customHeight="1">
      <c r="A8" s="19" t="s">
        <v>22</v>
      </c>
      <c r="B8" s="20">
        <f aca="true" t="shared" si="2" ref="B8:N8">SUM(B20:B28)</f>
        <v>195</v>
      </c>
      <c r="C8" s="21">
        <f t="shared" si="2"/>
        <v>17</v>
      </c>
      <c r="D8" s="21">
        <f t="shared" si="2"/>
        <v>16</v>
      </c>
      <c r="E8" s="21">
        <f t="shared" si="2"/>
        <v>25</v>
      </c>
      <c r="F8" s="21">
        <f t="shared" si="2"/>
        <v>13</v>
      </c>
      <c r="G8" s="21">
        <f t="shared" si="2"/>
        <v>12</v>
      </c>
      <c r="H8" s="21">
        <f t="shared" si="2"/>
        <v>21</v>
      </c>
      <c r="I8" s="21">
        <f t="shared" si="2"/>
        <v>19</v>
      </c>
      <c r="J8" s="21">
        <f t="shared" si="2"/>
        <v>9</v>
      </c>
      <c r="K8" s="21">
        <f t="shared" si="2"/>
        <v>18</v>
      </c>
      <c r="L8" s="21">
        <f t="shared" si="2"/>
        <v>18</v>
      </c>
      <c r="M8" s="21">
        <f t="shared" si="2"/>
        <v>12</v>
      </c>
      <c r="N8" s="22">
        <f t="shared" si="2"/>
        <v>15</v>
      </c>
    </row>
    <row r="9" spans="1:14" s="14" customFormat="1" ht="39.75" customHeight="1">
      <c r="A9" s="15" t="s">
        <v>23</v>
      </c>
      <c r="B9" s="16">
        <v>1114</v>
      </c>
      <c r="C9" s="17">
        <v>74</v>
      </c>
      <c r="D9" s="17">
        <v>81</v>
      </c>
      <c r="E9" s="17">
        <v>129</v>
      </c>
      <c r="F9" s="17">
        <v>101</v>
      </c>
      <c r="G9" s="17">
        <v>75</v>
      </c>
      <c r="H9" s="17">
        <v>107</v>
      </c>
      <c r="I9" s="17">
        <v>94</v>
      </c>
      <c r="J9" s="17">
        <v>62</v>
      </c>
      <c r="K9" s="17">
        <v>95</v>
      </c>
      <c r="L9" s="17">
        <v>95</v>
      </c>
      <c r="M9" s="17">
        <v>110</v>
      </c>
      <c r="N9" s="18">
        <v>91</v>
      </c>
    </row>
    <row r="10" spans="1:14" s="14" customFormat="1" ht="39.75" customHeight="1">
      <c r="A10" s="15" t="s">
        <v>24</v>
      </c>
      <c r="B10" s="16">
        <v>324</v>
      </c>
      <c r="C10" s="17">
        <v>35</v>
      </c>
      <c r="D10" s="17">
        <v>19</v>
      </c>
      <c r="E10" s="17">
        <v>40</v>
      </c>
      <c r="F10" s="17">
        <v>23</v>
      </c>
      <c r="G10" s="17">
        <v>22</v>
      </c>
      <c r="H10" s="17">
        <v>26</v>
      </c>
      <c r="I10" s="17">
        <v>30</v>
      </c>
      <c r="J10" s="17">
        <v>25</v>
      </c>
      <c r="K10" s="17">
        <v>13</v>
      </c>
      <c r="L10" s="17">
        <v>21</v>
      </c>
      <c r="M10" s="17">
        <v>41</v>
      </c>
      <c r="N10" s="18">
        <v>29</v>
      </c>
    </row>
    <row r="11" spans="1:14" s="14" customFormat="1" ht="39.75" customHeight="1">
      <c r="A11" s="15" t="s">
        <v>25</v>
      </c>
      <c r="B11" s="16">
        <v>161</v>
      </c>
      <c r="C11" s="17">
        <v>16</v>
      </c>
      <c r="D11" s="17">
        <v>16</v>
      </c>
      <c r="E11" s="17">
        <v>20</v>
      </c>
      <c r="F11" s="17">
        <v>13</v>
      </c>
      <c r="G11" s="17">
        <v>6</v>
      </c>
      <c r="H11" s="17">
        <v>16</v>
      </c>
      <c r="I11" s="17">
        <v>11</v>
      </c>
      <c r="J11" s="17">
        <v>11</v>
      </c>
      <c r="K11" s="17">
        <v>16</v>
      </c>
      <c r="L11" s="17">
        <v>12</v>
      </c>
      <c r="M11" s="17">
        <v>7</v>
      </c>
      <c r="N11" s="18">
        <v>17</v>
      </c>
    </row>
    <row r="12" spans="1:14" s="14" customFormat="1" ht="39.75" customHeight="1">
      <c r="A12" s="15" t="s">
        <v>26</v>
      </c>
      <c r="B12" s="16">
        <v>51</v>
      </c>
      <c r="C12" s="17">
        <v>2</v>
      </c>
      <c r="D12" s="17">
        <v>2</v>
      </c>
      <c r="E12" s="17">
        <v>9</v>
      </c>
      <c r="F12" s="17">
        <v>7</v>
      </c>
      <c r="G12" s="17">
        <v>5</v>
      </c>
      <c r="H12" s="17">
        <v>5</v>
      </c>
      <c r="I12" s="17">
        <v>2</v>
      </c>
      <c r="J12" s="17">
        <v>4</v>
      </c>
      <c r="K12" s="17">
        <v>3</v>
      </c>
      <c r="L12" s="17">
        <v>2</v>
      </c>
      <c r="M12" s="17">
        <v>4</v>
      </c>
      <c r="N12" s="18">
        <v>6</v>
      </c>
    </row>
    <row r="13" spans="1:14" s="14" customFormat="1" ht="39.75" customHeight="1">
      <c r="A13" s="15" t="s">
        <v>27</v>
      </c>
      <c r="B13" s="16">
        <v>321</v>
      </c>
      <c r="C13" s="17">
        <v>33</v>
      </c>
      <c r="D13" s="17">
        <v>27</v>
      </c>
      <c r="E13" s="17">
        <v>28</v>
      </c>
      <c r="F13" s="17">
        <v>23</v>
      </c>
      <c r="G13" s="17">
        <v>37</v>
      </c>
      <c r="H13" s="17">
        <v>31</v>
      </c>
      <c r="I13" s="17">
        <v>16</v>
      </c>
      <c r="J13" s="17">
        <v>31</v>
      </c>
      <c r="K13" s="17">
        <v>18</v>
      </c>
      <c r="L13" s="17">
        <v>23</v>
      </c>
      <c r="M13" s="17">
        <v>25</v>
      </c>
      <c r="N13" s="18">
        <v>29</v>
      </c>
    </row>
    <row r="14" spans="1:14" s="14" customFormat="1" ht="39.75" customHeight="1">
      <c r="A14" s="15" t="s">
        <v>28</v>
      </c>
      <c r="B14" s="16">
        <v>207</v>
      </c>
      <c r="C14" s="17">
        <v>24</v>
      </c>
      <c r="D14" s="17">
        <v>18</v>
      </c>
      <c r="E14" s="17">
        <v>25</v>
      </c>
      <c r="F14" s="17">
        <v>17</v>
      </c>
      <c r="G14" s="17">
        <v>17</v>
      </c>
      <c r="H14" s="17">
        <v>17</v>
      </c>
      <c r="I14" s="17">
        <v>21</v>
      </c>
      <c r="J14" s="17">
        <v>9</v>
      </c>
      <c r="K14" s="17">
        <v>13</v>
      </c>
      <c r="L14" s="17">
        <v>15</v>
      </c>
      <c r="M14" s="17">
        <v>19</v>
      </c>
      <c r="N14" s="18">
        <v>12</v>
      </c>
    </row>
    <row r="15" spans="1:14" s="14" customFormat="1" ht="39.75" customHeight="1">
      <c r="A15" s="15" t="s">
        <v>29</v>
      </c>
      <c r="B15" s="16">
        <v>99</v>
      </c>
      <c r="C15" s="17">
        <v>7</v>
      </c>
      <c r="D15" s="17">
        <v>6</v>
      </c>
      <c r="E15" s="17">
        <v>14</v>
      </c>
      <c r="F15" s="17">
        <v>5</v>
      </c>
      <c r="G15" s="17">
        <v>7</v>
      </c>
      <c r="H15" s="17">
        <v>8</v>
      </c>
      <c r="I15" s="17">
        <v>6</v>
      </c>
      <c r="J15" s="17">
        <v>3</v>
      </c>
      <c r="K15" s="17">
        <v>12</v>
      </c>
      <c r="L15" s="17">
        <v>14</v>
      </c>
      <c r="M15" s="17">
        <v>6</v>
      </c>
      <c r="N15" s="18">
        <v>11</v>
      </c>
    </row>
    <row r="16" spans="1:14" s="14" customFormat="1" ht="39.75" customHeight="1">
      <c r="A16" s="15" t="s">
        <v>30</v>
      </c>
      <c r="B16" s="16">
        <v>74</v>
      </c>
      <c r="C16" s="17">
        <v>10</v>
      </c>
      <c r="D16" s="17">
        <v>4</v>
      </c>
      <c r="E16" s="17">
        <v>14</v>
      </c>
      <c r="F16" s="17">
        <v>5</v>
      </c>
      <c r="G16" s="17">
        <v>6</v>
      </c>
      <c r="H16" s="17">
        <v>5</v>
      </c>
      <c r="I16" s="17">
        <v>8</v>
      </c>
      <c r="J16" s="17">
        <v>9</v>
      </c>
      <c r="K16" s="17">
        <v>3</v>
      </c>
      <c r="L16" s="17">
        <v>4</v>
      </c>
      <c r="M16" s="17">
        <v>3</v>
      </c>
      <c r="N16" s="18">
        <v>3</v>
      </c>
    </row>
    <row r="17" spans="1:14" s="14" customFormat="1" ht="39.75" customHeight="1">
      <c r="A17" s="15" t="s">
        <v>31</v>
      </c>
      <c r="B17" s="16">
        <v>159</v>
      </c>
      <c r="C17" s="17">
        <v>14</v>
      </c>
      <c r="D17" s="17">
        <v>14</v>
      </c>
      <c r="E17" s="17">
        <v>18</v>
      </c>
      <c r="F17" s="17">
        <v>10</v>
      </c>
      <c r="G17" s="17">
        <v>13</v>
      </c>
      <c r="H17" s="17">
        <v>13</v>
      </c>
      <c r="I17" s="17">
        <v>18</v>
      </c>
      <c r="J17" s="17">
        <v>11</v>
      </c>
      <c r="K17" s="17">
        <v>8</v>
      </c>
      <c r="L17" s="17">
        <v>13</v>
      </c>
      <c r="M17" s="17">
        <v>19</v>
      </c>
      <c r="N17" s="18">
        <v>8</v>
      </c>
    </row>
    <row r="18" spans="1:14" s="14" customFormat="1" ht="39.75" customHeight="1">
      <c r="A18" s="15" t="s">
        <v>32</v>
      </c>
      <c r="B18" s="16">
        <v>58</v>
      </c>
      <c r="C18" s="17">
        <v>4</v>
      </c>
      <c r="D18" s="17">
        <v>6</v>
      </c>
      <c r="E18" s="17">
        <v>5</v>
      </c>
      <c r="F18" s="17">
        <v>4</v>
      </c>
      <c r="G18" s="17">
        <v>3</v>
      </c>
      <c r="H18" s="17">
        <v>2</v>
      </c>
      <c r="I18" s="17">
        <v>3</v>
      </c>
      <c r="J18" s="17">
        <v>13</v>
      </c>
      <c r="K18" s="17">
        <v>6</v>
      </c>
      <c r="L18" s="17">
        <v>4</v>
      </c>
      <c r="M18" s="17">
        <v>3</v>
      </c>
      <c r="N18" s="18">
        <v>5</v>
      </c>
    </row>
    <row r="19" spans="1:14" s="14" customFormat="1" ht="39.75" customHeight="1">
      <c r="A19" s="15" t="s">
        <v>33</v>
      </c>
      <c r="B19" s="16">
        <v>48</v>
      </c>
      <c r="C19" s="17">
        <v>4</v>
      </c>
      <c r="D19" s="17">
        <v>5</v>
      </c>
      <c r="E19" s="17">
        <v>7</v>
      </c>
      <c r="F19" s="17">
        <v>2</v>
      </c>
      <c r="G19" s="17">
        <v>0</v>
      </c>
      <c r="H19" s="17">
        <v>4</v>
      </c>
      <c r="I19" s="17">
        <v>7</v>
      </c>
      <c r="J19" s="17">
        <v>4</v>
      </c>
      <c r="K19" s="17">
        <v>4</v>
      </c>
      <c r="L19" s="17">
        <v>2</v>
      </c>
      <c r="M19" s="17">
        <v>7</v>
      </c>
      <c r="N19" s="18">
        <v>2</v>
      </c>
    </row>
    <row r="20" spans="1:14" s="14" customFormat="1" ht="39.75" customHeight="1">
      <c r="A20" s="6" t="s">
        <v>34</v>
      </c>
      <c r="B20" s="23">
        <v>6</v>
      </c>
      <c r="C20" s="24">
        <v>1</v>
      </c>
      <c r="D20" s="24">
        <v>1</v>
      </c>
      <c r="E20" s="24">
        <v>0</v>
      </c>
      <c r="F20" s="24">
        <v>2</v>
      </c>
      <c r="G20" s="24">
        <v>0</v>
      </c>
      <c r="H20" s="24">
        <v>0</v>
      </c>
      <c r="I20" s="24">
        <v>0</v>
      </c>
      <c r="J20" s="24">
        <v>1</v>
      </c>
      <c r="K20" s="24">
        <v>0</v>
      </c>
      <c r="L20" s="24">
        <v>1</v>
      </c>
      <c r="M20" s="24">
        <v>0</v>
      </c>
      <c r="N20" s="25">
        <v>0</v>
      </c>
    </row>
    <row r="21" spans="1:14" s="14" customFormat="1" ht="39.75" customHeight="1">
      <c r="A21" s="26" t="s">
        <v>35</v>
      </c>
      <c r="B21" s="23">
        <v>14</v>
      </c>
      <c r="C21" s="24">
        <v>2</v>
      </c>
      <c r="D21" s="24">
        <v>1</v>
      </c>
      <c r="E21" s="24">
        <v>2</v>
      </c>
      <c r="F21" s="24">
        <v>1</v>
      </c>
      <c r="G21" s="24">
        <v>1</v>
      </c>
      <c r="H21" s="24">
        <v>2</v>
      </c>
      <c r="I21" s="24">
        <v>2</v>
      </c>
      <c r="J21" s="24">
        <v>0</v>
      </c>
      <c r="K21" s="24">
        <v>1</v>
      </c>
      <c r="L21" s="24">
        <v>0</v>
      </c>
      <c r="M21" s="24">
        <v>2</v>
      </c>
      <c r="N21" s="25">
        <v>0</v>
      </c>
    </row>
    <row r="22" spans="1:14" s="14" customFormat="1" ht="39.75" customHeight="1">
      <c r="A22" s="8" t="s">
        <v>36</v>
      </c>
      <c r="B22" s="16">
        <v>51</v>
      </c>
      <c r="C22" s="17">
        <v>5</v>
      </c>
      <c r="D22" s="17">
        <v>5</v>
      </c>
      <c r="E22" s="17">
        <v>4</v>
      </c>
      <c r="F22" s="17">
        <v>4</v>
      </c>
      <c r="G22" s="17">
        <v>7</v>
      </c>
      <c r="H22" s="17">
        <v>4</v>
      </c>
      <c r="I22" s="17">
        <v>6</v>
      </c>
      <c r="J22" s="17">
        <v>2</v>
      </c>
      <c r="K22" s="17">
        <v>7</v>
      </c>
      <c r="L22" s="17">
        <v>4</v>
      </c>
      <c r="M22" s="17">
        <v>2</v>
      </c>
      <c r="N22" s="18">
        <v>1</v>
      </c>
    </row>
    <row r="23" spans="1:14" s="14" customFormat="1" ht="39.75" customHeight="1">
      <c r="A23" s="8" t="s">
        <v>37</v>
      </c>
      <c r="B23" s="16">
        <v>41</v>
      </c>
      <c r="C23" s="17">
        <v>2</v>
      </c>
      <c r="D23" s="17">
        <v>5</v>
      </c>
      <c r="E23" s="17">
        <v>7</v>
      </c>
      <c r="F23" s="17">
        <v>1</v>
      </c>
      <c r="G23" s="17">
        <v>0</v>
      </c>
      <c r="H23" s="17">
        <v>6</v>
      </c>
      <c r="I23" s="17">
        <v>8</v>
      </c>
      <c r="J23" s="17">
        <v>1</v>
      </c>
      <c r="K23" s="17">
        <v>2</v>
      </c>
      <c r="L23" s="17">
        <v>1</v>
      </c>
      <c r="M23" s="17">
        <v>4</v>
      </c>
      <c r="N23" s="18">
        <v>4</v>
      </c>
    </row>
    <row r="24" spans="1:14" s="14" customFormat="1" ht="39.75" customHeight="1">
      <c r="A24" s="26" t="s">
        <v>38</v>
      </c>
      <c r="B24" s="23">
        <v>19</v>
      </c>
      <c r="C24" s="24">
        <v>1</v>
      </c>
      <c r="D24" s="24">
        <v>2</v>
      </c>
      <c r="E24" s="24">
        <v>5</v>
      </c>
      <c r="F24" s="24">
        <v>1</v>
      </c>
      <c r="G24" s="24">
        <v>1</v>
      </c>
      <c r="H24" s="24">
        <v>2</v>
      </c>
      <c r="I24" s="24">
        <v>0</v>
      </c>
      <c r="J24" s="24">
        <v>1</v>
      </c>
      <c r="K24" s="24">
        <v>2</v>
      </c>
      <c r="L24" s="24">
        <v>2</v>
      </c>
      <c r="M24" s="24">
        <v>0</v>
      </c>
      <c r="N24" s="25">
        <v>2</v>
      </c>
    </row>
    <row r="25" spans="1:14" s="14" customFormat="1" ht="39.75" customHeight="1">
      <c r="A25" s="26" t="s">
        <v>39</v>
      </c>
      <c r="B25" s="23">
        <v>9</v>
      </c>
      <c r="C25" s="24">
        <v>1</v>
      </c>
      <c r="D25" s="24">
        <v>0</v>
      </c>
      <c r="E25" s="24">
        <v>1</v>
      </c>
      <c r="F25" s="24">
        <v>0</v>
      </c>
      <c r="G25" s="24">
        <v>0</v>
      </c>
      <c r="H25" s="24">
        <v>0</v>
      </c>
      <c r="I25" s="24">
        <v>2</v>
      </c>
      <c r="J25" s="24">
        <v>2</v>
      </c>
      <c r="K25" s="24">
        <v>0</v>
      </c>
      <c r="L25" s="24">
        <v>1</v>
      </c>
      <c r="M25" s="24">
        <v>1</v>
      </c>
      <c r="N25" s="25">
        <v>1</v>
      </c>
    </row>
    <row r="26" spans="1:14" s="14" customFormat="1" ht="39.75" customHeight="1">
      <c r="A26" s="8" t="s">
        <v>40</v>
      </c>
      <c r="B26" s="16">
        <v>6</v>
      </c>
      <c r="C26" s="17">
        <v>1</v>
      </c>
      <c r="D26" s="17">
        <v>0</v>
      </c>
      <c r="E26" s="17">
        <v>0</v>
      </c>
      <c r="F26" s="17">
        <v>1</v>
      </c>
      <c r="G26" s="17">
        <v>0</v>
      </c>
      <c r="H26" s="17">
        <v>0</v>
      </c>
      <c r="I26" s="17">
        <v>0</v>
      </c>
      <c r="J26" s="17">
        <v>0</v>
      </c>
      <c r="K26" s="17">
        <v>1</v>
      </c>
      <c r="L26" s="17">
        <v>0</v>
      </c>
      <c r="M26" s="17">
        <v>1</v>
      </c>
      <c r="N26" s="18">
        <v>2</v>
      </c>
    </row>
    <row r="27" spans="1:14" s="14" customFormat="1" ht="39.75" customHeight="1">
      <c r="A27" s="8" t="s">
        <v>48</v>
      </c>
      <c r="B27" s="16">
        <v>12</v>
      </c>
      <c r="C27" s="17">
        <v>0</v>
      </c>
      <c r="D27" s="17">
        <v>1</v>
      </c>
      <c r="E27" s="17">
        <v>0</v>
      </c>
      <c r="F27" s="17">
        <v>2</v>
      </c>
      <c r="G27" s="17">
        <v>1</v>
      </c>
      <c r="H27" s="17">
        <v>2</v>
      </c>
      <c r="I27" s="17">
        <v>0</v>
      </c>
      <c r="J27" s="17">
        <v>0</v>
      </c>
      <c r="K27" s="17">
        <v>1</v>
      </c>
      <c r="L27" s="17">
        <v>2</v>
      </c>
      <c r="M27" s="17">
        <v>1</v>
      </c>
      <c r="N27" s="18">
        <v>2</v>
      </c>
    </row>
    <row r="28" spans="1:14" s="14" customFormat="1" ht="39.75" customHeight="1" thickBot="1">
      <c r="A28" s="34" t="s">
        <v>41</v>
      </c>
      <c r="B28" s="31">
        <v>37</v>
      </c>
      <c r="C28" s="32">
        <v>4</v>
      </c>
      <c r="D28" s="32">
        <v>1</v>
      </c>
      <c r="E28" s="32">
        <v>6</v>
      </c>
      <c r="F28" s="32">
        <v>1</v>
      </c>
      <c r="G28" s="32">
        <v>2</v>
      </c>
      <c r="H28" s="32">
        <v>5</v>
      </c>
      <c r="I28" s="32">
        <v>1</v>
      </c>
      <c r="J28" s="32">
        <v>2</v>
      </c>
      <c r="K28" s="32">
        <v>4</v>
      </c>
      <c r="L28" s="32">
        <v>7</v>
      </c>
      <c r="M28" s="32">
        <v>1</v>
      </c>
      <c r="N28" s="33">
        <v>3</v>
      </c>
    </row>
    <row r="29" spans="1:14" s="14" customFormat="1" ht="39.75" customHeight="1" thickTop="1">
      <c r="A29" s="8" t="s">
        <v>42</v>
      </c>
      <c r="B29" s="16">
        <f aca="true" t="shared" si="3" ref="B29:N29">B17</f>
        <v>159</v>
      </c>
      <c r="C29" s="17">
        <f t="shared" si="3"/>
        <v>14</v>
      </c>
      <c r="D29" s="17">
        <f t="shared" si="3"/>
        <v>14</v>
      </c>
      <c r="E29" s="17">
        <f t="shared" si="3"/>
        <v>18</v>
      </c>
      <c r="F29" s="17">
        <f t="shared" si="3"/>
        <v>10</v>
      </c>
      <c r="G29" s="17">
        <f t="shared" si="3"/>
        <v>13</v>
      </c>
      <c r="H29" s="17">
        <f t="shared" si="3"/>
        <v>13</v>
      </c>
      <c r="I29" s="17">
        <f t="shared" si="3"/>
        <v>18</v>
      </c>
      <c r="J29" s="17">
        <f t="shared" si="3"/>
        <v>11</v>
      </c>
      <c r="K29" s="17">
        <f t="shared" si="3"/>
        <v>8</v>
      </c>
      <c r="L29" s="17">
        <f t="shared" si="3"/>
        <v>13</v>
      </c>
      <c r="M29" s="17">
        <f t="shared" si="3"/>
        <v>19</v>
      </c>
      <c r="N29" s="18">
        <f t="shared" si="3"/>
        <v>8</v>
      </c>
    </row>
    <row r="30" spans="1:14" s="14" customFormat="1" ht="39.75" customHeight="1">
      <c r="A30" s="8" t="s">
        <v>43</v>
      </c>
      <c r="B30" s="16">
        <f aca="true" t="shared" si="4" ref="B30:N30">B13+B14</f>
        <v>528</v>
      </c>
      <c r="C30" s="17">
        <f t="shared" si="4"/>
        <v>57</v>
      </c>
      <c r="D30" s="17">
        <f t="shared" si="4"/>
        <v>45</v>
      </c>
      <c r="E30" s="17">
        <f t="shared" si="4"/>
        <v>53</v>
      </c>
      <c r="F30" s="17">
        <f t="shared" si="4"/>
        <v>40</v>
      </c>
      <c r="G30" s="17">
        <f t="shared" si="4"/>
        <v>54</v>
      </c>
      <c r="H30" s="17">
        <f t="shared" si="4"/>
        <v>48</v>
      </c>
      <c r="I30" s="17">
        <f t="shared" si="4"/>
        <v>37</v>
      </c>
      <c r="J30" s="17">
        <f t="shared" si="4"/>
        <v>40</v>
      </c>
      <c r="K30" s="17">
        <f t="shared" si="4"/>
        <v>31</v>
      </c>
      <c r="L30" s="17">
        <f t="shared" si="4"/>
        <v>38</v>
      </c>
      <c r="M30" s="17">
        <f t="shared" si="4"/>
        <v>44</v>
      </c>
      <c r="N30" s="18">
        <f t="shared" si="4"/>
        <v>41</v>
      </c>
    </row>
    <row r="31" spans="1:14" s="14" customFormat="1" ht="39.75" customHeight="1">
      <c r="A31" s="8" t="s">
        <v>44</v>
      </c>
      <c r="B31" s="16">
        <f aca="true" t="shared" si="5" ref="B31:N31">B10+B20</f>
        <v>330</v>
      </c>
      <c r="C31" s="17">
        <f t="shared" si="5"/>
        <v>36</v>
      </c>
      <c r="D31" s="17">
        <f t="shared" si="5"/>
        <v>20</v>
      </c>
      <c r="E31" s="17">
        <f t="shared" si="5"/>
        <v>40</v>
      </c>
      <c r="F31" s="17">
        <f t="shared" si="5"/>
        <v>25</v>
      </c>
      <c r="G31" s="17">
        <f t="shared" si="5"/>
        <v>22</v>
      </c>
      <c r="H31" s="17">
        <f t="shared" si="5"/>
        <v>26</v>
      </c>
      <c r="I31" s="17">
        <f t="shared" si="5"/>
        <v>30</v>
      </c>
      <c r="J31" s="17">
        <f t="shared" si="5"/>
        <v>26</v>
      </c>
      <c r="K31" s="17">
        <f t="shared" si="5"/>
        <v>13</v>
      </c>
      <c r="L31" s="17">
        <f t="shared" si="5"/>
        <v>22</v>
      </c>
      <c r="M31" s="17">
        <f t="shared" si="5"/>
        <v>41</v>
      </c>
      <c r="N31" s="18">
        <f t="shared" si="5"/>
        <v>29</v>
      </c>
    </row>
    <row r="32" spans="1:14" s="14" customFormat="1" ht="39.75" customHeight="1">
      <c r="A32" s="8" t="s">
        <v>45</v>
      </c>
      <c r="B32" s="16">
        <f aca="true" t="shared" si="6" ref="B32:N32">B9+B16+B19+B21+B22+B23</f>
        <v>1342</v>
      </c>
      <c r="C32" s="17">
        <f t="shared" si="6"/>
        <v>97</v>
      </c>
      <c r="D32" s="17">
        <f t="shared" si="6"/>
        <v>101</v>
      </c>
      <c r="E32" s="17">
        <f t="shared" si="6"/>
        <v>163</v>
      </c>
      <c r="F32" s="17">
        <f t="shared" si="6"/>
        <v>114</v>
      </c>
      <c r="G32" s="17">
        <f t="shared" si="6"/>
        <v>89</v>
      </c>
      <c r="H32" s="17">
        <f t="shared" si="6"/>
        <v>128</v>
      </c>
      <c r="I32" s="17">
        <f t="shared" si="6"/>
        <v>125</v>
      </c>
      <c r="J32" s="17">
        <f t="shared" si="6"/>
        <v>78</v>
      </c>
      <c r="K32" s="17">
        <f t="shared" si="6"/>
        <v>112</v>
      </c>
      <c r="L32" s="17">
        <f t="shared" si="6"/>
        <v>106</v>
      </c>
      <c r="M32" s="17">
        <f t="shared" si="6"/>
        <v>128</v>
      </c>
      <c r="N32" s="18">
        <f t="shared" si="6"/>
        <v>101</v>
      </c>
    </row>
    <row r="33" spans="1:14" s="14" customFormat="1" ht="39.75" customHeight="1">
      <c r="A33" s="15" t="s">
        <v>46</v>
      </c>
      <c r="B33" s="16">
        <f aca="true" t="shared" si="7" ref="B33:N33">B12+B15+B18+B24+B25</f>
        <v>236</v>
      </c>
      <c r="C33" s="17">
        <f t="shared" si="7"/>
        <v>15</v>
      </c>
      <c r="D33" s="17">
        <f t="shared" si="7"/>
        <v>16</v>
      </c>
      <c r="E33" s="17">
        <f t="shared" si="7"/>
        <v>34</v>
      </c>
      <c r="F33" s="17">
        <f t="shared" si="7"/>
        <v>17</v>
      </c>
      <c r="G33" s="17">
        <f t="shared" si="7"/>
        <v>16</v>
      </c>
      <c r="H33" s="17">
        <f t="shared" si="7"/>
        <v>17</v>
      </c>
      <c r="I33" s="17">
        <f t="shared" si="7"/>
        <v>13</v>
      </c>
      <c r="J33" s="17">
        <f t="shared" si="7"/>
        <v>23</v>
      </c>
      <c r="K33" s="17">
        <f t="shared" si="7"/>
        <v>23</v>
      </c>
      <c r="L33" s="17">
        <f t="shared" si="7"/>
        <v>23</v>
      </c>
      <c r="M33" s="17">
        <f t="shared" si="7"/>
        <v>14</v>
      </c>
      <c r="N33" s="18">
        <f t="shared" si="7"/>
        <v>25</v>
      </c>
    </row>
    <row r="34" spans="1:14" s="14" customFormat="1" ht="39.75" customHeight="1">
      <c r="A34" s="9" t="s">
        <v>47</v>
      </c>
      <c r="B34" s="20">
        <f aca="true" t="shared" si="8" ref="B34:N34">B11+B26+B27+B28</f>
        <v>216</v>
      </c>
      <c r="C34" s="21">
        <f t="shared" si="8"/>
        <v>21</v>
      </c>
      <c r="D34" s="21">
        <f t="shared" si="8"/>
        <v>18</v>
      </c>
      <c r="E34" s="21">
        <f t="shared" si="8"/>
        <v>26</v>
      </c>
      <c r="F34" s="21">
        <f t="shared" si="8"/>
        <v>17</v>
      </c>
      <c r="G34" s="21">
        <f t="shared" si="8"/>
        <v>9</v>
      </c>
      <c r="H34" s="21">
        <f t="shared" si="8"/>
        <v>23</v>
      </c>
      <c r="I34" s="21">
        <f t="shared" si="8"/>
        <v>12</v>
      </c>
      <c r="J34" s="21">
        <f t="shared" si="8"/>
        <v>13</v>
      </c>
      <c r="K34" s="21">
        <f t="shared" si="8"/>
        <v>22</v>
      </c>
      <c r="L34" s="21">
        <f t="shared" si="8"/>
        <v>21</v>
      </c>
      <c r="M34" s="21">
        <f t="shared" si="8"/>
        <v>10</v>
      </c>
      <c r="N34" s="22">
        <f t="shared" si="8"/>
        <v>24</v>
      </c>
    </row>
    <row r="35" ht="13.5">
      <c r="A35" s="4" t="s">
        <v>50</v>
      </c>
    </row>
  </sheetData>
  <sheetProtection/>
  <printOptions/>
  <pageMargins left="0.57" right="0.7874015748031497" top="0.5905511811023623" bottom="0.5905511811023623" header="0" footer="0"/>
  <pageSetup blackAndWhite="1" fitToWidth="0" fitToHeight="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wakimoto-sanae</dc:creator>
  <cp:keywords/>
  <dc:description/>
  <cp:lastModifiedBy>保健福祉課</cp:lastModifiedBy>
  <cp:lastPrinted>2013-01-09T05:20:10Z</cp:lastPrinted>
  <dcterms:created xsi:type="dcterms:W3CDTF">1997-01-08T22:48:59Z</dcterms:created>
  <dcterms:modified xsi:type="dcterms:W3CDTF">2014-02-12T01:51:18Z</dcterms:modified>
  <cp:category/>
  <cp:version/>
  <cp:contentType/>
  <cp:contentStatus/>
</cp:coreProperties>
</file>