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activeTab="0"/>
  </bookViews>
  <sheets>
    <sheet name="５表" sheetId="1" r:id="rId1"/>
    <sheet name="６表" sheetId="2" r:id="rId2"/>
    <sheet name="７表" sheetId="3" r:id="rId3"/>
    <sheet name="８表-1" sheetId="4" r:id="rId4"/>
    <sheet name="８表-2" sheetId="5" r:id="rId5"/>
    <sheet name="９表" sheetId="6" r:id="rId6"/>
    <sheet name="１０表" sheetId="7" r:id="rId7"/>
    <sheet name="１１表" sheetId="8" r:id="rId8"/>
  </sheets>
  <definedNames>
    <definedName name="_xlnm.Print_Area" localSheetId="6">'１０表'!$A$1:$V$34</definedName>
    <definedName name="_xlnm.Print_Area" localSheetId="7">'１１表'!$A$1:$V$34</definedName>
    <definedName name="_xlnm.Print_Area" localSheetId="1">'６表'!$A$1:$AB$34</definedName>
    <definedName name="_xlnm.Print_Area" localSheetId="2">'７表'!$A$1:$O$32</definedName>
    <definedName name="_xlnm.Print_Area" localSheetId="3">'８表-1'!$A$1:$V$34</definedName>
    <definedName name="_xlnm.Print_Area" localSheetId="4">'８表-2'!$A$1:$AC$34</definedName>
    <definedName name="_xlnm.Print_Area" localSheetId="5">'９表'!$A$1:$V$34</definedName>
  </definedNames>
  <calcPr fullCalcOnLoad="1"/>
</workbook>
</file>

<file path=xl/sharedStrings.xml><?xml version="1.0" encoding="utf-8"?>
<sst xmlns="http://schemas.openxmlformats.org/spreadsheetml/2006/main" count="484" uniqueCount="108">
  <si>
    <t>総数</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</si>
  <si>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</si>
  <si>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</si>
  <si>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</si>
  <si>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</si>
  <si>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</si>
  <si>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</si>
  <si>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</si>
  <si>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</si>
  <si>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</si>
  <si>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</si>
  <si>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</si>
  <si>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</si>
  <si>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</si>
  <si>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</si>
  <si>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</si>
  <si>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</si>
  <si>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</si>
  <si>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</si>
  <si>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</si>
  <si>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</si>
  <si>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鬼北町</t>
  </si>
  <si>
    <t>愛南町</t>
  </si>
  <si>
    <t>宇摩</t>
  </si>
  <si>
    <t>新居浜西条</t>
  </si>
  <si>
    <t>今治</t>
  </si>
  <si>
    <t>松山</t>
  </si>
  <si>
    <t>八幡浜大洲</t>
  </si>
  <si>
    <t>宇和島</t>
  </si>
  <si>
    <t>40～49歳</t>
  </si>
  <si>
    <t>50～59歳</t>
  </si>
  <si>
    <t>男―肺がん</t>
  </si>
  <si>
    <t>結果別人員</t>
  </si>
  <si>
    <t>女―肺がん</t>
  </si>
  <si>
    <t>受診者数</t>
  </si>
  <si>
    <t>がんの疑いのある者</t>
  </si>
  <si>
    <t>がん以外の疾患であった者</t>
  </si>
  <si>
    <t>未把握</t>
  </si>
  <si>
    <t>異常認めず</t>
  </si>
  <si>
    <t>第５表　基本健康診査の受診者数・年齢階級別―市町別</t>
  </si>
  <si>
    <t>市町</t>
  </si>
  <si>
    <t>受診者数</t>
  </si>
  <si>
    <t>基本健康診査</t>
  </si>
  <si>
    <t>（再掲）検診方式</t>
  </si>
  <si>
    <t>訪問基本健康診査</t>
  </si>
  <si>
    <t>介護家族訪問基本健康診査</t>
  </si>
  <si>
    <t>40～49歳</t>
  </si>
  <si>
    <t>50～59歳</t>
  </si>
  <si>
    <t>60～64歳</t>
  </si>
  <si>
    <t>65～69歳</t>
  </si>
  <si>
    <t>70～74歳</t>
  </si>
  <si>
    <t>７5歳以上</t>
  </si>
  <si>
    <t>個別</t>
  </si>
  <si>
    <t>集団</t>
  </si>
  <si>
    <t>40～
49歳</t>
  </si>
  <si>
    <t>50～
59歳</t>
  </si>
  <si>
    <t>60～
64歳</t>
  </si>
  <si>
    <t>65～
69歳</t>
  </si>
  <si>
    <t>70～
74歳</t>
  </si>
  <si>
    <t>７5歳
以上</t>
  </si>
  <si>
    <t>第６表　基本健康診査の指導区分別実人員・年齢階級別―市町別</t>
  </si>
  <si>
    <t>異常認めず</t>
  </si>
  <si>
    <t>（再掲）
検診方式</t>
  </si>
  <si>
    <t>要指導</t>
  </si>
  <si>
    <t>要医療</t>
  </si>
  <si>
    <t>第７表　基本健康診査の結果による健康度評価事業実施延人員及び生活習慣改善被指導実人員・年齢階級別ー市町別</t>
  </si>
  <si>
    <t>健康度評価事業実施延人員</t>
  </si>
  <si>
    <t>生活習慣改善被指導延人員</t>
  </si>
  <si>
    <t>60歳～64歳</t>
  </si>
  <si>
    <t>65歳～69歳</t>
  </si>
  <si>
    <t>70歳～74歳</t>
  </si>
  <si>
    <t>７5歳以上</t>
  </si>
  <si>
    <t>第８表　基本健康診査の要指導・要医療者の主な検査結果別延数・年齢階級別ー市町別</t>
  </si>
  <si>
    <t>血圧</t>
  </si>
  <si>
    <t>総コレステロール</t>
  </si>
  <si>
    <t>糖尿病</t>
  </si>
  <si>
    <t>40～
49歳</t>
  </si>
  <si>
    <t>40～
49歳</t>
  </si>
  <si>
    <t>第８表　基本健康診査の要指導・要医療者の主な検査結果別延数・年齢階級別ー市町別（続き）</t>
  </si>
  <si>
    <t>肝疾患（疑いを含む）</t>
  </si>
  <si>
    <t>貧血（疑いを含む）</t>
  </si>
  <si>
    <t>腎機能障害（疑いを含む）</t>
  </si>
  <si>
    <t>（再掲）うちアルコール性（疑いを含む）</t>
  </si>
  <si>
    <t>40～
49歳</t>
  </si>
  <si>
    <t>40～
49歳</t>
  </si>
  <si>
    <t>第９表　男―がん検診の受診者数・結果別人員―市町別</t>
  </si>
  <si>
    <t>男―胃がん</t>
  </si>
  <si>
    <t>男―肺がん</t>
  </si>
  <si>
    <t>男―大腸がん</t>
  </si>
  <si>
    <t>要精密
検査者</t>
  </si>
  <si>
    <t>結果別人員</t>
  </si>
  <si>
    <t>がんで
あった者</t>
  </si>
  <si>
    <t>がんの疑いのある者</t>
  </si>
  <si>
    <t>がん以外の疾患であった者</t>
  </si>
  <si>
    <t>未把握</t>
  </si>
  <si>
    <t>第１０表　女―がん検診の受診者数・結果別人員―市町別</t>
  </si>
  <si>
    <t>女―胃がん</t>
  </si>
  <si>
    <t>女―肺がん</t>
  </si>
  <si>
    <t>女―大腸がん</t>
  </si>
  <si>
    <t>要精密
検査者</t>
  </si>
  <si>
    <t>異常認めず</t>
  </si>
  <si>
    <t>がんで
あった者</t>
  </si>
  <si>
    <t>第１１表 女―がん検診の受診者数・結果別人員―市町別</t>
  </si>
  <si>
    <t>女―子宮がん（頸部）</t>
  </si>
  <si>
    <t>女―子宮がん（体部）</t>
  </si>
  <si>
    <t>女―子宮がん（体部）</t>
  </si>
  <si>
    <t>女―乳がん</t>
  </si>
  <si>
    <t>平成1９年度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</si>
</sst>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_ * #,##0_ ;_ * &quot;△&quot;#,##0_ ;_ * &quot;-&quot;_ ;_ @_ "/>
    <numFmt numFmtId="178" formatCode="&quot;Yes&quot;;&quot;Yes&quot;;&quot;No&quot;"/>
    <numFmt numFmtId="179" formatCode="&quot;True&quot;;&quot;True&quot;;&quot;False&quot;"/>
    <numFmt numFmtId="180" formatCode="&quot;On&quot;;&quot;On&quot;;&quot;Off&quot;"/>
    <numFmt numFmtId="181" formatCode="#,##0_ "/>
    <numFmt numFmtId="182" formatCode="#,##0_);[Red]\(#,##0\)"/>
    <numFmt numFmtId="183" formatCode="_ * #,##0_ ;_ * &quot;△&quot;?,##0_ ;_ * &quot;-&quot;_ ;_ @_ "/>
    <numFmt numFmtId="184" formatCode="_ * #,##0_ ;_ * &quot;△&quot;?,?#0_ ;_ * &quot;-&quot;_ ;_ @_ "/>
  </numFmts>
  <fonts count="21">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6"/>
      <name val="HG創英角ｺﾞｼｯｸUB"/>
      <family val="3"/>
    </font>
    <font>
      <b/>
      <sz val="11"/>
      <name val="ＭＳ Ｐゴシック"/>
      <family val="3"/>
    </font>
    <font>
      <sz val="11"/>
      <name val="HG丸ｺﾞｼｯｸM-PRO"/>
      <family val="3"/>
    </font>
    <font>
      <sz val="18"/>
      <name val="HG創英角ｺﾞｼｯｸUB"/>
      <family val="3"/>
    </font>
    <font>
      <sz val="12"/>
      <name val="HG丸ｺﾞｼｯｸM-PRO"/>
      <family val="3"/>
    </font>
    <font>
      <sz val="9"/>
      <name val="HG丸ｺﾞｼｯｸM-PRO"/>
      <family val="3"/>
    </font>
    <font>
      <sz val="14"/>
      <name val="ＭＳ ＰＲゴシック"/>
      <family val="3"/>
    </font>
    <font>
      <sz val="14"/>
      <name val="明朝"/>
      <family val="1"/>
    </font>
    <font>
      <sz val="11"/>
      <name val="HG創英角ｺﾞｼｯｸUB"/>
      <family val="3"/>
    </font>
    <font>
      <sz val="17"/>
      <name val="HG創英角ｺﾞｼｯｸUB"/>
      <family val="3"/>
    </font>
    <font>
      <sz val="10.5"/>
      <name val="HG丸ｺﾞｼｯｸM-PRO"/>
      <family val="3"/>
    </font>
    <font>
      <sz val="14"/>
      <name val="HG創英角ｺﾞｼｯｸUB"/>
      <family val="3"/>
    </font>
    <font>
      <b/>
      <sz val="12"/>
      <name val="ＭＳ Ｐゴシック"/>
      <family val="3"/>
    </font>
    <font>
      <sz val="11"/>
      <name val="ＭＳ ＰＲゴシック"/>
      <family val="3"/>
    </font>
    <font>
      <sz val="12"/>
      <name val="ＭＳ ＰＲゴシック"/>
      <family val="3"/>
    </font>
    <font>
      <sz val="12"/>
      <name val="明朝"/>
      <family val="1"/>
    </font>
  </fonts>
  <fills count="2">
    <fill>
      <patternFill/>
    </fill>
    <fill>
      <patternFill patternType="gray125"/>
    </fill>
  </fills>
  <borders count="23">
    <border>
      <left/>
      <right/>
      <top/>
      <bottom/>
      <diagonal/>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3" fillId="0" borderId="0" applyNumberFormat="0" applyFill="0" applyBorder="0" applyAlignment="0" applyProtection="0"/>
  </cellStyleXfs>
  <cellXfs count="155">
    <xf numFmtId="0" fontId="0" fillId="0" borderId="0" xfId="0" applyAlignment="1">
      <alignment/>
    </xf>
    <xf numFmtId="49" fontId="5" fillId="0" borderId="0" xfId="17" applyNumberFormat="1" applyFont="1" applyFill="1" applyBorder="1" applyAlignment="1">
      <alignment horizontal="left" vertical="center"/>
    </xf>
    <xf numFmtId="41" fontId="6" fillId="0" borderId="0" xfId="17" applyNumberFormat="1" applyFont="1" applyFill="1" applyBorder="1" applyAlignment="1">
      <alignment horizontal="left" vertical="center"/>
    </xf>
    <xf numFmtId="49" fontId="7" fillId="0" borderId="0" xfId="17" applyNumberFormat="1" applyFont="1" applyFill="1" applyBorder="1" applyAlignment="1">
      <alignment horizontal="right" vertical="center"/>
    </xf>
    <xf numFmtId="38" fontId="0" fillId="0" borderId="0" xfId="17" applyFill="1" applyAlignment="1">
      <alignment vertical="center"/>
    </xf>
    <xf numFmtId="49" fontId="8" fillId="0" borderId="0" xfId="17" applyNumberFormat="1" applyFont="1" applyFill="1" applyBorder="1" applyAlignment="1">
      <alignment horizontal="left" vertical="center"/>
    </xf>
    <xf numFmtId="41" fontId="6" fillId="0" borderId="1" xfId="17" applyNumberFormat="1" applyFont="1" applyFill="1" applyBorder="1" applyAlignment="1">
      <alignment horizontal="left" vertical="center"/>
    </xf>
    <xf numFmtId="38" fontId="0" fillId="0" borderId="0" xfId="17" applyFill="1" applyBorder="1" applyAlignment="1">
      <alignment vertical="center"/>
    </xf>
    <xf numFmtId="49" fontId="7" fillId="0" borderId="2" xfId="17" applyNumberFormat="1" applyFont="1" applyFill="1" applyBorder="1" applyAlignment="1">
      <alignment horizontal="center" vertical="center"/>
    </xf>
    <xf numFmtId="49" fontId="7" fillId="0" borderId="3" xfId="17" applyNumberFormat="1" applyFont="1" applyFill="1" applyBorder="1" applyAlignment="1">
      <alignment horizontal="center" vertical="center"/>
    </xf>
    <xf numFmtId="49" fontId="7" fillId="0" borderId="1" xfId="17" applyNumberFormat="1" applyFont="1" applyFill="1" applyBorder="1" applyAlignment="1">
      <alignment horizontal="center" vertical="center"/>
    </xf>
    <xf numFmtId="49" fontId="10" fillId="0" borderId="1" xfId="17" applyNumberFormat="1" applyFont="1" applyFill="1" applyBorder="1" applyAlignment="1">
      <alignment horizontal="center" vertical="center" wrapText="1"/>
    </xf>
    <xf numFmtId="49" fontId="10" fillId="0" borderId="3" xfId="17" applyNumberFormat="1" applyFont="1" applyFill="1" applyBorder="1" applyAlignment="1">
      <alignment horizontal="center" vertical="center" wrapText="1"/>
    </xf>
    <xf numFmtId="49" fontId="10" fillId="0" borderId="2" xfId="17" applyNumberFormat="1" applyFont="1" applyFill="1" applyBorder="1" applyAlignment="1">
      <alignment horizontal="center" vertical="center" wrapText="1"/>
    </xf>
    <xf numFmtId="49" fontId="9" fillId="0" borderId="4" xfId="21" applyNumberFormat="1" applyFont="1" applyBorder="1" applyAlignment="1">
      <alignment horizontal="center" vertical="center" shrinkToFit="1"/>
      <protection/>
    </xf>
    <xf numFmtId="177" fontId="11" fillId="0" borderId="5" xfId="21" applyNumberFormat="1" applyFont="1" applyBorder="1" applyAlignment="1">
      <alignment horizontal="right" vertical="center" shrinkToFit="1"/>
      <protection/>
    </xf>
    <xf numFmtId="177" fontId="11" fillId="0" borderId="6" xfId="21" applyNumberFormat="1" applyFont="1" applyBorder="1" applyAlignment="1">
      <alignment horizontal="right" vertical="center" shrinkToFit="1"/>
      <protection/>
    </xf>
    <xf numFmtId="177" fontId="11" fillId="0" borderId="7" xfId="21" applyNumberFormat="1" applyFont="1" applyBorder="1" applyAlignment="1">
      <alignment horizontal="right" vertical="center" shrinkToFit="1"/>
      <protection/>
    </xf>
    <xf numFmtId="183" fontId="12" fillId="0" borderId="0" xfId="21" applyNumberFormat="1" applyFont="1" applyBorder="1">
      <alignment/>
      <protection/>
    </xf>
    <xf numFmtId="49" fontId="9" fillId="0" borderId="8" xfId="21" applyNumberFormat="1" applyFont="1" applyBorder="1" applyAlignment="1">
      <alignment horizontal="center" vertical="center" shrinkToFit="1"/>
      <protection/>
    </xf>
    <xf numFmtId="177" fontId="11" fillId="0" borderId="9" xfId="21" applyNumberFormat="1" applyFont="1" applyBorder="1" applyAlignment="1">
      <alignment horizontal="right" vertical="center" shrinkToFit="1"/>
      <protection/>
    </xf>
    <xf numFmtId="177" fontId="11" fillId="0" borderId="0" xfId="21" applyNumberFormat="1" applyFont="1" applyBorder="1" applyAlignment="1">
      <alignment horizontal="right" vertical="center" shrinkToFit="1"/>
      <protection/>
    </xf>
    <xf numFmtId="177" fontId="11" fillId="0" borderId="10" xfId="21" applyNumberFormat="1" applyFont="1" applyBorder="1" applyAlignment="1">
      <alignment horizontal="right" vertical="center" shrinkToFit="1"/>
      <protection/>
    </xf>
    <xf numFmtId="49" fontId="9" fillId="0" borderId="11" xfId="21" applyNumberFormat="1" applyFont="1" applyBorder="1" applyAlignment="1">
      <alignment horizontal="center" vertical="center" shrinkToFit="1"/>
      <protection/>
    </xf>
    <xf numFmtId="177" fontId="11" fillId="0" borderId="12" xfId="21" applyNumberFormat="1" applyFont="1" applyBorder="1" applyAlignment="1">
      <alignment horizontal="right" vertical="center" shrinkToFit="1"/>
      <protection/>
    </xf>
    <xf numFmtId="177" fontId="11" fillId="0" borderId="1" xfId="21" applyNumberFormat="1" applyFont="1" applyBorder="1" applyAlignment="1">
      <alignment horizontal="right" vertical="center" shrinkToFit="1"/>
      <protection/>
    </xf>
    <xf numFmtId="177" fontId="11" fillId="0" borderId="13" xfId="21" applyNumberFormat="1" applyFont="1" applyBorder="1" applyAlignment="1">
      <alignment horizontal="right" vertical="center" shrinkToFit="1"/>
      <protection/>
    </xf>
    <xf numFmtId="49" fontId="9" fillId="0" borderId="3" xfId="21" applyNumberFormat="1" applyFont="1" applyBorder="1" applyAlignment="1">
      <alignment horizontal="center" vertical="center" shrinkToFit="1"/>
      <protection/>
    </xf>
    <xf numFmtId="177" fontId="11" fillId="0" borderId="14" xfId="21" applyNumberFormat="1" applyFont="1" applyBorder="1" applyAlignment="1">
      <alignment horizontal="right" vertical="center" shrinkToFit="1"/>
      <protection/>
    </xf>
    <xf numFmtId="177" fontId="11" fillId="0" borderId="15" xfId="21" applyNumberFormat="1" applyFont="1" applyBorder="1" applyAlignment="1">
      <alignment horizontal="right" vertical="center" shrinkToFit="1"/>
      <protection/>
    </xf>
    <xf numFmtId="177" fontId="11" fillId="0" borderId="2" xfId="21" applyNumberFormat="1" applyFont="1" applyBorder="1" applyAlignment="1">
      <alignment horizontal="right" vertical="center" shrinkToFit="1"/>
      <protection/>
    </xf>
    <xf numFmtId="49" fontId="9" fillId="0" borderId="16" xfId="21" applyNumberFormat="1" applyFont="1" applyBorder="1" applyAlignment="1">
      <alignment horizontal="center" vertical="center" shrinkToFit="1"/>
      <protection/>
    </xf>
    <xf numFmtId="177" fontId="11" fillId="0" borderId="17" xfId="21" applyNumberFormat="1" applyFont="1" applyBorder="1" applyAlignment="1">
      <alignment horizontal="right" vertical="center" shrinkToFit="1"/>
      <protection/>
    </xf>
    <xf numFmtId="177" fontId="11" fillId="0" borderId="18" xfId="21" applyNumberFormat="1" applyFont="1" applyBorder="1" applyAlignment="1">
      <alignment horizontal="right" vertical="center" shrinkToFit="1"/>
      <protection/>
    </xf>
    <xf numFmtId="177" fontId="11" fillId="0" borderId="19" xfId="21" applyNumberFormat="1" applyFont="1" applyBorder="1" applyAlignment="1">
      <alignment horizontal="right" vertical="center" shrinkToFit="1"/>
      <protection/>
    </xf>
    <xf numFmtId="38" fontId="0" fillId="0" borderId="0" xfId="17" applyFill="1" applyAlignment="1">
      <alignment horizontal="center" vertical="center"/>
    </xf>
    <xf numFmtId="38" fontId="0" fillId="0" borderId="0" xfId="17" applyFill="1" applyAlignment="1">
      <alignment horizontal="distributed" vertical="center"/>
    </xf>
    <xf numFmtId="49" fontId="7" fillId="0" borderId="3" xfId="17" applyNumberFormat="1" applyFont="1" applyFill="1" applyBorder="1" applyAlignment="1">
      <alignment horizontal="center" vertical="center" wrapText="1"/>
    </xf>
    <xf numFmtId="49" fontId="13" fillId="0" borderId="0" xfId="17" applyNumberFormat="1" applyFont="1" applyFill="1" applyBorder="1" applyAlignment="1">
      <alignment horizontal="left" vertical="center"/>
    </xf>
    <xf numFmtId="0" fontId="0" fillId="0" borderId="9" xfId="0" applyBorder="1" applyAlignment="1">
      <alignment/>
    </xf>
    <xf numFmtId="183" fontId="12" fillId="0" borderId="9" xfId="21" applyNumberFormat="1" applyFont="1" applyBorder="1">
      <alignment/>
      <protection/>
    </xf>
    <xf numFmtId="0" fontId="0" fillId="0" borderId="0" xfId="0" applyBorder="1" applyAlignment="1">
      <alignment/>
    </xf>
    <xf numFmtId="49" fontId="14" fillId="0" borderId="0" xfId="17" applyNumberFormat="1" applyFont="1" applyFill="1" applyBorder="1" applyAlignment="1">
      <alignment horizontal="left" vertical="center"/>
    </xf>
    <xf numFmtId="49" fontId="15" fillId="0" borderId="3" xfId="17" applyNumberFormat="1" applyFont="1" applyFill="1" applyBorder="1" applyAlignment="1">
      <alignment horizontal="center" vertical="center"/>
    </xf>
    <xf numFmtId="177" fontId="11" fillId="0" borderId="20" xfId="21" applyNumberFormat="1" applyFont="1" applyBorder="1" applyAlignment="1">
      <alignment horizontal="right" vertical="center" shrinkToFit="1"/>
      <protection/>
    </xf>
    <xf numFmtId="177" fontId="11" fillId="0" borderId="21" xfId="21" applyNumberFormat="1" applyFont="1" applyBorder="1" applyAlignment="1">
      <alignment horizontal="right" vertical="center" shrinkToFit="1"/>
      <protection/>
    </xf>
    <xf numFmtId="177" fontId="11" fillId="0" borderId="22" xfId="21" applyNumberFormat="1" applyFont="1" applyBorder="1" applyAlignment="1">
      <alignment horizontal="right" vertical="center" shrinkToFit="1"/>
      <protection/>
    </xf>
    <xf numFmtId="49" fontId="16" fillId="0" borderId="0" xfId="17" applyNumberFormat="1" applyFont="1" applyFill="1" applyBorder="1" applyAlignment="1">
      <alignment horizontal="left" vertical="center"/>
    </xf>
    <xf numFmtId="41" fontId="17" fillId="0" borderId="0" xfId="0" applyNumberFormat="1" applyFont="1" applyBorder="1" applyAlignment="1">
      <alignment horizontal="right"/>
    </xf>
    <xf numFmtId="49" fontId="7" fillId="0" borderId="4" xfId="21" applyNumberFormat="1" applyFont="1" applyBorder="1" applyAlignment="1">
      <alignment horizontal="center" vertical="center" shrinkToFit="1"/>
      <protection/>
    </xf>
    <xf numFmtId="177" fontId="18" fillId="0" borderId="5" xfId="21" applyNumberFormat="1" applyFont="1" applyBorder="1" applyAlignment="1">
      <alignment horizontal="right" vertical="center" shrinkToFit="1"/>
      <protection/>
    </xf>
    <xf numFmtId="177" fontId="18" fillId="0" borderId="6" xfId="21" applyNumberFormat="1" applyFont="1" applyBorder="1" applyAlignment="1">
      <alignment horizontal="right" vertical="center" shrinkToFit="1"/>
      <protection/>
    </xf>
    <xf numFmtId="177" fontId="18" fillId="0" borderId="7" xfId="21" applyNumberFormat="1" applyFont="1" applyBorder="1" applyAlignment="1">
      <alignment horizontal="right" vertical="center" shrinkToFit="1"/>
      <protection/>
    </xf>
    <xf numFmtId="183" fontId="2" fillId="0" borderId="0" xfId="21" applyNumberFormat="1" applyFont="1" applyBorder="1">
      <alignment/>
      <protection/>
    </xf>
    <xf numFmtId="49" fontId="7" fillId="0" borderId="8" xfId="21" applyNumberFormat="1" applyFont="1" applyBorder="1" applyAlignment="1">
      <alignment horizontal="center" vertical="center" shrinkToFit="1"/>
      <protection/>
    </xf>
    <xf numFmtId="177" fontId="18" fillId="0" borderId="9" xfId="21" applyNumberFormat="1" applyFont="1" applyBorder="1" applyAlignment="1">
      <alignment horizontal="right" vertical="center" shrinkToFit="1"/>
      <protection/>
    </xf>
    <xf numFmtId="177" fontId="18" fillId="0" borderId="0" xfId="21" applyNumberFormat="1" applyFont="1" applyBorder="1" applyAlignment="1">
      <alignment horizontal="right" vertical="center" shrinkToFit="1"/>
      <protection/>
    </xf>
    <xf numFmtId="177" fontId="18" fillId="0" borderId="10" xfId="21" applyNumberFormat="1" applyFont="1" applyBorder="1" applyAlignment="1">
      <alignment horizontal="right" vertical="center" shrinkToFit="1"/>
      <protection/>
    </xf>
    <xf numFmtId="49" fontId="7" fillId="0" borderId="4" xfId="17" applyNumberFormat="1" applyFont="1" applyFill="1" applyBorder="1" applyAlignment="1">
      <alignment horizontal="center" vertical="center"/>
    </xf>
    <xf numFmtId="49" fontId="7" fillId="0" borderId="11" xfId="21" applyNumberFormat="1" applyFont="1" applyBorder="1" applyAlignment="1">
      <alignment horizontal="center" vertical="center" shrinkToFit="1"/>
      <protection/>
    </xf>
    <xf numFmtId="177" fontId="18" fillId="0" borderId="12" xfId="21" applyNumberFormat="1" applyFont="1" applyBorder="1" applyAlignment="1">
      <alignment horizontal="right" vertical="center" shrinkToFit="1"/>
      <protection/>
    </xf>
    <xf numFmtId="177" fontId="18" fillId="0" borderId="1" xfId="21" applyNumberFormat="1" applyFont="1" applyBorder="1" applyAlignment="1">
      <alignment horizontal="right" vertical="center" shrinkToFit="1"/>
      <protection/>
    </xf>
    <xf numFmtId="177" fontId="18" fillId="0" borderId="13" xfId="21" applyNumberFormat="1" applyFont="1" applyBorder="1" applyAlignment="1">
      <alignment horizontal="right" vertical="center" shrinkToFit="1"/>
      <protection/>
    </xf>
    <xf numFmtId="49" fontId="7" fillId="0" borderId="3" xfId="21" applyNumberFormat="1" applyFont="1" applyBorder="1" applyAlignment="1">
      <alignment horizontal="center" vertical="center" shrinkToFit="1"/>
      <protection/>
    </xf>
    <xf numFmtId="177" fontId="18" fillId="0" borderId="14" xfId="21" applyNumberFormat="1" applyFont="1" applyBorder="1" applyAlignment="1">
      <alignment horizontal="right" vertical="center" shrinkToFit="1"/>
      <protection/>
    </xf>
    <xf numFmtId="177" fontId="18" fillId="0" borderId="15" xfId="21" applyNumberFormat="1" applyFont="1" applyBorder="1" applyAlignment="1">
      <alignment horizontal="right" vertical="center" shrinkToFit="1"/>
      <protection/>
    </xf>
    <xf numFmtId="177" fontId="18" fillId="0" borderId="2" xfId="21" applyNumberFormat="1" applyFont="1" applyBorder="1" applyAlignment="1">
      <alignment horizontal="right" vertical="center" shrinkToFit="1"/>
      <protection/>
    </xf>
    <xf numFmtId="49" fontId="7" fillId="0" borderId="16" xfId="21" applyNumberFormat="1" applyFont="1" applyBorder="1" applyAlignment="1">
      <alignment horizontal="center" vertical="center" shrinkToFit="1"/>
      <protection/>
    </xf>
    <xf numFmtId="177" fontId="18" fillId="0" borderId="17" xfId="21" applyNumberFormat="1" applyFont="1" applyBorder="1" applyAlignment="1">
      <alignment horizontal="right" vertical="center" shrinkToFit="1"/>
      <protection/>
    </xf>
    <xf numFmtId="177" fontId="18" fillId="0" borderId="18" xfId="21" applyNumberFormat="1" applyFont="1" applyBorder="1" applyAlignment="1">
      <alignment horizontal="right" vertical="center" shrinkToFit="1"/>
      <protection/>
    </xf>
    <xf numFmtId="177" fontId="18" fillId="0" borderId="19" xfId="21" applyNumberFormat="1" applyFont="1" applyBorder="1" applyAlignment="1">
      <alignment horizontal="right" vertical="center" shrinkToFit="1"/>
      <protection/>
    </xf>
    <xf numFmtId="49" fontId="7" fillId="0" borderId="11" xfId="21" applyNumberFormat="1" applyFont="1" applyBorder="1" applyAlignment="1">
      <alignment horizontal="center" vertical="center"/>
      <protection/>
    </xf>
    <xf numFmtId="49" fontId="5" fillId="0" borderId="0" xfId="17" applyNumberFormat="1" applyFont="1" applyFill="1" applyAlignment="1">
      <alignment horizontal="left" vertical="center"/>
    </xf>
    <xf numFmtId="38" fontId="6" fillId="0" borderId="0" xfId="17" applyFont="1" applyFill="1" applyAlignment="1">
      <alignment horizontal="left" vertical="center"/>
    </xf>
    <xf numFmtId="38" fontId="6" fillId="0" borderId="0" xfId="17" applyFont="1" applyFill="1" applyAlignment="1">
      <alignment horizontal="distributed" vertical="center"/>
    </xf>
    <xf numFmtId="38" fontId="6" fillId="0" borderId="0" xfId="17" applyFont="1" applyFill="1" applyBorder="1" applyAlignment="1">
      <alignment horizontal="left" vertical="center"/>
    </xf>
    <xf numFmtId="38" fontId="6" fillId="0" borderId="0" xfId="17" applyFont="1" applyFill="1" applyBorder="1" applyAlignment="1">
      <alignment horizontal="distributed" vertical="center"/>
    </xf>
    <xf numFmtId="38" fontId="0" fillId="0" borderId="0" xfId="17" applyFill="1" applyBorder="1" applyAlignment="1">
      <alignment horizontal="center" vertical="center"/>
    </xf>
    <xf numFmtId="38" fontId="0" fillId="0" borderId="0" xfId="17"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5" xfId="17" applyNumberFormat="1" applyFont="1" applyFill="1" applyBorder="1" applyAlignment="1">
      <alignment horizontal="center" vertical="center"/>
    </xf>
    <xf numFmtId="49" fontId="7" fillId="0" borderId="4" xfId="17" applyNumberFormat="1" applyFont="1" applyFill="1" applyBorder="1" applyAlignment="1">
      <alignment horizontal="center" vertical="center" wrapText="1"/>
    </xf>
    <xf numFmtId="49" fontId="7" fillId="0" borderId="7" xfId="17" applyNumberFormat="1" applyFont="1" applyFill="1" applyBorder="1" applyAlignment="1">
      <alignment horizontal="center" vertical="center" wrapText="1"/>
    </xf>
    <xf numFmtId="49" fontId="7" fillId="0" borderId="4" xfId="21" applyNumberFormat="1" applyFont="1" applyBorder="1" applyAlignment="1">
      <alignment horizontal="center" vertical="center"/>
      <protection/>
    </xf>
    <xf numFmtId="183" fontId="2" fillId="0" borderId="0" xfId="21" applyNumberFormat="1" applyBorder="1">
      <alignment/>
      <protection/>
    </xf>
    <xf numFmtId="49" fontId="7" fillId="0" borderId="8" xfId="21" applyNumberFormat="1" applyFont="1" applyBorder="1" applyAlignment="1">
      <alignment horizontal="center" vertical="center"/>
      <protection/>
    </xf>
    <xf numFmtId="49" fontId="7" fillId="0" borderId="3" xfId="21" applyNumberFormat="1" applyFont="1" applyBorder="1" applyAlignment="1">
      <alignment horizontal="center" vertical="center"/>
      <protection/>
    </xf>
    <xf numFmtId="49" fontId="7" fillId="0" borderId="16" xfId="21" applyNumberFormat="1" applyFont="1" applyBorder="1" applyAlignment="1">
      <alignment horizontal="center" vertical="center"/>
      <protection/>
    </xf>
    <xf numFmtId="177" fontId="18" fillId="0" borderId="21" xfId="21" applyNumberFormat="1" applyFont="1" applyBorder="1" applyAlignment="1">
      <alignment horizontal="right" vertical="center" shrinkToFit="1"/>
      <protection/>
    </xf>
    <xf numFmtId="49" fontId="7" fillId="0" borderId="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wrapText="1"/>
    </xf>
    <xf numFmtId="49" fontId="9" fillId="0" borderId="4" xfId="21" applyNumberFormat="1" applyFont="1" applyBorder="1" applyAlignment="1">
      <alignment horizontal="center" vertical="center"/>
      <protection/>
    </xf>
    <xf numFmtId="177" fontId="19" fillId="0" borderId="5" xfId="21" applyNumberFormat="1" applyFont="1" applyBorder="1" applyAlignment="1">
      <alignment horizontal="right" vertical="center" shrinkToFit="1"/>
      <protection/>
    </xf>
    <xf numFmtId="177" fontId="19" fillId="0" borderId="6" xfId="21" applyNumberFormat="1" applyFont="1" applyBorder="1" applyAlignment="1">
      <alignment horizontal="right" vertical="center" shrinkToFit="1"/>
      <protection/>
    </xf>
    <xf numFmtId="177" fontId="19" fillId="0" borderId="7" xfId="21" applyNumberFormat="1" applyFont="1" applyBorder="1" applyAlignment="1">
      <alignment horizontal="right" vertical="center" shrinkToFit="1"/>
      <protection/>
    </xf>
    <xf numFmtId="183" fontId="20" fillId="0" borderId="0" xfId="21" applyNumberFormat="1" applyFont="1" applyBorder="1">
      <alignment/>
      <protection/>
    </xf>
    <xf numFmtId="49" fontId="9" fillId="0" borderId="8" xfId="21" applyNumberFormat="1" applyFont="1" applyBorder="1" applyAlignment="1">
      <alignment horizontal="center" vertical="center"/>
      <protection/>
    </xf>
    <xf numFmtId="177" fontId="19" fillId="0" borderId="9" xfId="21" applyNumberFormat="1" applyFont="1" applyBorder="1" applyAlignment="1">
      <alignment horizontal="right" vertical="center" shrinkToFit="1"/>
      <protection/>
    </xf>
    <xf numFmtId="177" fontId="19" fillId="0" borderId="0" xfId="21" applyNumberFormat="1" applyFont="1" applyBorder="1" applyAlignment="1">
      <alignment horizontal="right" vertical="center" shrinkToFit="1"/>
      <protection/>
    </xf>
    <xf numFmtId="177" fontId="19" fillId="0" borderId="10" xfId="21" applyNumberFormat="1" applyFont="1" applyBorder="1" applyAlignment="1">
      <alignment horizontal="right" vertical="center" shrinkToFit="1"/>
      <protection/>
    </xf>
    <xf numFmtId="49" fontId="9" fillId="0" borderId="11" xfId="21" applyNumberFormat="1" applyFont="1" applyBorder="1" applyAlignment="1">
      <alignment horizontal="center" vertical="center"/>
      <protection/>
    </xf>
    <xf numFmtId="177" fontId="19" fillId="0" borderId="12" xfId="21" applyNumberFormat="1" applyFont="1" applyBorder="1" applyAlignment="1">
      <alignment horizontal="right" vertical="center" shrinkToFit="1"/>
      <protection/>
    </xf>
    <xf numFmtId="177" fontId="19" fillId="0" borderId="1" xfId="21" applyNumberFormat="1" applyFont="1" applyBorder="1" applyAlignment="1">
      <alignment horizontal="right" vertical="center" shrinkToFit="1"/>
      <protection/>
    </xf>
    <xf numFmtId="177" fontId="19" fillId="0" borderId="13" xfId="21" applyNumberFormat="1" applyFont="1" applyBorder="1" applyAlignment="1">
      <alignment horizontal="right" vertical="center" shrinkToFit="1"/>
      <protection/>
    </xf>
    <xf numFmtId="49" fontId="9" fillId="0" borderId="3" xfId="21" applyNumberFormat="1" applyFont="1" applyBorder="1" applyAlignment="1">
      <alignment horizontal="center" vertical="center"/>
      <protection/>
    </xf>
    <xf numFmtId="177" fontId="19" fillId="0" borderId="14" xfId="21" applyNumberFormat="1" applyFont="1" applyBorder="1" applyAlignment="1">
      <alignment horizontal="right" vertical="center" shrinkToFit="1"/>
      <protection/>
    </xf>
    <xf numFmtId="177" fontId="19" fillId="0" borderId="15" xfId="21" applyNumberFormat="1" applyFont="1" applyBorder="1" applyAlignment="1">
      <alignment horizontal="right" vertical="center" shrinkToFit="1"/>
      <protection/>
    </xf>
    <xf numFmtId="177" fontId="19" fillId="0" borderId="2" xfId="21" applyNumberFormat="1" applyFont="1" applyBorder="1" applyAlignment="1">
      <alignment horizontal="right" vertical="center" shrinkToFit="1"/>
      <protection/>
    </xf>
    <xf numFmtId="49" fontId="9" fillId="0" borderId="16" xfId="21" applyNumberFormat="1" applyFont="1" applyBorder="1" applyAlignment="1">
      <alignment horizontal="center" vertical="center"/>
      <protection/>
    </xf>
    <xf numFmtId="177" fontId="19" fillId="0" borderId="17" xfId="21" applyNumberFormat="1" applyFont="1" applyBorder="1" applyAlignment="1">
      <alignment horizontal="right" vertical="center" shrinkToFit="1"/>
      <protection/>
    </xf>
    <xf numFmtId="177" fontId="19" fillId="0" borderId="18" xfId="21" applyNumberFormat="1" applyFont="1" applyBorder="1" applyAlignment="1">
      <alignment horizontal="right" vertical="center" shrinkToFit="1"/>
      <protection/>
    </xf>
    <xf numFmtId="177" fontId="19" fillId="0" borderId="19" xfId="21" applyNumberFormat="1" applyFont="1" applyBorder="1" applyAlignment="1">
      <alignment horizontal="right" vertical="center" shrinkToFit="1"/>
      <protection/>
    </xf>
    <xf numFmtId="49" fontId="5" fillId="0" borderId="0" xfId="0" applyNumberFormat="1" applyFont="1" applyFill="1" applyAlignment="1">
      <alignment horizontal="left" vertical="center"/>
    </xf>
    <xf numFmtId="41" fontId="6" fillId="0" borderId="0" xfId="0" applyNumberFormat="1" applyFont="1" applyFill="1" applyAlignment="1">
      <alignment horizontal="left" vertical="center"/>
    </xf>
    <xf numFmtId="41" fontId="6" fillId="0" borderId="0" xfId="0" applyNumberFormat="1" applyFont="1" applyFill="1" applyAlignment="1">
      <alignment horizontal="distributed" vertical="center"/>
    </xf>
    <xf numFmtId="41" fontId="0" fillId="0" borderId="0" xfId="0" applyNumberFormat="1" applyFill="1" applyAlignment="1">
      <alignment horizontal="center" vertical="center"/>
    </xf>
    <xf numFmtId="41" fontId="0" fillId="0" borderId="0" xfId="0" applyNumberFormat="1" applyFill="1" applyAlignment="1">
      <alignment vertical="center"/>
    </xf>
    <xf numFmtId="49" fontId="8" fillId="0" borderId="0" xfId="0" applyNumberFormat="1" applyFont="1" applyFill="1" applyBorder="1" applyAlignment="1">
      <alignment horizontal="left" vertical="center"/>
    </xf>
    <xf numFmtId="41" fontId="6" fillId="0" borderId="0" xfId="0" applyNumberFormat="1" applyFont="1" applyFill="1" applyBorder="1" applyAlignment="1">
      <alignment horizontal="left" vertical="center"/>
    </xf>
    <xf numFmtId="41" fontId="6" fillId="0" borderId="0" xfId="0" applyNumberFormat="1" applyFont="1" applyFill="1" applyBorder="1" applyAlignment="1">
      <alignment horizontal="distributed" vertical="center"/>
    </xf>
    <xf numFmtId="41" fontId="0" fillId="0" borderId="0" xfId="0" applyNumberFormat="1" applyFill="1" applyBorder="1" applyAlignment="1">
      <alignment horizontal="center" vertical="center"/>
    </xf>
    <xf numFmtId="41" fontId="0" fillId="0" borderId="0" xfId="0" applyNumberFormat="1" applyFill="1" applyBorder="1" applyAlignment="1">
      <alignment vertical="center"/>
    </xf>
    <xf numFmtId="41" fontId="0" fillId="0" borderId="0" xfId="0" applyNumberFormat="1" applyFill="1" applyAlignment="1">
      <alignment horizontal="distributed" vertical="center"/>
    </xf>
    <xf numFmtId="49" fontId="7" fillId="0" borderId="5" xfId="17" applyNumberFormat="1" applyFont="1" applyFill="1" applyBorder="1" applyAlignment="1">
      <alignment horizontal="center" vertical="center"/>
    </xf>
    <xf numFmtId="49" fontId="7" fillId="0" borderId="9" xfId="17" applyNumberFormat="1" applyFont="1" applyFill="1" applyBorder="1" applyAlignment="1">
      <alignment horizontal="center" vertical="center"/>
    </xf>
    <xf numFmtId="49" fontId="7" fillId="0" borderId="11" xfId="0" applyNumberFormat="1" applyFont="1" applyFill="1" applyBorder="1" applyAlignment="1">
      <alignment horizontal="center" vertical="center" wrapText="1"/>
    </xf>
    <xf numFmtId="49" fontId="7" fillId="0" borderId="4" xfId="17" applyNumberFormat="1" applyFont="1" applyFill="1" applyBorder="1" applyAlignment="1">
      <alignment horizontal="center" vertical="center"/>
    </xf>
    <xf numFmtId="38" fontId="0" fillId="0" borderId="6" xfId="17" applyFont="1" applyFill="1" applyBorder="1" applyAlignment="1">
      <alignment horizontal="left" vertical="center"/>
    </xf>
    <xf numFmtId="49" fontId="7" fillId="0" borderId="0" xfId="17" applyNumberFormat="1" applyFont="1" applyFill="1" applyBorder="1" applyAlignment="1">
      <alignment horizontal="right" vertical="center"/>
    </xf>
    <xf numFmtId="49" fontId="7" fillId="0" borderId="14" xfId="17" applyNumberFormat="1" applyFont="1" applyFill="1" applyBorder="1" applyAlignment="1">
      <alignment horizontal="center" vertical="center"/>
    </xf>
    <xf numFmtId="49" fontId="7" fillId="0" borderId="15" xfId="17" applyNumberFormat="1" applyFont="1" applyFill="1" applyBorder="1" applyAlignment="1">
      <alignment horizontal="center" vertical="center"/>
    </xf>
    <xf numFmtId="49" fontId="7" fillId="0" borderId="2" xfId="17" applyNumberFormat="1" applyFont="1" applyFill="1" applyBorder="1" applyAlignment="1">
      <alignment horizontal="center" vertical="center"/>
    </xf>
    <xf numFmtId="49" fontId="9" fillId="0" borderId="4" xfId="17" applyNumberFormat="1" applyFont="1" applyFill="1" applyBorder="1" applyAlignment="1">
      <alignment horizontal="center" vertical="center" shrinkToFit="1"/>
    </xf>
    <xf numFmtId="49" fontId="9" fillId="0" borderId="8" xfId="17" applyNumberFormat="1" applyFont="1" applyFill="1" applyBorder="1" applyAlignment="1">
      <alignment horizontal="center" vertical="center" shrinkToFit="1"/>
    </xf>
    <xf numFmtId="49" fontId="9" fillId="0" borderId="11" xfId="17" applyNumberFormat="1" applyFont="1" applyFill="1" applyBorder="1" applyAlignment="1">
      <alignment horizontal="center" vertical="center" shrinkToFit="1"/>
    </xf>
    <xf numFmtId="49" fontId="7" fillId="0" borderId="3" xfId="17" applyNumberFormat="1" applyFont="1" applyFill="1" applyBorder="1" applyAlignment="1">
      <alignment horizontal="center" vertical="center"/>
    </xf>
    <xf numFmtId="49" fontId="7" fillId="0" borderId="3" xfId="17" applyNumberFormat="1" applyFont="1" applyFill="1" applyBorder="1" applyAlignment="1">
      <alignment horizontal="center" vertical="center" wrapText="1"/>
    </xf>
    <xf numFmtId="49" fontId="7" fillId="0" borderId="14" xfId="17" applyNumberFormat="1" applyFont="1" applyFill="1" applyBorder="1" applyAlignment="1">
      <alignment horizontal="center" vertical="center" wrapText="1"/>
    </xf>
    <xf numFmtId="49" fontId="7" fillId="0" borderId="2" xfId="17" applyNumberFormat="1" applyFont="1" applyFill="1" applyBorder="1" applyAlignment="1">
      <alignment horizontal="center" vertical="center" wrapText="1"/>
    </xf>
    <xf numFmtId="49" fontId="7" fillId="0" borderId="15" xfId="17" applyNumberFormat="1" applyFont="1" applyFill="1" applyBorder="1" applyAlignment="1">
      <alignment horizontal="center" vertical="center" wrapText="1"/>
    </xf>
    <xf numFmtId="0" fontId="0" fillId="0" borderId="15" xfId="0" applyBorder="1" applyAlignment="1">
      <alignment/>
    </xf>
    <xf numFmtId="0" fontId="0" fillId="0" borderId="2" xfId="0" applyBorder="1" applyAlignment="1">
      <alignment/>
    </xf>
    <xf numFmtId="49" fontId="9" fillId="0" borderId="3" xfId="17" applyNumberFormat="1" applyFont="1" applyFill="1" applyBorder="1" applyAlignment="1">
      <alignment horizontal="center" vertical="center" shrinkToFit="1"/>
    </xf>
    <xf numFmtId="49" fontId="7" fillId="0" borderId="4"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xf>
    <xf numFmtId="49" fontId="7" fillId="0" borderId="8" xfId="17" applyNumberFormat="1" applyFont="1" applyFill="1" applyBorder="1" applyAlignment="1">
      <alignment horizontal="center" vertical="center"/>
    </xf>
    <xf numFmtId="49" fontId="7" fillId="0" borderId="11" xfId="17" applyNumberFormat="1" applyFont="1" applyFill="1" applyBorder="1" applyAlignment="1">
      <alignment horizontal="center" vertical="center"/>
    </xf>
    <xf numFmtId="49" fontId="7" fillId="0" borderId="12" xfId="17"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wrapText="1"/>
    </xf>
    <xf numFmtId="49" fontId="7" fillId="0" borderId="6" xfId="17" applyNumberFormat="1" applyFont="1" applyFill="1" applyBorder="1" applyAlignment="1">
      <alignment horizontal="center" vertical="center"/>
    </xf>
    <xf numFmtId="49" fontId="7" fillId="0" borderId="0" xfId="17" applyNumberFormat="1"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Sec.2-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05"/>
  <dimension ref="A1:AB35"/>
  <sheetViews>
    <sheetView tabSelected="1" view="pageBreakPreview" zoomScale="75" zoomScaleNormal="75" zoomScaleSheetLayoutView="75" workbookViewId="0" topLeftCell="A1">
      <selection activeCell="A1" sqref="A1"/>
    </sheetView>
  </sheetViews>
  <sheetFormatPr defaultColWidth="9.00390625" defaultRowHeight="18" customHeight="1"/>
  <cols>
    <col min="1" max="1" width="11.75390625" style="36" customWidth="1"/>
    <col min="2" max="10" width="13.75390625" style="35" customWidth="1"/>
    <col min="11" max="28" width="7.75390625" style="35" customWidth="1"/>
    <col min="29" max="16384" width="11.625" style="4" customWidth="1"/>
  </cols>
  <sheetData>
    <row r="1" spans="1:28" ht="18.75">
      <c r="A1" s="1" t="s">
        <v>39</v>
      </c>
      <c r="B1" s="2"/>
      <c r="C1" s="2"/>
      <c r="D1" s="2"/>
      <c r="E1" s="2"/>
      <c r="F1" s="2"/>
      <c r="G1" s="2"/>
      <c r="H1" s="2"/>
      <c r="I1" s="128"/>
      <c r="J1" s="128"/>
      <c r="K1" s="2"/>
      <c r="L1" s="2"/>
      <c r="M1" s="2"/>
      <c r="N1" s="2"/>
      <c r="O1" s="2"/>
      <c r="P1" s="2"/>
      <c r="Q1" s="2"/>
      <c r="R1" s="128"/>
      <c r="S1" s="128"/>
      <c r="T1" s="2"/>
      <c r="U1" s="2"/>
      <c r="V1" s="2"/>
      <c r="W1" s="2"/>
      <c r="X1" s="2"/>
      <c r="Y1" s="2"/>
      <c r="Z1" s="2"/>
      <c r="AA1" s="128" t="s">
        <v>107</v>
      </c>
      <c r="AB1" s="128"/>
    </row>
    <row r="2" spans="1:28" s="7" customFormat="1" ht="3.75" customHeight="1">
      <c r="A2" s="5"/>
      <c r="B2" s="6"/>
      <c r="C2" s="6"/>
      <c r="D2" s="6"/>
      <c r="E2" s="6"/>
      <c r="F2" s="6"/>
      <c r="G2" s="6"/>
      <c r="H2" s="6"/>
      <c r="I2" s="6"/>
      <c r="J2" s="6"/>
      <c r="K2" s="6"/>
      <c r="L2" s="6"/>
      <c r="M2" s="6"/>
      <c r="N2" s="6"/>
      <c r="O2" s="6"/>
      <c r="P2" s="6"/>
      <c r="Q2" s="6"/>
      <c r="R2" s="6"/>
      <c r="S2" s="6"/>
      <c r="T2" s="6"/>
      <c r="U2" s="6"/>
      <c r="V2" s="6"/>
      <c r="W2" s="6"/>
      <c r="X2" s="6"/>
      <c r="Y2" s="6"/>
      <c r="Z2" s="6"/>
      <c r="AA2" s="6"/>
      <c r="AB2" s="6"/>
    </row>
    <row r="3" spans="1:28" ht="19.5" customHeight="1">
      <c r="A3" s="132" t="s">
        <v>40</v>
      </c>
      <c r="B3" s="129" t="s">
        <v>41</v>
      </c>
      <c r="C3" s="130"/>
      <c r="D3" s="130"/>
      <c r="E3" s="130"/>
      <c r="F3" s="130"/>
      <c r="G3" s="130"/>
      <c r="H3" s="130"/>
      <c r="I3" s="130"/>
      <c r="J3" s="131"/>
      <c r="K3" s="129" t="s">
        <v>41</v>
      </c>
      <c r="L3" s="130"/>
      <c r="M3" s="130"/>
      <c r="N3" s="130"/>
      <c r="O3" s="130"/>
      <c r="P3" s="130"/>
      <c r="Q3" s="130"/>
      <c r="R3" s="130"/>
      <c r="S3" s="131"/>
      <c r="T3" s="129" t="s">
        <v>41</v>
      </c>
      <c r="U3" s="130"/>
      <c r="V3" s="130"/>
      <c r="W3" s="130"/>
      <c r="X3" s="130"/>
      <c r="Y3" s="130"/>
      <c r="Z3" s="130"/>
      <c r="AA3" s="130"/>
      <c r="AB3" s="131"/>
    </row>
    <row r="4" spans="1:28" ht="19.5" customHeight="1">
      <c r="A4" s="133"/>
      <c r="B4" s="129" t="s">
        <v>42</v>
      </c>
      <c r="C4" s="130"/>
      <c r="D4" s="130"/>
      <c r="E4" s="130"/>
      <c r="F4" s="130"/>
      <c r="G4" s="130"/>
      <c r="H4" s="131"/>
      <c r="I4" s="129" t="s">
        <v>43</v>
      </c>
      <c r="J4" s="131"/>
      <c r="K4" s="129" t="s">
        <v>44</v>
      </c>
      <c r="L4" s="130"/>
      <c r="M4" s="130"/>
      <c r="N4" s="130"/>
      <c r="O4" s="130"/>
      <c r="P4" s="130"/>
      <c r="Q4" s="131"/>
      <c r="R4" s="129" t="s">
        <v>43</v>
      </c>
      <c r="S4" s="131"/>
      <c r="T4" s="129" t="s">
        <v>45</v>
      </c>
      <c r="U4" s="130"/>
      <c r="V4" s="130"/>
      <c r="W4" s="130"/>
      <c r="X4" s="130"/>
      <c r="Y4" s="130"/>
      <c r="Z4" s="131"/>
      <c r="AA4" s="129" t="s">
        <v>43</v>
      </c>
      <c r="AB4" s="131"/>
    </row>
    <row r="5" spans="1:28" ht="32.25" customHeight="1">
      <c r="A5" s="134"/>
      <c r="B5" s="9" t="s">
        <v>0</v>
      </c>
      <c r="C5" s="10" t="s">
        <v>46</v>
      </c>
      <c r="D5" s="9" t="s">
        <v>47</v>
      </c>
      <c r="E5" s="8" t="s">
        <v>48</v>
      </c>
      <c r="F5" s="8" t="s">
        <v>49</v>
      </c>
      <c r="G5" s="8" t="s">
        <v>50</v>
      </c>
      <c r="H5" s="9" t="s">
        <v>51</v>
      </c>
      <c r="I5" s="9" t="s">
        <v>52</v>
      </c>
      <c r="J5" s="9" t="s">
        <v>53</v>
      </c>
      <c r="K5" s="9" t="s">
        <v>0</v>
      </c>
      <c r="L5" s="11" t="s">
        <v>54</v>
      </c>
      <c r="M5" s="12" t="s">
        <v>55</v>
      </c>
      <c r="N5" s="13" t="s">
        <v>56</v>
      </c>
      <c r="O5" s="13" t="s">
        <v>57</v>
      </c>
      <c r="P5" s="13" t="s">
        <v>58</v>
      </c>
      <c r="Q5" s="12" t="s">
        <v>59</v>
      </c>
      <c r="R5" s="9" t="s">
        <v>52</v>
      </c>
      <c r="S5" s="9" t="s">
        <v>53</v>
      </c>
      <c r="T5" s="9" t="s">
        <v>0</v>
      </c>
      <c r="U5" s="11" t="s">
        <v>54</v>
      </c>
      <c r="V5" s="12" t="s">
        <v>55</v>
      </c>
      <c r="W5" s="13" t="s">
        <v>56</v>
      </c>
      <c r="X5" s="13" t="s">
        <v>57</v>
      </c>
      <c r="Y5" s="13" t="s">
        <v>58</v>
      </c>
      <c r="Z5" s="12" t="s">
        <v>59</v>
      </c>
      <c r="AA5" s="9" t="s">
        <v>52</v>
      </c>
      <c r="AB5" s="9" t="s">
        <v>53</v>
      </c>
    </row>
    <row r="6" spans="1:28" s="18" customFormat="1" ht="39.75" customHeight="1">
      <c r="A6" s="14" t="s">
        <v>0</v>
      </c>
      <c r="B6" s="15">
        <f aca="true" t="shared" si="0" ref="B6:AB6">SUM(B7:B8)</f>
        <v>107438</v>
      </c>
      <c r="C6" s="16">
        <f t="shared" si="0"/>
        <v>10024</v>
      </c>
      <c r="D6" s="16">
        <f t="shared" si="0"/>
        <v>18988</v>
      </c>
      <c r="E6" s="16">
        <f t="shared" si="0"/>
        <v>15582</v>
      </c>
      <c r="F6" s="16">
        <f t="shared" si="0"/>
        <v>18576</v>
      </c>
      <c r="G6" s="16">
        <f t="shared" si="0"/>
        <v>19435</v>
      </c>
      <c r="H6" s="16">
        <f t="shared" si="0"/>
        <v>24833</v>
      </c>
      <c r="I6" s="16">
        <f t="shared" si="0"/>
        <v>18471</v>
      </c>
      <c r="J6" s="17">
        <f t="shared" si="0"/>
        <v>88967</v>
      </c>
      <c r="K6" s="15">
        <f t="shared" si="0"/>
        <v>0</v>
      </c>
      <c r="L6" s="16">
        <f t="shared" si="0"/>
        <v>0</v>
      </c>
      <c r="M6" s="16">
        <f t="shared" si="0"/>
        <v>0</v>
      </c>
      <c r="N6" s="16">
        <f t="shared" si="0"/>
        <v>0</v>
      </c>
      <c r="O6" s="16">
        <f t="shared" si="0"/>
        <v>0</v>
      </c>
      <c r="P6" s="16">
        <f t="shared" si="0"/>
        <v>0</v>
      </c>
      <c r="Q6" s="16">
        <f t="shared" si="0"/>
        <v>0</v>
      </c>
      <c r="R6" s="16">
        <f t="shared" si="0"/>
        <v>0</v>
      </c>
      <c r="S6" s="17">
        <f t="shared" si="0"/>
        <v>0</v>
      </c>
      <c r="T6" s="15">
        <f t="shared" si="0"/>
        <v>0</v>
      </c>
      <c r="U6" s="16">
        <f t="shared" si="0"/>
        <v>0</v>
      </c>
      <c r="V6" s="16">
        <f t="shared" si="0"/>
        <v>0</v>
      </c>
      <c r="W6" s="16">
        <f t="shared" si="0"/>
        <v>0</v>
      </c>
      <c r="X6" s="16">
        <f t="shared" si="0"/>
        <v>0</v>
      </c>
      <c r="Y6" s="16">
        <f t="shared" si="0"/>
        <v>0</v>
      </c>
      <c r="Z6" s="16">
        <f t="shared" si="0"/>
        <v>0</v>
      </c>
      <c r="AA6" s="16">
        <f t="shared" si="0"/>
        <v>0</v>
      </c>
      <c r="AB6" s="17">
        <f t="shared" si="0"/>
        <v>0</v>
      </c>
    </row>
    <row r="7" spans="1:28" s="18" customFormat="1" ht="39.75" customHeight="1">
      <c r="A7" s="19" t="s">
        <v>1</v>
      </c>
      <c r="B7" s="20">
        <f aca="true" t="shared" si="1" ref="B7:AB7">SUM(B9:B19)</f>
        <v>85090</v>
      </c>
      <c r="C7" s="21">
        <f t="shared" si="1"/>
        <v>8138</v>
      </c>
      <c r="D7" s="21">
        <f t="shared" si="1"/>
        <v>15350</v>
      </c>
      <c r="E7" s="21">
        <f t="shared" si="1"/>
        <v>12723</v>
      </c>
      <c r="F7" s="21">
        <f t="shared" si="1"/>
        <v>14799</v>
      </c>
      <c r="G7" s="21">
        <f t="shared" si="1"/>
        <v>15273</v>
      </c>
      <c r="H7" s="21">
        <f t="shared" si="1"/>
        <v>18807</v>
      </c>
      <c r="I7" s="21">
        <f t="shared" si="1"/>
        <v>18471</v>
      </c>
      <c r="J7" s="22">
        <f t="shared" si="1"/>
        <v>66619</v>
      </c>
      <c r="K7" s="20">
        <f t="shared" si="1"/>
        <v>0</v>
      </c>
      <c r="L7" s="21">
        <f t="shared" si="1"/>
        <v>0</v>
      </c>
      <c r="M7" s="21">
        <f t="shared" si="1"/>
        <v>0</v>
      </c>
      <c r="N7" s="21">
        <f t="shared" si="1"/>
        <v>0</v>
      </c>
      <c r="O7" s="21">
        <f t="shared" si="1"/>
        <v>0</v>
      </c>
      <c r="P7" s="21">
        <f t="shared" si="1"/>
        <v>0</v>
      </c>
      <c r="Q7" s="21">
        <f t="shared" si="1"/>
        <v>0</v>
      </c>
      <c r="R7" s="21">
        <f t="shared" si="1"/>
        <v>0</v>
      </c>
      <c r="S7" s="22">
        <f t="shared" si="1"/>
        <v>0</v>
      </c>
      <c r="T7" s="20">
        <f t="shared" si="1"/>
        <v>0</v>
      </c>
      <c r="U7" s="21">
        <f t="shared" si="1"/>
        <v>0</v>
      </c>
      <c r="V7" s="21">
        <f t="shared" si="1"/>
        <v>0</v>
      </c>
      <c r="W7" s="21">
        <f t="shared" si="1"/>
        <v>0</v>
      </c>
      <c r="X7" s="21">
        <f t="shared" si="1"/>
        <v>0</v>
      </c>
      <c r="Y7" s="21">
        <f t="shared" si="1"/>
        <v>0</v>
      </c>
      <c r="Z7" s="21">
        <f t="shared" si="1"/>
        <v>0</v>
      </c>
      <c r="AA7" s="21">
        <f t="shared" si="1"/>
        <v>0</v>
      </c>
      <c r="AB7" s="22">
        <f t="shared" si="1"/>
        <v>0</v>
      </c>
    </row>
    <row r="8" spans="1:28" s="18" customFormat="1" ht="39.75" customHeight="1">
      <c r="A8" s="23" t="s">
        <v>2</v>
      </c>
      <c r="B8" s="24">
        <f aca="true" t="shared" si="2" ref="B8:AB8">SUM(B20:B28)</f>
        <v>22348</v>
      </c>
      <c r="C8" s="25">
        <f t="shared" si="2"/>
        <v>1886</v>
      </c>
      <c r="D8" s="25">
        <f t="shared" si="2"/>
        <v>3638</v>
      </c>
      <c r="E8" s="25">
        <f t="shared" si="2"/>
        <v>2859</v>
      </c>
      <c r="F8" s="25">
        <f t="shared" si="2"/>
        <v>3777</v>
      </c>
      <c r="G8" s="25">
        <f t="shared" si="2"/>
        <v>4162</v>
      </c>
      <c r="H8" s="25">
        <f t="shared" si="2"/>
        <v>6026</v>
      </c>
      <c r="I8" s="25">
        <f t="shared" si="2"/>
        <v>0</v>
      </c>
      <c r="J8" s="26">
        <f t="shared" si="2"/>
        <v>22348</v>
      </c>
      <c r="K8" s="24">
        <f t="shared" si="2"/>
        <v>0</v>
      </c>
      <c r="L8" s="25">
        <f t="shared" si="2"/>
        <v>0</v>
      </c>
      <c r="M8" s="25">
        <f t="shared" si="2"/>
        <v>0</v>
      </c>
      <c r="N8" s="25">
        <f t="shared" si="2"/>
        <v>0</v>
      </c>
      <c r="O8" s="25">
        <f t="shared" si="2"/>
        <v>0</v>
      </c>
      <c r="P8" s="25">
        <f t="shared" si="2"/>
        <v>0</v>
      </c>
      <c r="Q8" s="25">
        <f t="shared" si="2"/>
        <v>0</v>
      </c>
      <c r="R8" s="25">
        <f t="shared" si="2"/>
        <v>0</v>
      </c>
      <c r="S8" s="26">
        <f t="shared" si="2"/>
        <v>0</v>
      </c>
      <c r="T8" s="24">
        <f t="shared" si="2"/>
        <v>0</v>
      </c>
      <c r="U8" s="25">
        <f t="shared" si="2"/>
        <v>0</v>
      </c>
      <c r="V8" s="25">
        <f t="shared" si="2"/>
        <v>0</v>
      </c>
      <c r="W8" s="25">
        <f t="shared" si="2"/>
        <v>0</v>
      </c>
      <c r="X8" s="25">
        <f t="shared" si="2"/>
        <v>0</v>
      </c>
      <c r="Y8" s="25">
        <f t="shared" si="2"/>
        <v>0</v>
      </c>
      <c r="Z8" s="25">
        <f t="shared" si="2"/>
        <v>0</v>
      </c>
      <c r="AA8" s="25">
        <f t="shared" si="2"/>
        <v>0</v>
      </c>
      <c r="AB8" s="26">
        <f t="shared" si="2"/>
        <v>0</v>
      </c>
    </row>
    <row r="9" spans="1:28" s="18" customFormat="1" ht="39.75" customHeight="1">
      <c r="A9" s="14" t="s">
        <v>3</v>
      </c>
      <c r="B9" s="20">
        <v>23022</v>
      </c>
      <c r="C9" s="16">
        <v>2508</v>
      </c>
      <c r="D9" s="16">
        <v>4617</v>
      </c>
      <c r="E9" s="16">
        <v>3939</v>
      </c>
      <c r="F9" s="16">
        <v>4122</v>
      </c>
      <c r="G9" s="16">
        <v>3859</v>
      </c>
      <c r="H9" s="16">
        <v>3977</v>
      </c>
      <c r="I9" s="16">
        <v>6082</v>
      </c>
      <c r="J9" s="17">
        <v>16940</v>
      </c>
      <c r="K9" s="20">
        <v>0</v>
      </c>
      <c r="L9" s="16">
        <v>0</v>
      </c>
      <c r="M9" s="16">
        <v>0</v>
      </c>
      <c r="N9" s="16">
        <v>0</v>
      </c>
      <c r="O9" s="16">
        <v>0</v>
      </c>
      <c r="P9" s="16">
        <v>0</v>
      </c>
      <c r="Q9" s="16">
        <v>0</v>
      </c>
      <c r="R9" s="16">
        <v>0</v>
      </c>
      <c r="S9" s="17">
        <v>0</v>
      </c>
      <c r="T9" s="20">
        <v>0</v>
      </c>
      <c r="U9" s="16">
        <v>0</v>
      </c>
      <c r="V9" s="16">
        <v>0</v>
      </c>
      <c r="W9" s="16">
        <v>0</v>
      </c>
      <c r="X9" s="16">
        <v>0</v>
      </c>
      <c r="Y9" s="16">
        <v>0</v>
      </c>
      <c r="Z9" s="16">
        <v>0</v>
      </c>
      <c r="AA9" s="16">
        <v>0</v>
      </c>
      <c r="AB9" s="17">
        <v>0</v>
      </c>
    </row>
    <row r="10" spans="1:28" s="18" customFormat="1" ht="39.75" customHeight="1">
      <c r="A10" s="19" t="s">
        <v>4</v>
      </c>
      <c r="B10" s="20">
        <v>9951</v>
      </c>
      <c r="C10" s="21">
        <v>878</v>
      </c>
      <c r="D10" s="21">
        <v>2050</v>
      </c>
      <c r="E10" s="21">
        <v>1628</v>
      </c>
      <c r="F10" s="21">
        <v>1975</v>
      </c>
      <c r="G10" s="21">
        <v>1696</v>
      </c>
      <c r="H10" s="21">
        <v>1724</v>
      </c>
      <c r="I10" s="21">
        <v>0</v>
      </c>
      <c r="J10" s="22">
        <v>9951</v>
      </c>
      <c r="K10" s="20">
        <v>0</v>
      </c>
      <c r="L10" s="21">
        <v>0</v>
      </c>
      <c r="M10" s="21">
        <v>0</v>
      </c>
      <c r="N10" s="21">
        <v>0</v>
      </c>
      <c r="O10" s="21">
        <v>0</v>
      </c>
      <c r="P10" s="21">
        <v>0</v>
      </c>
      <c r="Q10" s="21">
        <v>0</v>
      </c>
      <c r="R10" s="21">
        <v>0</v>
      </c>
      <c r="S10" s="22">
        <v>0</v>
      </c>
      <c r="T10" s="20">
        <v>0</v>
      </c>
      <c r="U10" s="21">
        <v>0</v>
      </c>
      <c r="V10" s="21">
        <v>0</v>
      </c>
      <c r="W10" s="21">
        <v>0</v>
      </c>
      <c r="X10" s="21">
        <v>0</v>
      </c>
      <c r="Y10" s="21">
        <v>0</v>
      </c>
      <c r="Z10" s="21">
        <v>0</v>
      </c>
      <c r="AA10" s="21">
        <v>0</v>
      </c>
      <c r="AB10" s="22">
        <v>0</v>
      </c>
    </row>
    <row r="11" spans="1:28" s="18" customFormat="1" ht="39.75" customHeight="1">
      <c r="A11" s="19" t="s">
        <v>5</v>
      </c>
      <c r="B11" s="20">
        <v>4785</v>
      </c>
      <c r="C11" s="21">
        <v>503</v>
      </c>
      <c r="D11" s="21">
        <v>939</v>
      </c>
      <c r="E11" s="21">
        <v>728</v>
      </c>
      <c r="F11" s="21">
        <v>769</v>
      </c>
      <c r="G11" s="21">
        <v>881</v>
      </c>
      <c r="H11" s="21">
        <v>965</v>
      </c>
      <c r="I11" s="21">
        <v>276</v>
      </c>
      <c r="J11" s="22">
        <v>4509</v>
      </c>
      <c r="K11" s="20">
        <v>0</v>
      </c>
      <c r="L11" s="21">
        <v>0</v>
      </c>
      <c r="M11" s="21">
        <v>0</v>
      </c>
      <c r="N11" s="21">
        <v>0</v>
      </c>
      <c r="O11" s="21">
        <v>0</v>
      </c>
      <c r="P11" s="21">
        <v>0</v>
      </c>
      <c r="Q11" s="21">
        <v>0</v>
      </c>
      <c r="R11" s="21">
        <v>0</v>
      </c>
      <c r="S11" s="22">
        <v>0</v>
      </c>
      <c r="T11" s="20">
        <v>0</v>
      </c>
      <c r="U11" s="21">
        <v>0</v>
      </c>
      <c r="V11" s="21">
        <v>0</v>
      </c>
      <c r="W11" s="21">
        <v>0</v>
      </c>
      <c r="X11" s="21">
        <v>0</v>
      </c>
      <c r="Y11" s="21">
        <v>0</v>
      </c>
      <c r="Z11" s="21">
        <v>0</v>
      </c>
      <c r="AA11" s="21">
        <v>0</v>
      </c>
      <c r="AB11" s="22">
        <v>0</v>
      </c>
    </row>
    <row r="12" spans="1:28" s="18" customFormat="1" ht="39.75" customHeight="1">
      <c r="A12" s="19" t="s">
        <v>6</v>
      </c>
      <c r="B12" s="20">
        <v>3004</v>
      </c>
      <c r="C12" s="21">
        <v>410</v>
      </c>
      <c r="D12" s="21">
        <v>695</v>
      </c>
      <c r="E12" s="21">
        <v>490</v>
      </c>
      <c r="F12" s="21">
        <v>571</v>
      </c>
      <c r="G12" s="21">
        <v>442</v>
      </c>
      <c r="H12" s="21">
        <v>396</v>
      </c>
      <c r="I12" s="21">
        <v>0</v>
      </c>
      <c r="J12" s="22">
        <v>3004</v>
      </c>
      <c r="K12" s="20">
        <v>0</v>
      </c>
      <c r="L12" s="21">
        <v>0</v>
      </c>
      <c r="M12" s="21">
        <v>0</v>
      </c>
      <c r="N12" s="21">
        <v>0</v>
      </c>
      <c r="O12" s="21">
        <v>0</v>
      </c>
      <c r="P12" s="21">
        <v>0</v>
      </c>
      <c r="Q12" s="21">
        <v>0</v>
      </c>
      <c r="R12" s="21">
        <v>0</v>
      </c>
      <c r="S12" s="22">
        <v>0</v>
      </c>
      <c r="T12" s="20">
        <v>0</v>
      </c>
      <c r="U12" s="21">
        <v>0</v>
      </c>
      <c r="V12" s="21">
        <v>0</v>
      </c>
      <c r="W12" s="21">
        <v>0</v>
      </c>
      <c r="X12" s="21">
        <v>0</v>
      </c>
      <c r="Y12" s="21">
        <v>0</v>
      </c>
      <c r="Z12" s="21">
        <v>0</v>
      </c>
      <c r="AA12" s="21">
        <v>0</v>
      </c>
      <c r="AB12" s="22">
        <v>0</v>
      </c>
    </row>
    <row r="13" spans="1:28" s="18" customFormat="1" ht="39.75" customHeight="1">
      <c r="A13" s="19" t="s">
        <v>7</v>
      </c>
      <c r="B13" s="20">
        <v>11173</v>
      </c>
      <c r="C13" s="21">
        <v>576</v>
      </c>
      <c r="D13" s="21">
        <v>1315</v>
      </c>
      <c r="E13" s="21">
        <v>1257</v>
      </c>
      <c r="F13" s="21">
        <v>1701</v>
      </c>
      <c r="G13" s="21">
        <v>2297</v>
      </c>
      <c r="H13" s="21">
        <v>4027</v>
      </c>
      <c r="I13" s="21">
        <v>10900</v>
      </c>
      <c r="J13" s="22">
        <v>273</v>
      </c>
      <c r="K13" s="20">
        <v>0</v>
      </c>
      <c r="L13" s="21">
        <v>0</v>
      </c>
      <c r="M13" s="21">
        <v>0</v>
      </c>
      <c r="N13" s="21">
        <v>0</v>
      </c>
      <c r="O13" s="21">
        <v>0</v>
      </c>
      <c r="P13" s="21">
        <v>0</v>
      </c>
      <c r="Q13" s="21">
        <v>0</v>
      </c>
      <c r="R13" s="21">
        <v>0</v>
      </c>
      <c r="S13" s="22">
        <v>0</v>
      </c>
      <c r="T13" s="20">
        <v>0</v>
      </c>
      <c r="U13" s="21">
        <v>0</v>
      </c>
      <c r="V13" s="21">
        <v>0</v>
      </c>
      <c r="W13" s="21">
        <v>0</v>
      </c>
      <c r="X13" s="21">
        <v>0</v>
      </c>
      <c r="Y13" s="21">
        <v>0</v>
      </c>
      <c r="Z13" s="21">
        <v>0</v>
      </c>
      <c r="AA13" s="21">
        <v>0</v>
      </c>
      <c r="AB13" s="22">
        <v>0</v>
      </c>
    </row>
    <row r="14" spans="1:28" s="18" customFormat="1" ht="39.75" customHeight="1">
      <c r="A14" s="19" t="s">
        <v>8</v>
      </c>
      <c r="B14" s="20">
        <v>8396</v>
      </c>
      <c r="C14" s="21">
        <v>1010</v>
      </c>
      <c r="D14" s="21">
        <v>1629</v>
      </c>
      <c r="E14" s="21">
        <v>1240</v>
      </c>
      <c r="F14" s="21">
        <v>1469</v>
      </c>
      <c r="G14" s="21">
        <v>1501</v>
      </c>
      <c r="H14" s="21">
        <v>1547</v>
      </c>
      <c r="I14" s="21">
        <v>694</v>
      </c>
      <c r="J14" s="22">
        <v>7702</v>
      </c>
      <c r="K14" s="20">
        <v>0</v>
      </c>
      <c r="L14" s="21">
        <v>0</v>
      </c>
      <c r="M14" s="21">
        <v>0</v>
      </c>
      <c r="N14" s="21">
        <v>0</v>
      </c>
      <c r="O14" s="21">
        <v>0</v>
      </c>
      <c r="P14" s="21">
        <v>0</v>
      </c>
      <c r="Q14" s="21">
        <v>0</v>
      </c>
      <c r="R14" s="21">
        <v>0</v>
      </c>
      <c r="S14" s="22">
        <v>0</v>
      </c>
      <c r="T14" s="20">
        <v>0</v>
      </c>
      <c r="U14" s="21">
        <v>0</v>
      </c>
      <c r="V14" s="21">
        <v>0</v>
      </c>
      <c r="W14" s="21">
        <v>0</v>
      </c>
      <c r="X14" s="21">
        <v>0</v>
      </c>
      <c r="Y14" s="21">
        <v>0</v>
      </c>
      <c r="Z14" s="21">
        <v>0</v>
      </c>
      <c r="AA14" s="21">
        <v>0</v>
      </c>
      <c r="AB14" s="22">
        <v>0</v>
      </c>
    </row>
    <row r="15" spans="1:28" s="18" customFormat="1" ht="39.75" customHeight="1">
      <c r="A15" s="19" t="s">
        <v>9</v>
      </c>
      <c r="B15" s="20">
        <v>5716</v>
      </c>
      <c r="C15" s="21">
        <v>477</v>
      </c>
      <c r="D15" s="21">
        <v>816</v>
      </c>
      <c r="E15" s="21">
        <v>669</v>
      </c>
      <c r="F15" s="21">
        <v>884</v>
      </c>
      <c r="G15" s="21">
        <v>1097</v>
      </c>
      <c r="H15" s="21">
        <v>1773</v>
      </c>
      <c r="I15" s="21">
        <v>0</v>
      </c>
      <c r="J15" s="22">
        <v>5716</v>
      </c>
      <c r="K15" s="20">
        <v>0</v>
      </c>
      <c r="L15" s="21">
        <v>0</v>
      </c>
      <c r="M15" s="21">
        <v>0</v>
      </c>
      <c r="N15" s="21">
        <v>0</v>
      </c>
      <c r="O15" s="21">
        <v>0</v>
      </c>
      <c r="P15" s="21">
        <v>0</v>
      </c>
      <c r="Q15" s="21">
        <v>0</v>
      </c>
      <c r="R15" s="21">
        <v>0</v>
      </c>
      <c r="S15" s="22">
        <v>0</v>
      </c>
      <c r="T15" s="20">
        <v>0</v>
      </c>
      <c r="U15" s="21">
        <v>0</v>
      </c>
      <c r="V15" s="21">
        <v>0</v>
      </c>
      <c r="W15" s="21">
        <v>0</v>
      </c>
      <c r="X15" s="21">
        <v>0</v>
      </c>
      <c r="Y15" s="21">
        <v>0</v>
      </c>
      <c r="Z15" s="21">
        <v>0</v>
      </c>
      <c r="AA15" s="21">
        <v>0</v>
      </c>
      <c r="AB15" s="22">
        <v>0</v>
      </c>
    </row>
    <row r="16" spans="1:28" s="18" customFormat="1" ht="39.75" customHeight="1">
      <c r="A16" s="19" t="s">
        <v>10</v>
      </c>
      <c r="B16" s="20">
        <v>2907</v>
      </c>
      <c r="C16" s="21">
        <v>257</v>
      </c>
      <c r="D16" s="21">
        <v>567</v>
      </c>
      <c r="E16" s="21">
        <v>452</v>
      </c>
      <c r="F16" s="21">
        <v>530</v>
      </c>
      <c r="G16" s="21">
        <v>515</v>
      </c>
      <c r="H16" s="21">
        <v>586</v>
      </c>
      <c r="I16" s="21">
        <v>2</v>
      </c>
      <c r="J16" s="22">
        <v>2905</v>
      </c>
      <c r="K16" s="20">
        <v>0</v>
      </c>
      <c r="L16" s="21">
        <v>0</v>
      </c>
      <c r="M16" s="21">
        <v>0</v>
      </c>
      <c r="N16" s="21">
        <v>0</v>
      </c>
      <c r="O16" s="21">
        <v>0</v>
      </c>
      <c r="P16" s="21">
        <v>0</v>
      </c>
      <c r="Q16" s="21">
        <v>0</v>
      </c>
      <c r="R16" s="21">
        <v>0</v>
      </c>
      <c r="S16" s="22">
        <v>0</v>
      </c>
      <c r="T16" s="20">
        <v>0</v>
      </c>
      <c r="U16" s="21">
        <v>0</v>
      </c>
      <c r="V16" s="21">
        <v>0</v>
      </c>
      <c r="W16" s="21">
        <v>0</v>
      </c>
      <c r="X16" s="21">
        <v>0</v>
      </c>
      <c r="Y16" s="21">
        <v>0</v>
      </c>
      <c r="Z16" s="21">
        <v>0</v>
      </c>
      <c r="AA16" s="21">
        <v>0</v>
      </c>
      <c r="AB16" s="22">
        <v>0</v>
      </c>
    </row>
    <row r="17" spans="1:28" s="18" customFormat="1" ht="39.75" customHeight="1">
      <c r="A17" s="19" t="s">
        <v>11</v>
      </c>
      <c r="B17" s="20">
        <v>3306</v>
      </c>
      <c r="C17" s="21">
        <v>308</v>
      </c>
      <c r="D17" s="21">
        <v>527</v>
      </c>
      <c r="E17" s="21">
        <v>477</v>
      </c>
      <c r="F17" s="21">
        <v>624</v>
      </c>
      <c r="G17" s="21">
        <v>601</v>
      </c>
      <c r="H17" s="21">
        <v>769</v>
      </c>
      <c r="I17" s="21">
        <v>517</v>
      </c>
      <c r="J17" s="22">
        <v>2789</v>
      </c>
      <c r="K17" s="20">
        <v>0</v>
      </c>
      <c r="L17" s="21">
        <v>0</v>
      </c>
      <c r="M17" s="21">
        <v>0</v>
      </c>
      <c r="N17" s="21">
        <v>0</v>
      </c>
      <c r="O17" s="21">
        <v>0</v>
      </c>
      <c r="P17" s="21">
        <v>0</v>
      </c>
      <c r="Q17" s="21">
        <v>0</v>
      </c>
      <c r="R17" s="21">
        <v>0</v>
      </c>
      <c r="S17" s="22">
        <v>0</v>
      </c>
      <c r="T17" s="20">
        <v>0</v>
      </c>
      <c r="U17" s="21">
        <v>0</v>
      </c>
      <c r="V17" s="21">
        <v>0</v>
      </c>
      <c r="W17" s="21">
        <v>0</v>
      </c>
      <c r="X17" s="21">
        <v>0</v>
      </c>
      <c r="Y17" s="21">
        <v>0</v>
      </c>
      <c r="Z17" s="21">
        <v>0</v>
      </c>
      <c r="AA17" s="21">
        <v>0</v>
      </c>
      <c r="AB17" s="22">
        <v>0</v>
      </c>
    </row>
    <row r="18" spans="1:28" s="18" customFormat="1" ht="39.75" customHeight="1">
      <c r="A18" s="19" t="s">
        <v>12</v>
      </c>
      <c r="B18" s="20">
        <v>8627</v>
      </c>
      <c r="C18" s="21">
        <v>642</v>
      </c>
      <c r="D18" s="21">
        <v>1353</v>
      </c>
      <c r="E18" s="21">
        <v>1189</v>
      </c>
      <c r="F18" s="21">
        <v>1457</v>
      </c>
      <c r="G18" s="21">
        <v>1695</v>
      </c>
      <c r="H18" s="21">
        <v>2291</v>
      </c>
      <c r="I18" s="21">
        <v>0</v>
      </c>
      <c r="J18" s="22">
        <v>8627</v>
      </c>
      <c r="K18" s="20">
        <v>0</v>
      </c>
      <c r="L18" s="21">
        <v>0</v>
      </c>
      <c r="M18" s="21">
        <v>0</v>
      </c>
      <c r="N18" s="21">
        <v>0</v>
      </c>
      <c r="O18" s="21">
        <v>0</v>
      </c>
      <c r="P18" s="21">
        <v>0</v>
      </c>
      <c r="Q18" s="21">
        <v>0</v>
      </c>
      <c r="R18" s="21">
        <v>0</v>
      </c>
      <c r="S18" s="22">
        <v>0</v>
      </c>
      <c r="T18" s="20">
        <v>0</v>
      </c>
      <c r="U18" s="21">
        <v>0</v>
      </c>
      <c r="V18" s="21">
        <v>0</v>
      </c>
      <c r="W18" s="21">
        <v>0</v>
      </c>
      <c r="X18" s="21">
        <v>0</v>
      </c>
      <c r="Y18" s="21">
        <v>0</v>
      </c>
      <c r="Z18" s="21">
        <v>0</v>
      </c>
      <c r="AA18" s="21">
        <v>0</v>
      </c>
      <c r="AB18" s="22">
        <v>0</v>
      </c>
    </row>
    <row r="19" spans="1:28" s="18" customFormat="1" ht="39.75" customHeight="1">
      <c r="A19" s="19" t="s">
        <v>13</v>
      </c>
      <c r="B19" s="20">
        <v>4203</v>
      </c>
      <c r="C19" s="21">
        <v>569</v>
      </c>
      <c r="D19" s="21">
        <v>842</v>
      </c>
      <c r="E19" s="21">
        <v>654</v>
      </c>
      <c r="F19" s="21">
        <v>697</v>
      </c>
      <c r="G19" s="21">
        <v>689</v>
      </c>
      <c r="H19" s="21">
        <v>752</v>
      </c>
      <c r="I19" s="21">
        <v>0</v>
      </c>
      <c r="J19" s="22">
        <v>4203</v>
      </c>
      <c r="K19" s="20">
        <v>0</v>
      </c>
      <c r="L19" s="21">
        <v>0</v>
      </c>
      <c r="M19" s="21">
        <v>0</v>
      </c>
      <c r="N19" s="21">
        <v>0</v>
      </c>
      <c r="O19" s="21">
        <v>0</v>
      </c>
      <c r="P19" s="21">
        <v>0</v>
      </c>
      <c r="Q19" s="21">
        <v>0</v>
      </c>
      <c r="R19" s="21">
        <v>0</v>
      </c>
      <c r="S19" s="22">
        <v>0</v>
      </c>
      <c r="T19" s="20">
        <v>0</v>
      </c>
      <c r="U19" s="21">
        <v>0</v>
      </c>
      <c r="V19" s="21">
        <v>0</v>
      </c>
      <c r="W19" s="21">
        <v>0</v>
      </c>
      <c r="X19" s="21">
        <v>0</v>
      </c>
      <c r="Y19" s="21">
        <v>0</v>
      </c>
      <c r="Z19" s="21">
        <v>0</v>
      </c>
      <c r="AA19" s="21">
        <v>0</v>
      </c>
      <c r="AB19" s="22">
        <v>0</v>
      </c>
    </row>
    <row r="20" spans="1:28" s="18" customFormat="1" ht="39.75" customHeight="1">
      <c r="A20" s="27" t="s">
        <v>14</v>
      </c>
      <c r="B20" s="28">
        <v>1399</v>
      </c>
      <c r="C20" s="29">
        <v>106</v>
      </c>
      <c r="D20" s="29">
        <v>257</v>
      </c>
      <c r="E20" s="29">
        <v>187</v>
      </c>
      <c r="F20" s="29">
        <v>253</v>
      </c>
      <c r="G20" s="29">
        <v>252</v>
      </c>
      <c r="H20" s="29">
        <v>344</v>
      </c>
      <c r="I20" s="29">
        <v>0</v>
      </c>
      <c r="J20" s="30">
        <v>1399</v>
      </c>
      <c r="K20" s="28">
        <v>0</v>
      </c>
      <c r="L20" s="29">
        <v>0</v>
      </c>
      <c r="M20" s="29">
        <v>0</v>
      </c>
      <c r="N20" s="29">
        <v>0</v>
      </c>
      <c r="O20" s="29">
        <v>0</v>
      </c>
      <c r="P20" s="29">
        <v>0</v>
      </c>
      <c r="Q20" s="29">
        <v>0</v>
      </c>
      <c r="R20" s="29">
        <v>0</v>
      </c>
      <c r="S20" s="30">
        <v>0</v>
      </c>
      <c r="T20" s="28">
        <v>0</v>
      </c>
      <c r="U20" s="29">
        <v>0</v>
      </c>
      <c r="V20" s="29">
        <v>0</v>
      </c>
      <c r="W20" s="29">
        <v>0</v>
      </c>
      <c r="X20" s="29">
        <v>0</v>
      </c>
      <c r="Y20" s="29">
        <v>0</v>
      </c>
      <c r="Z20" s="29">
        <v>0</v>
      </c>
      <c r="AA20" s="29">
        <v>0</v>
      </c>
      <c r="AB20" s="30">
        <v>0</v>
      </c>
    </row>
    <row r="21" spans="1:28" s="18" customFormat="1" ht="39.75" customHeight="1">
      <c r="A21" s="27" t="s">
        <v>15</v>
      </c>
      <c r="B21" s="28">
        <v>3148</v>
      </c>
      <c r="C21" s="29">
        <v>304</v>
      </c>
      <c r="D21" s="29">
        <v>436</v>
      </c>
      <c r="E21" s="29">
        <v>256</v>
      </c>
      <c r="F21" s="29">
        <v>466</v>
      </c>
      <c r="G21" s="29">
        <v>586</v>
      </c>
      <c r="H21" s="29">
        <v>1100</v>
      </c>
      <c r="I21" s="29">
        <v>0</v>
      </c>
      <c r="J21" s="30">
        <v>3148</v>
      </c>
      <c r="K21" s="28">
        <v>0</v>
      </c>
      <c r="L21" s="29">
        <v>0</v>
      </c>
      <c r="M21" s="29">
        <v>0</v>
      </c>
      <c r="N21" s="29">
        <v>0</v>
      </c>
      <c r="O21" s="29">
        <v>0</v>
      </c>
      <c r="P21" s="29">
        <v>0</v>
      </c>
      <c r="Q21" s="29">
        <v>0</v>
      </c>
      <c r="R21" s="29">
        <v>0</v>
      </c>
      <c r="S21" s="30">
        <v>0</v>
      </c>
      <c r="T21" s="28">
        <v>0</v>
      </c>
      <c r="U21" s="29">
        <v>0</v>
      </c>
      <c r="V21" s="29">
        <v>0</v>
      </c>
      <c r="W21" s="29">
        <v>0</v>
      </c>
      <c r="X21" s="29">
        <v>0</v>
      </c>
      <c r="Y21" s="29">
        <v>0</v>
      </c>
      <c r="Z21" s="29">
        <v>0</v>
      </c>
      <c r="AA21" s="29">
        <v>0</v>
      </c>
      <c r="AB21" s="30">
        <v>0</v>
      </c>
    </row>
    <row r="22" spans="1:28" s="18" customFormat="1" ht="39.75" customHeight="1">
      <c r="A22" s="19" t="s">
        <v>16</v>
      </c>
      <c r="B22" s="20">
        <v>2954</v>
      </c>
      <c r="C22" s="21">
        <v>340</v>
      </c>
      <c r="D22" s="21">
        <v>501</v>
      </c>
      <c r="E22" s="21">
        <v>432</v>
      </c>
      <c r="F22" s="21">
        <v>607</v>
      </c>
      <c r="G22" s="21">
        <v>525</v>
      </c>
      <c r="H22" s="21">
        <v>549</v>
      </c>
      <c r="I22" s="21">
        <v>0</v>
      </c>
      <c r="J22" s="22">
        <v>2954</v>
      </c>
      <c r="K22" s="20">
        <v>0</v>
      </c>
      <c r="L22" s="21">
        <v>0</v>
      </c>
      <c r="M22" s="21">
        <v>0</v>
      </c>
      <c r="N22" s="21">
        <v>0</v>
      </c>
      <c r="O22" s="21">
        <v>0</v>
      </c>
      <c r="P22" s="21">
        <v>0</v>
      </c>
      <c r="Q22" s="21">
        <v>0</v>
      </c>
      <c r="R22" s="21">
        <v>0</v>
      </c>
      <c r="S22" s="22">
        <v>0</v>
      </c>
      <c r="T22" s="20">
        <v>0</v>
      </c>
      <c r="U22" s="21">
        <v>0</v>
      </c>
      <c r="V22" s="21">
        <v>0</v>
      </c>
      <c r="W22" s="21">
        <v>0</v>
      </c>
      <c r="X22" s="21">
        <v>0</v>
      </c>
      <c r="Y22" s="21">
        <v>0</v>
      </c>
      <c r="Z22" s="21">
        <v>0</v>
      </c>
      <c r="AA22" s="21">
        <v>0</v>
      </c>
      <c r="AB22" s="22">
        <v>0</v>
      </c>
    </row>
    <row r="23" spans="1:28" s="18" customFormat="1" ht="39.75" customHeight="1">
      <c r="A23" s="19" t="s">
        <v>17</v>
      </c>
      <c r="B23" s="20">
        <v>1822</v>
      </c>
      <c r="C23" s="21">
        <v>172</v>
      </c>
      <c r="D23" s="21">
        <v>342</v>
      </c>
      <c r="E23" s="21">
        <v>296</v>
      </c>
      <c r="F23" s="21">
        <v>279</v>
      </c>
      <c r="G23" s="21">
        <v>343</v>
      </c>
      <c r="H23" s="21">
        <v>390</v>
      </c>
      <c r="I23" s="21">
        <v>0</v>
      </c>
      <c r="J23" s="22">
        <v>1822</v>
      </c>
      <c r="K23" s="20">
        <v>0</v>
      </c>
      <c r="L23" s="21">
        <v>0</v>
      </c>
      <c r="M23" s="21">
        <v>0</v>
      </c>
      <c r="N23" s="21">
        <v>0</v>
      </c>
      <c r="O23" s="21">
        <v>0</v>
      </c>
      <c r="P23" s="21">
        <v>0</v>
      </c>
      <c r="Q23" s="21">
        <v>0</v>
      </c>
      <c r="R23" s="21">
        <v>0</v>
      </c>
      <c r="S23" s="22">
        <v>0</v>
      </c>
      <c r="T23" s="20">
        <v>0</v>
      </c>
      <c r="U23" s="21">
        <v>0</v>
      </c>
      <c r="V23" s="21">
        <v>0</v>
      </c>
      <c r="W23" s="21">
        <v>0</v>
      </c>
      <c r="X23" s="21">
        <v>0</v>
      </c>
      <c r="Y23" s="21">
        <v>0</v>
      </c>
      <c r="Z23" s="21">
        <v>0</v>
      </c>
      <c r="AA23" s="21">
        <v>0</v>
      </c>
      <c r="AB23" s="22">
        <v>0</v>
      </c>
    </row>
    <row r="24" spans="1:28" s="18" customFormat="1" ht="39.75" customHeight="1">
      <c r="A24" s="27" t="s">
        <v>18</v>
      </c>
      <c r="B24" s="28">
        <v>2744</v>
      </c>
      <c r="C24" s="29">
        <v>198</v>
      </c>
      <c r="D24" s="29">
        <v>385</v>
      </c>
      <c r="E24" s="29">
        <v>312</v>
      </c>
      <c r="F24" s="29">
        <v>466</v>
      </c>
      <c r="G24" s="29">
        <v>525</v>
      </c>
      <c r="H24" s="29">
        <v>858</v>
      </c>
      <c r="I24" s="29">
        <v>0</v>
      </c>
      <c r="J24" s="30">
        <v>2744</v>
      </c>
      <c r="K24" s="28">
        <v>0</v>
      </c>
      <c r="L24" s="29">
        <v>0</v>
      </c>
      <c r="M24" s="29">
        <v>0</v>
      </c>
      <c r="N24" s="29">
        <v>0</v>
      </c>
      <c r="O24" s="29">
        <v>0</v>
      </c>
      <c r="P24" s="29">
        <v>0</v>
      </c>
      <c r="Q24" s="29">
        <v>0</v>
      </c>
      <c r="R24" s="29">
        <v>0</v>
      </c>
      <c r="S24" s="30">
        <v>0</v>
      </c>
      <c r="T24" s="28">
        <v>0</v>
      </c>
      <c r="U24" s="29">
        <v>0</v>
      </c>
      <c r="V24" s="29">
        <v>0</v>
      </c>
      <c r="W24" s="29">
        <v>0</v>
      </c>
      <c r="X24" s="29">
        <v>0</v>
      </c>
      <c r="Y24" s="29">
        <v>0</v>
      </c>
      <c r="Z24" s="29">
        <v>0</v>
      </c>
      <c r="AA24" s="29">
        <v>0</v>
      </c>
      <c r="AB24" s="30">
        <v>0</v>
      </c>
    </row>
    <row r="25" spans="1:28" s="18" customFormat="1" ht="39.75" customHeight="1">
      <c r="A25" s="27" t="s">
        <v>19</v>
      </c>
      <c r="B25" s="28">
        <v>2210</v>
      </c>
      <c r="C25" s="29">
        <v>184</v>
      </c>
      <c r="D25" s="29">
        <v>353</v>
      </c>
      <c r="E25" s="29">
        <v>237</v>
      </c>
      <c r="F25" s="29">
        <v>351</v>
      </c>
      <c r="G25" s="29">
        <v>427</v>
      </c>
      <c r="H25" s="29">
        <v>658</v>
      </c>
      <c r="I25" s="29">
        <v>0</v>
      </c>
      <c r="J25" s="30">
        <v>2210</v>
      </c>
      <c r="K25" s="28">
        <v>0</v>
      </c>
      <c r="L25" s="29">
        <v>0</v>
      </c>
      <c r="M25" s="29">
        <v>0</v>
      </c>
      <c r="N25" s="29">
        <v>0</v>
      </c>
      <c r="O25" s="29">
        <v>0</v>
      </c>
      <c r="P25" s="29">
        <v>0</v>
      </c>
      <c r="Q25" s="29">
        <v>0</v>
      </c>
      <c r="R25" s="29">
        <v>0</v>
      </c>
      <c r="S25" s="30">
        <v>0</v>
      </c>
      <c r="T25" s="28">
        <v>0</v>
      </c>
      <c r="U25" s="29">
        <v>0</v>
      </c>
      <c r="V25" s="29">
        <v>0</v>
      </c>
      <c r="W25" s="29">
        <v>0</v>
      </c>
      <c r="X25" s="29">
        <v>0</v>
      </c>
      <c r="Y25" s="29">
        <v>0</v>
      </c>
      <c r="Z25" s="29">
        <v>0</v>
      </c>
      <c r="AA25" s="29">
        <v>0</v>
      </c>
      <c r="AB25" s="30">
        <v>0</v>
      </c>
    </row>
    <row r="26" spans="1:28" s="18" customFormat="1" ht="39.75" customHeight="1">
      <c r="A26" s="19" t="s">
        <v>20</v>
      </c>
      <c r="B26" s="20">
        <v>959</v>
      </c>
      <c r="C26" s="21">
        <v>48</v>
      </c>
      <c r="D26" s="21">
        <v>124</v>
      </c>
      <c r="E26" s="21">
        <v>129</v>
      </c>
      <c r="F26" s="21">
        <v>129</v>
      </c>
      <c r="G26" s="21">
        <v>199</v>
      </c>
      <c r="H26" s="21">
        <v>330</v>
      </c>
      <c r="I26" s="21">
        <v>0</v>
      </c>
      <c r="J26" s="22">
        <v>959</v>
      </c>
      <c r="K26" s="20">
        <v>0</v>
      </c>
      <c r="L26" s="21">
        <v>0</v>
      </c>
      <c r="M26" s="21">
        <v>0</v>
      </c>
      <c r="N26" s="21">
        <v>0</v>
      </c>
      <c r="O26" s="21">
        <v>0</v>
      </c>
      <c r="P26" s="21">
        <v>0</v>
      </c>
      <c r="Q26" s="21">
        <v>0</v>
      </c>
      <c r="R26" s="21">
        <v>0</v>
      </c>
      <c r="S26" s="22">
        <v>0</v>
      </c>
      <c r="T26" s="20">
        <v>0</v>
      </c>
      <c r="U26" s="21">
        <v>0</v>
      </c>
      <c r="V26" s="21">
        <v>0</v>
      </c>
      <c r="W26" s="21">
        <v>0</v>
      </c>
      <c r="X26" s="21">
        <v>0</v>
      </c>
      <c r="Y26" s="21">
        <v>0</v>
      </c>
      <c r="Z26" s="21">
        <v>0</v>
      </c>
      <c r="AA26" s="21">
        <v>0</v>
      </c>
      <c r="AB26" s="22">
        <v>0</v>
      </c>
    </row>
    <row r="27" spans="1:28" s="18" customFormat="1" ht="39.75" customHeight="1">
      <c r="A27" s="19" t="s">
        <v>21</v>
      </c>
      <c r="B27" s="20">
        <v>2619</v>
      </c>
      <c r="C27" s="21">
        <v>162</v>
      </c>
      <c r="D27" s="21">
        <v>379</v>
      </c>
      <c r="E27" s="21">
        <v>311</v>
      </c>
      <c r="F27" s="21">
        <v>430</v>
      </c>
      <c r="G27" s="21">
        <v>527</v>
      </c>
      <c r="H27" s="21">
        <v>810</v>
      </c>
      <c r="I27" s="21">
        <v>0</v>
      </c>
      <c r="J27" s="22">
        <v>2619</v>
      </c>
      <c r="K27" s="20">
        <v>0</v>
      </c>
      <c r="L27" s="21">
        <v>0</v>
      </c>
      <c r="M27" s="21">
        <v>0</v>
      </c>
      <c r="N27" s="21">
        <v>0</v>
      </c>
      <c r="O27" s="21">
        <v>0</v>
      </c>
      <c r="P27" s="21">
        <v>0</v>
      </c>
      <c r="Q27" s="21">
        <v>0</v>
      </c>
      <c r="R27" s="21">
        <v>0</v>
      </c>
      <c r="S27" s="22">
        <v>0</v>
      </c>
      <c r="T27" s="20">
        <v>0</v>
      </c>
      <c r="U27" s="21">
        <v>0</v>
      </c>
      <c r="V27" s="21">
        <v>0</v>
      </c>
      <c r="W27" s="21">
        <v>0</v>
      </c>
      <c r="X27" s="21">
        <v>0</v>
      </c>
      <c r="Y27" s="21">
        <v>0</v>
      </c>
      <c r="Z27" s="21">
        <v>0</v>
      </c>
      <c r="AA27" s="21">
        <v>0</v>
      </c>
      <c r="AB27" s="22">
        <v>0</v>
      </c>
    </row>
    <row r="28" spans="1:28" s="18" customFormat="1" ht="39.75" customHeight="1" thickBot="1">
      <c r="A28" s="31" t="s">
        <v>22</v>
      </c>
      <c r="B28" s="32">
        <v>4493</v>
      </c>
      <c r="C28" s="33">
        <v>372</v>
      </c>
      <c r="D28" s="33">
        <v>861</v>
      </c>
      <c r="E28" s="33">
        <v>699</v>
      </c>
      <c r="F28" s="33">
        <v>796</v>
      </c>
      <c r="G28" s="33">
        <v>778</v>
      </c>
      <c r="H28" s="33">
        <v>987</v>
      </c>
      <c r="I28" s="33">
        <v>0</v>
      </c>
      <c r="J28" s="34">
        <v>4493</v>
      </c>
      <c r="K28" s="32">
        <v>0</v>
      </c>
      <c r="L28" s="33">
        <v>0</v>
      </c>
      <c r="M28" s="33">
        <v>0</v>
      </c>
      <c r="N28" s="33">
        <v>0</v>
      </c>
      <c r="O28" s="33">
        <v>0</v>
      </c>
      <c r="P28" s="33">
        <v>0</v>
      </c>
      <c r="Q28" s="33">
        <v>0</v>
      </c>
      <c r="R28" s="33">
        <v>0</v>
      </c>
      <c r="S28" s="34">
        <v>0</v>
      </c>
      <c r="T28" s="32">
        <v>0</v>
      </c>
      <c r="U28" s="33">
        <v>0</v>
      </c>
      <c r="V28" s="33">
        <v>0</v>
      </c>
      <c r="W28" s="33">
        <v>0</v>
      </c>
      <c r="X28" s="33">
        <v>0</v>
      </c>
      <c r="Y28" s="33">
        <v>0</v>
      </c>
      <c r="Z28" s="33">
        <v>0</v>
      </c>
      <c r="AA28" s="33">
        <v>0</v>
      </c>
      <c r="AB28" s="34">
        <v>0</v>
      </c>
    </row>
    <row r="29" spans="1:28" s="18" customFormat="1" ht="39.75" customHeight="1" thickTop="1">
      <c r="A29" s="19" t="s">
        <v>23</v>
      </c>
      <c r="B29" s="20">
        <f aca="true" t="shared" si="3" ref="B29:AB29">B17</f>
        <v>3306</v>
      </c>
      <c r="C29" s="21">
        <f t="shared" si="3"/>
        <v>308</v>
      </c>
      <c r="D29" s="21">
        <f t="shared" si="3"/>
        <v>527</v>
      </c>
      <c r="E29" s="21">
        <f t="shared" si="3"/>
        <v>477</v>
      </c>
      <c r="F29" s="21">
        <f t="shared" si="3"/>
        <v>624</v>
      </c>
      <c r="G29" s="21">
        <f t="shared" si="3"/>
        <v>601</v>
      </c>
      <c r="H29" s="21">
        <f t="shared" si="3"/>
        <v>769</v>
      </c>
      <c r="I29" s="21">
        <f t="shared" si="3"/>
        <v>517</v>
      </c>
      <c r="J29" s="22">
        <f t="shared" si="3"/>
        <v>2789</v>
      </c>
      <c r="K29" s="20">
        <f t="shared" si="3"/>
        <v>0</v>
      </c>
      <c r="L29" s="21">
        <f t="shared" si="3"/>
        <v>0</v>
      </c>
      <c r="M29" s="21">
        <f t="shared" si="3"/>
        <v>0</v>
      </c>
      <c r="N29" s="21">
        <f t="shared" si="3"/>
        <v>0</v>
      </c>
      <c r="O29" s="21">
        <f t="shared" si="3"/>
        <v>0</v>
      </c>
      <c r="P29" s="21">
        <f t="shared" si="3"/>
        <v>0</v>
      </c>
      <c r="Q29" s="21">
        <f t="shared" si="3"/>
        <v>0</v>
      </c>
      <c r="R29" s="21">
        <f t="shared" si="3"/>
        <v>0</v>
      </c>
      <c r="S29" s="22">
        <f t="shared" si="3"/>
        <v>0</v>
      </c>
      <c r="T29" s="20">
        <f t="shared" si="3"/>
        <v>0</v>
      </c>
      <c r="U29" s="21">
        <f t="shared" si="3"/>
        <v>0</v>
      </c>
      <c r="V29" s="21">
        <f t="shared" si="3"/>
        <v>0</v>
      </c>
      <c r="W29" s="21">
        <f t="shared" si="3"/>
        <v>0</v>
      </c>
      <c r="X29" s="21">
        <f t="shared" si="3"/>
        <v>0</v>
      </c>
      <c r="Y29" s="21">
        <f t="shared" si="3"/>
        <v>0</v>
      </c>
      <c r="Z29" s="21">
        <f t="shared" si="3"/>
        <v>0</v>
      </c>
      <c r="AA29" s="21">
        <f t="shared" si="3"/>
        <v>0</v>
      </c>
      <c r="AB29" s="22">
        <f t="shared" si="3"/>
        <v>0</v>
      </c>
    </row>
    <row r="30" spans="1:28" s="18" customFormat="1" ht="39.75" customHeight="1">
      <c r="A30" s="19" t="s">
        <v>24</v>
      </c>
      <c r="B30" s="20">
        <f aca="true" t="shared" si="4" ref="B30:AB30">B13+B14</f>
        <v>19569</v>
      </c>
      <c r="C30" s="21">
        <f t="shared" si="4"/>
        <v>1586</v>
      </c>
      <c r="D30" s="21">
        <f t="shared" si="4"/>
        <v>2944</v>
      </c>
      <c r="E30" s="21">
        <f t="shared" si="4"/>
        <v>2497</v>
      </c>
      <c r="F30" s="21">
        <f t="shared" si="4"/>
        <v>3170</v>
      </c>
      <c r="G30" s="21">
        <f t="shared" si="4"/>
        <v>3798</v>
      </c>
      <c r="H30" s="21">
        <f t="shared" si="4"/>
        <v>5574</v>
      </c>
      <c r="I30" s="21">
        <f t="shared" si="4"/>
        <v>11594</v>
      </c>
      <c r="J30" s="22">
        <f t="shared" si="4"/>
        <v>7975</v>
      </c>
      <c r="K30" s="20">
        <f t="shared" si="4"/>
        <v>0</v>
      </c>
      <c r="L30" s="21">
        <f t="shared" si="4"/>
        <v>0</v>
      </c>
      <c r="M30" s="21">
        <f t="shared" si="4"/>
        <v>0</v>
      </c>
      <c r="N30" s="21">
        <f t="shared" si="4"/>
        <v>0</v>
      </c>
      <c r="O30" s="21">
        <f t="shared" si="4"/>
        <v>0</v>
      </c>
      <c r="P30" s="21">
        <f t="shared" si="4"/>
        <v>0</v>
      </c>
      <c r="Q30" s="21">
        <f t="shared" si="4"/>
        <v>0</v>
      </c>
      <c r="R30" s="21">
        <f t="shared" si="4"/>
        <v>0</v>
      </c>
      <c r="S30" s="22">
        <f t="shared" si="4"/>
        <v>0</v>
      </c>
      <c r="T30" s="20">
        <f t="shared" si="4"/>
        <v>0</v>
      </c>
      <c r="U30" s="21">
        <f t="shared" si="4"/>
        <v>0</v>
      </c>
      <c r="V30" s="21">
        <f t="shared" si="4"/>
        <v>0</v>
      </c>
      <c r="W30" s="21">
        <f t="shared" si="4"/>
        <v>0</v>
      </c>
      <c r="X30" s="21">
        <f t="shared" si="4"/>
        <v>0</v>
      </c>
      <c r="Y30" s="21">
        <f t="shared" si="4"/>
        <v>0</v>
      </c>
      <c r="Z30" s="21">
        <f t="shared" si="4"/>
        <v>0</v>
      </c>
      <c r="AA30" s="21">
        <f t="shared" si="4"/>
        <v>0</v>
      </c>
      <c r="AB30" s="22">
        <f t="shared" si="4"/>
        <v>0</v>
      </c>
    </row>
    <row r="31" spans="1:28" s="18" customFormat="1" ht="39.75" customHeight="1">
      <c r="A31" s="19" t="s">
        <v>25</v>
      </c>
      <c r="B31" s="20">
        <f aca="true" t="shared" si="5" ref="B31:AB31">B10+B20</f>
        <v>11350</v>
      </c>
      <c r="C31" s="21">
        <f t="shared" si="5"/>
        <v>984</v>
      </c>
      <c r="D31" s="21">
        <f t="shared" si="5"/>
        <v>2307</v>
      </c>
      <c r="E31" s="21">
        <f t="shared" si="5"/>
        <v>1815</v>
      </c>
      <c r="F31" s="21">
        <f t="shared" si="5"/>
        <v>2228</v>
      </c>
      <c r="G31" s="21">
        <f t="shared" si="5"/>
        <v>1948</v>
      </c>
      <c r="H31" s="21">
        <f t="shared" si="5"/>
        <v>2068</v>
      </c>
      <c r="I31" s="21">
        <f t="shared" si="5"/>
        <v>0</v>
      </c>
      <c r="J31" s="22">
        <f t="shared" si="5"/>
        <v>11350</v>
      </c>
      <c r="K31" s="20">
        <f t="shared" si="5"/>
        <v>0</v>
      </c>
      <c r="L31" s="21">
        <f t="shared" si="5"/>
        <v>0</v>
      </c>
      <c r="M31" s="21">
        <f t="shared" si="5"/>
        <v>0</v>
      </c>
      <c r="N31" s="21">
        <f t="shared" si="5"/>
        <v>0</v>
      </c>
      <c r="O31" s="21">
        <f t="shared" si="5"/>
        <v>0</v>
      </c>
      <c r="P31" s="21">
        <f t="shared" si="5"/>
        <v>0</v>
      </c>
      <c r="Q31" s="21">
        <f t="shared" si="5"/>
        <v>0</v>
      </c>
      <c r="R31" s="21">
        <f t="shared" si="5"/>
        <v>0</v>
      </c>
      <c r="S31" s="22">
        <f t="shared" si="5"/>
        <v>0</v>
      </c>
      <c r="T31" s="20">
        <f t="shared" si="5"/>
        <v>0</v>
      </c>
      <c r="U31" s="21">
        <f t="shared" si="5"/>
        <v>0</v>
      </c>
      <c r="V31" s="21">
        <f t="shared" si="5"/>
        <v>0</v>
      </c>
      <c r="W31" s="21">
        <f t="shared" si="5"/>
        <v>0</v>
      </c>
      <c r="X31" s="21">
        <f t="shared" si="5"/>
        <v>0</v>
      </c>
      <c r="Y31" s="21">
        <f t="shared" si="5"/>
        <v>0</v>
      </c>
      <c r="Z31" s="21">
        <f t="shared" si="5"/>
        <v>0</v>
      </c>
      <c r="AA31" s="21">
        <f t="shared" si="5"/>
        <v>0</v>
      </c>
      <c r="AB31" s="22">
        <f t="shared" si="5"/>
        <v>0</v>
      </c>
    </row>
    <row r="32" spans="1:28" s="18" customFormat="1" ht="39.75" customHeight="1">
      <c r="A32" s="19" t="s">
        <v>26</v>
      </c>
      <c r="B32" s="20">
        <f aca="true" t="shared" si="6" ref="B32:AB32">B9+B16+B19+B21+B22+B23</f>
        <v>38056</v>
      </c>
      <c r="C32" s="21">
        <f t="shared" si="6"/>
        <v>4150</v>
      </c>
      <c r="D32" s="21">
        <f t="shared" si="6"/>
        <v>7305</v>
      </c>
      <c r="E32" s="21">
        <f t="shared" si="6"/>
        <v>6029</v>
      </c>
      <c r="F32" s="21">
        <f t="shared" si="6"/>
        <v>6701</v>
      </c>
      <c r="G32" s="21">
        <f t="shared" si="6"/>
        <v>6517</v>
      </c>
      <c r="H32" s="21">
        <f t="shared" si="6"/>
        <v>7354</v>
      </c>
      <c r="I32" s="21">
        <f t="shared" si="6"/>
        <v>6084</v>
      </c>
      <c r="J32" s="22">
        <f t="shared" si="6"/>
        <v>31972</v>
      </c>
      <c r="K32" s="20">
        <f t="shared" si="6"/>
        <v>0</v>
      </c>
      <c r="L32" s="21">
        <f t="shared" si="6"/>
        <v>0</v>
      </c>
      <c r="M32" s="21">
        <f t="shared" si="6"/>
        <v>0</v>
      </c>
      <c r="N32" s="21">
        <f t="shared" si="6"/>
        <v>0</v>
      </c>
      <c r="O32" s="21">
        <f t="shared" si="6"/>
        <v>0</v>
      </c>
      <c r="P32" s="21">
        <f t="shared" si="6"/>
        <v>0</v>
      </c>
      <c r="Q32" s="21">
        <f t="shared" si="6"/>
        <v>0</v>
      </c>
      <c r="R32" s="21">
        <f t="shared" si="6"/>
        <v>0</v>
      </c>
      <c r="S32" s="22">
        <f t="shared" si="6"/>
        <v>0</v>
      </c>
      <c r="T32" s="20">
        <f t="shared" si="6"/>
        <v>0</v>
      </c>
      <c r="U32" s="21">
        <f t="shared" si="6"/>
        <v>0</v>
      </c>
      <c r="V32" s="21">
        <f t="shared" si="6"/>
        <v>0</v>
      </c>
      <c r="W32" s="21">
        <f t="shared" si="6"/>
        <v>0</v>
      </c>
      <c r="X32" s="21">
        <f t="shared" si="6"/>
        <v>0</v>
      </c>
      <c r="Y32" s="21">
        <f t="shared" si="6"/>
        <v>0</v>
      </c>
      <c r="Z32" s="21">
        <f t="shared" si="6"/>
        <v>0</v>
      </c>
      <c r="AA32" s="21">
        <f t="shared" si="6"/>
        <v>0</v>
      </c>
      <c r="AB32" s="22">
        <f t="shared" si="6"/>
        <v>0</v>
      </c>
    </row>
    <row r="33" spans="1:28" s="18" customFormat="1" ht="39.75" customHeight="1">
      <c r="A33" s="19" t="s">
        <v>27</v>
      </c>
      <c r="B33" s="20">
        <f aca="true" t="shared" si="7" ref="B33:AB33">B12+B15+B18+B24+B25</f>
        <v>22301</v>
      </c>
      <c r="C33" s="21">
        <f t="shared" si="7"/>
        <v>1911</v>
      </c>
      <c r="D33" s="21">
        <f t="shared" si="7"/>
        <v>3602</v>
      </c>
      <c r="E33" s="21">
        <f t="shared" si="7"/>
        <v>2897</v>
      </c>
      <c r="F33" s="21">
        <f t="shared" si="7"/>
        <v>3729</v>
      </c>
      <c r="G33" s="21">
        <f t="shared" si="7"/>
        <v>4186</v>
      </c>
      <c r="H33" s="21">
        <f t="shared" si="7"/>
        <v>5976</v>
      </c>
      <c r="I33" s="21">
        <f t="shared" si="7"/>
        <v>0</v>
      </c>
      <c r="J33" s="22">
        <f t="shared" si="7"/>
        <v>22301</v>
      </c>
      <c r="K33" s="20">
        <f t="shared" si="7"/>
        <v>0</v>
      </c>
      <c r="L33" s="21">
        <f t="shared" si="7"/>
        <v>0</v>
      </c>
      <c r="M33" s="21">
        <f t="shared" si="7"/>
        <v>0</v>
      </c>
      <c r="N33" s="21">
        <f t="shared" si="7"/>
        <v>0</v>
      </c>
      <c r="O33" s="21">
        <f t="shared" si="7"/>
        <v>0</v>
      </c>
      <c r="P33" s="21">
        <f t="shared" si="7"/>
        <v>0</v>
      </c>
      <c r="Q33" s="21">
        <f t="shared" si="7"/>
        <v>0</v>
      </c>
      <c r="R33" s="21">
        <f t="shared" si="7"/>
        <v>0</v>
      </c>
      <c r="S33" s="22">
        <f t="shared" si="7"/>
        <v>0</v>
      </c>
      <c r="T33" s="20">
        <f t="shared" si="7"/>
        <v>0</v>
      </c>
      <c r="U33" s="21">
        <f t="shared" si="7"/>
        <v>0</v>
      </c>
      <c r="V33" s="21">
        <f t="shared" si="7"/>
        <v>0</v>
      </c>
      <c r="W33" s="21">
        <f t="shared" si="7"/>
        <v>0</v>
      </c>
      <c r="X33" s="21">
        <f t="shared" si="7"/>
        <v>0</v>
      </c>
      <c r="Y33" s="21">
        <f t="shared" si="7"/>
        <v>0</v>
      </c>
      <c r="Z33" s="21">
        <f t="shared" si="7"/>
        <v>0</v>
      </c>
      <c r="AA33" s="21">
        <f t="shared" si="7"/>
        <v>0</v>
      </c>
      <c r="AB33" s="22">
        <f t="shared" si="7"/>
        <v>0</v>
      </c>
    </row>
    <row r="34" spans="1:28" s="18" customFormat="1" ht="39.75" customHeight="1">
      <c r="A34" s="23" t="s">
        <v>28</v>
      </c>
      <c r="B34" s="24">
        <f aca="true" t="shared" si="8" ref="B34:AB34">B11+B26+B27+B28</f>
        <v>12856</v>
      </c>
      <c r="C34" s="25">
        <f t="shared" si="8"/>
        <v>1085</v>
      </c>
      <c r="D34" s="25">
        <f t="shared" si="8"/>
        <v>2303</v>
      </c>
      <c r="E34" s="25">
        <f t="shared" si="8"/>
        <v>1867</v>
      </c>
      <c r="F34" s="25">
        <f t="shared" si="8"/>
        <v>2124</v>
      </c>
      <c r="G34" s="25">
        <f t="shared" si="8"/>
        <v>2385</v>
      </c>
      <c r="H34" s="25">
        <f t="shared" si="8"/>
        <v>3092</v>
      </c>
      <c r="I34" s="25">
        <f t="shared" si="8"/>
        <v>276</v>
      </c>
      <c r="J34" s="26">
        <f t="shared" si="8"/>
        <v>12580</v>
      </c>
      <c r="K34" s="24">
        <f t="shared" si="8"/>
        <v>0</v>
      </c>
      <c r="L34" s="25">
        <f t="shared" si="8"/>
        <v>0</v>
      </c>
      <c r="M34" s="25">
        <f t="shared" si="8"/>
        <v>0</v>
      </c>
      <c r="N34" s="25">
        <f t="shared" si="8"/>
        <v>0</v>
      </c>
      <c r="O34" s="25">
        <f t="shared" si="8"/>
        <v>0</v>
      </c>
      <c r="P34" s="25">
        <f t="shared" si="8"/>
        <v>0</v>
      </c>
      <c r="Q34" s="25">
        <f t="shared" si="8"/>
        <v>0</v>
      </c>
      <c r="R34" s="25">
        <f t="shared" si="8"/>
        <v>0</v>
      </c>
      <c r="S34" s="26">
        <f t="shared" si="8"/>
        <v>0</v>
      </c>
      <c r="T34" s="24">
        <f t="shared" si="8"/>
        <v>0</v>
      </c>
      <c r="U34" s="25">
        <f t="shared" si="8"/>
        <v>0</v>
      </c>
      <c r="V34" s="25">
        <f t="shared" si="8"/>
        <v>0</v>
      </c>
      <c r="W34" s="25">
        <f t="shared" si="8"/>
        <v>0</v>
      </c>
      <c r="X34" s="25">
        <f t="shared" si="8"/>
        <v>0</v>
      </c>
      <c r="Y34" s="25">
        <f t="shared" si="8"/>
        <v>0</v>
      </c>
      <c r="Z34" s="25">
        <f t="shared" si="8"/>
        <v>0</v>
      </c>
      <c r="AA34" s="25">
        <f t="shared" si="8"/>
        <v>0</v>
      </c>
      <c r="AB34" s="26">
        <f t="shared" si="8"/>
        <v>0</v>
      </c>
    </row>
    <row r="35" spans="1:28" ht="31.5" customHeight="1">
      <c r="A35" s="127"/>
      <c r="B35" s="127"/>
      <c r="C35" s="127"/>
      <c r="D35" s="127"/>
      <c r="E35" s="127"/>
      <c r="F35" s="127"/>
      <c r="G35" s="127"/>
      <c r="H35" s="127"/>
      <c r="I35" s="127"/>
      <c r="J35" s="127"/>
      <c r="O35" s="4"/>
      <c r="P35" s="4"/>
      <c r="Q35" s="4"/>
      <c r="R35" s="4"/>
      <c r="S35" s="4"/>
      <c r="X35" s="4"/>
      <c r="Y35" s="4"/>
      <c r="Z35" s="4"/>
      <c r="AA35" s="4"/>
      <c r="AB35" s="4"/>
    </row>
  </sheetData>
  <mergeCells count="14">
    <mergeCell ref="AA1:AB1"/>
    <mergeCell ref="T3:AB3"/>
    <mergeCell ref="T4:Z4"/>
    <mergeCell ref="AA4:AB4"/>
    <mergeCell ref="A35:J35"/>
    <mergeCell ref="R1:S1"/>
    <mergeCell ref="K3:S3"/>
    <mergeCell ref="K4:Q4"/>
    <mergeCell ref="R4:S4"/>
    <mergeCell ref="A3:A5"/>
    <mergeCell ref="I4:J4"/>
    <mergeCell ref="B4:H4"/>
    <mergeCell ref="I1:J1"/>
    <mergeCell ref="B3:J3"/>
  </mergeCells>
  <printOptions horizontalCentered="1"/>
  <pageMargins left="0.3937007874015748" right="0.4330708661417323" top="0.5905511811023623" bottom="0.5905511811023623" header="0" footer="0"/>
  <pageSetup blackAndWhite="1" fitToWidth="2" horizontalDpi="300" verticalDpi="300" orientation="portrait" paperSize="9" scale="64"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codeName="Sheet06"/>
  <dimension ref="A1:AB34"/>
  <sheetViews>
    <sheetView view="pageBreakPreview" zoomScale="75" zoomScaleNormal="50" zoomScaleSheetLayoutView="75" workbookViewId="0" topLeftCell="A1">
      <pane xSplit="1" ySplit="5" topLeftCell="E6" activePane="bottomRight" state="frozen"/>
      <selection pane="topLeft" activeCell="AA18" sqref="AA18"/>
      <selection pane="topRight" activeCell="AA18" sqref="AA18"/>
      <selection pane="bottomLeft" activeCell="AA18" sqref="AA18"/>
      <selection pane="bottomRight" activeCell="A1" sqref="A1"/>
    </sheetView>
  </sheetViews>
  <sheetFormatPr defaultColWidth="9.00390625" defaultRowHeight="22.5" customHeight="1"/>
  <cols>
    <col min="1" max="1" width="11.75390625" style="36" customWidth="1"/>
    <col min="2" max="14" width="9.375" style="35" customWidth="1"/>
    <col min="15" max="28" width="9.50390625" style="35" customWidth="1"/>
    <col min="29" max="16384" width="9.00390625" style="4" customWidth="1"/>
  </cols>
  <sheetData>
    <row r="1" spans="1:28" ht="18.75">
      <c r="A1" s="1" t="s">
        <v>60</v>
      </c>
      <c r="B1" s="2"/>
      <c r="C1" s="2"/>
      <c r="D1" s="2"/>
      <c r="E1" s="2"/>
      <c r="F1" s="2"/>
      <c r="G1" s="2"/>
      <c r="H1" s="2"/>
      <c r="I1" s="2"/>
      <c r="J1" s="2"/>
      <c r="K1" s="2"/>
      <c r="L1" s="2"/>
      <c r="M1" s="128"/>
      <c r="N1" s="128"/>
      <c r="O1" s="1"/>
      <c r="P1" s="2"/>
      <c r="Q1" s="2"/>
      <c r="R1" s="2"/>
      <c r="S1" s="2"/>
      <c r="T1" s="2"/>
      <c r="U1" s="2"/>
      <c r="V1" s="2"/>
      <c r="W1" s="2"/>
      <c r="X1" s="2"/>
      <c r="Y1" s="2"/>
      <c r="Z1" s="2"/>
      <c r="AA1" s="128" t="s">
        <v>107</v>
      </c>
      <c r="AB1" s="128"/>
    </row>
    <row r="2" spans="1:28" s="7" customFormat="1" ht="3.75" customHeight="1">
      <c r="A2" s="5"/>
      <c r="B2" s="6"/>
      <c r="C2" s="6"/>
      <c r="D2" s="6"/>
      <c r="E2" s="6"/>
      <c r="F2" s="6"/>
      <c r="G2" s="6"/>
      <c r="H2" s="6"/>
      <c r="I2" s="6"/>
      <c r="J2" s="6"/>
      <c r="K2" s="6"/>
      <c r="L2" s="6"/>
      <c r="M2" s="6"/>
      <c r="N2" s="6"/>
      <c r="O2" s="6"/>
      <c r="P2" s="6"/>
      <c r="Q2" s="6"/>
      <c r="R2" s="6"/>
      <c r="S2" s="6"/>
      <c r="T2" s="6"/>
      <c r="U2" s="6"/>
      <c r="V2" s="6"/>
      <c r="W2" s="6"/>
      <c r="X2" s="6"/>
      <c r="Y2" s="6"/>
      <c r="Z2" s="6"/>
      <c r="AA2" s="6"/>
      <c r="AB2" s="6"/>
    </row>
    <row r="3" spans="1:28" ht="41.25" customHeight="1">
      <c r="A3" s="132" t="s">
        <v>40</v>
      </c>
      <c r="B3" s="129" t="s">
        <v>61</v>
      </c>
      <c r="C3" s="130"/>
      <c r="D3" s="130"/>
      <c r="E3" s="130"/>
      <c r="F3" s="130"/>
      <c r="G3" s="130"/>
      <c r="H3" s="131"/>
      <c r="I3" s="137" t="s">
        <v>62</v>
      </c>
      <c r="J3" s="131"/>
      <c r="K3" s="129" t="s">
        <v>63</v>
      </c>
      <c r="L3" s="130"/>
      <c r="M3" s="130"/>
      <c r="N3" s="130"/>
      <c r="O3" s="130"/>
      <c r="P3" s="130"/>
      <c r="Q3" s="131"/>
      <c r="R3" s="139" t="s">
        <v>62</v>
      </c>
      <c r="S3" s="131"/>
      <c r="T3" s="129" t="s">
        <v>64</v>
      </c>
      <c r="U3" s="130"/>
      <c r="V3" s="130"/>
      <c r="W3" s="130"/>
      <c r="X3" s="130"/>
      <c r="Y3" s="130"/>
      <c r="Z3" s="131"/>
      <c r="AA3" s="137" t="s">
        <v>62</v>
      </c>
      <c r="AB3" s="131"/>
    </row>
    <row r="4" spans="1:28" ht="26.25" customHeight="1">
      <c r="A4" s="133"/>
      <c r="B4" s="135" t="s">
        <v>0</v>
      </c>
      <c r="C4" s="136" t="s">
        <v>54</v>
      </c>
      <c r="D4" s="136" t="s">
        <v>55</v>
      </c>
      <c r="E4" s="136" t="s">
        <v>56</v>
      </c>
      <c r="F4" s="136" t="s">
        <v>57</v>
      </c>
      <c r="G4" s="136" t="s">
        <v>58</v>
      </c>
      <c r="H4" s="136" t="s">
        <v>59</v>
      </c>
      <c r="I4" s="135" t="s">
        <v>52</v>
      </c>
      <c r="J4" s="135" t="s">
        <v>53</v>
      </c>
      <c r="K4" s="135" t="s">
        <v>0</v>
      </c>
      <c r="L4" s="136" t="s">
        <v>54</v>
      </c>
      <c r="M4" s="136" t="s">
        <v>55</v>
      </c>
      <c r="N4" s="136" t="s">
        <v>56</v>
      </c>
      <c r="O4" s="138" t="s">
        <v>57</v>
      </c>
      <c r="P4" s="136" t="s">
        <v>58</v>
      </c>
      <c r="Q4" s="136" t="s">
        <v>59</v>
      </c>
      <c r="R4" s="131" t="s">
        <v>52</v>
      </c>
      <c r="S4" s="135" t="s">
        <v>53</v>
      </c>
      <c r="T4" s="135" t="s">
        <v>0</v>
      </c>
      <c r="U4" s="136" t="s">
        <v>54</v>
      </c>
      <c r="V4" s="136" t="s">
        <v>55</v>
      </c>
      <c r="W4" s="136" t="s">
        <v>56</v>
      </c>
      <c r="X4" s="136" t="s">
        <v>57</v>
      </c>
      <c r="Y4" s="136" t="s">
        <v>58</v>
      </c>
      <c r="Z4" s="136" t="s">
        <v>59</v>
      </c>
      <c r="AA4" s="135" t="s">
        <v>52</v>
      </c>
      <c r="AB4" s="135" t="s">
        <v>53</v>
      </c>
    </row>
    <row r="5" spans="1:28" ht="26.25" customHeight="1">
      <c r="A5" s="134"/>
      <c r="B5" s="135"/>
      <c r="C5" s="135"/>
      <c r="D5" s="135"/>
      <c r="E5" s="135"/>
      <c r="F5" s="135"/>
      <c r="G5" s="135"/>
      <c r="H5" s="135"/>
      <c r="I5" s="135"/>
      <c r="J5" s="135"/>
      <c r="K5" s="135"/>
      <c r="L5" s="135"/>
      <c r="M5" s="135"/>
      <c r="N5" s="135"/>
      <c r="O5" s="131"/>
      <c r="P5" s="135"/>
      <c r="Q5" s="135"/>
      <c r="R5" s="131"/>
      <c r="S5" s="135"/>
      <c r="T5" s="135"/>
      <c r="U5" s="135"/>
      <c r="V5" s="135"/>
      <c r="W5" s="135"/>
      <c r="X5" s="135"/>
      <c r="Y5" s="135"/>
      <c r="Z5" s="135"/>
      <c r="AA5" s="135"/>
      <c r="AB5" s="135"/>
    </row>
    <row r="6" spans="1:28" s="18" customFormat="1" ht="42" customHeight="1">
      <c r="A6" s="14" t="s">
        <v>0</v>
      </c>
      <c r="B6" s="15">
        <f aca="true" t="shared" si="0" ref="B6:AB6">SUM(B7:B8)</f>
        <v>23426</v>
      </c>
      <c r="C6" s="16">
        <f t="shared" si="0"/>
        <v>4158</v>
      </c>
      <c r="D6" s="16">
        <f t="shared" si="0"/>
        <v>6367</v>
      </c>
      <c r="E6" s="16">
        <f t="shared" si="0"/>
        <v>4065</v>
      </c>
      <c r="F6" s="16">
        <f t="shared" si="0"/>
        <v>3679</v>
      </c>
      <c r="G6" s="16">
        <f t="shared" si="0"/>
        <v>2877</v>
      </c>
      <c r="H6" s="16">
        <f t="shared" si="0"/>
        <v>2280</v>
      </c>
      <c r="I6" s="16">
        <f t="shared" si="0"/>
        <v>3530</v>
      </c>
      <c r="J6" s="17">
        <f t="shared" si="0"/>
        <v>19896</v>
      </c>
      <c r="K6" s="15">
        <f t="shared" si="0"/>
        <v>38874</v>
      </c>
      <c r="L6" s="16">
        <f t="shared" si="0"/>
        <v>4179</v>
      </c>
      <c r="M6" s="16">
        <f t="shared" si="0"/>
        <v>7389</v>
      </c>
      <c r="N6" s="16">
        <f t="shared" si="0"/>
        <v>5937</v>
      </c>
      <c r="O6" s="16">
        <f t="shared" si="0"/>
        <v>7011</v>
      </c>
      <c r="P6" s="16">
        <f t="shared" si="0"/>
        <v>6770</v>
      </c>
      <c r="Q6" s="17">
        <f t="shared" si="0"/>
        <v>7588</v>
      </c>
      <c r="R6" s="16">
        <f t="shared" si="0"/>
        <v>6009</v>
      </c>
      <c r="S6" s="17">
        <f t="shared" si="0"/>
        <v>32865</v>
      </c>
      <c r="T6" s="15">
        <f t="shared" si="0"/>
        <v>45138</v>
      </c>
      <c r="U6" s="16">
        <f t="shared" si="0"/>
        <v>1687</v>
      </c>
      <c r="V6" s="16">
        <f t="shared" si="0"/>
        <v>5232</v>
      </c>
      <c r="W6" s="16">
        <f t="shared" si="0"/>
        <v>5580</v>
      </c>
      <c r="X6" s="16">
        <f t="shared" si="0"/>
        <v>7886</v>
      </c>
      <c r="Y6" s="16">
        <f t="shared" si="0"/>
        <v>9788</v>
      </c>
      <c r="Z6" s="16">
        <f t="shared" si="0"/>
        <v>14965</v>
      </c>
      <c r="AA6" s="16">
        <f t="shared" si="0"/>
        <v>8932</v>
      </c>
      <c r="AB6" s="17">
        <f t="shared" si="0"/>
        <v>36206</v>
      </c>
    </row>
    <row r="7" spans="1:28" s="18" customFormat="1" ht="42" customHeight="1">
      <c r="A7" s="19" t="s">
        <v>1</v>
      </c>
      <c r="B7" s="20">
        <f aca="true" t="shared" si="1" ref="B7:AB7">SUM(B9:B19)</f>
        <v>19668</v>
      </c>
      <c r="C7" s="21">
        <f t="shared" si="1"/>
        <v>3434</v>
      </c>
      <c r="D7" s="21">
        <f t="shared" si="1"/>
        <v>5288</v>
      </c>
      <c r="E7" s="21">
        <f t="shared" si="1"/>
        <v>3493</v>
      </c>
      <c r="F7" s="21">
        <f t="shared" si="1"/>
        <v>3120</v>
      </c>
      <c r="G7" s="21">
        <f t="shared" si="1"/>
        <v>2447</v>
      </c>
      <c r="H7" s="21">
        <f t="shared" si="1"/>
        <v>1886</v>
      </c>
      <c r="I7" s="21">
        <f t="shared" si="1"/>
        <v>3530</v>
      </c>
      <c r="J7" s="22">
        <f t="shared" si="1"/>
        <v>16138</v>
      </c>
      <c r="K7" s="20">
        <f t="shared" si="1"/>
        <v>31989</v>
      </c>
      <c r="L7" s="21">
        <f t="shared" si="1"/>
        <v>3404</v>
      </c>
      <c r="M7" s="21">
        <f t="shared" si="1"/>
        <v>6084</v>
      </c>
      <c r="N7" s="21">
        <f t="shared" si="1"/>
        <v>4974</v>
      </c>
      <c r="O7" s="21">
        <f t="shared" si="1"/>
        <v>5788</v>
      </c>
      <c r="P7" s="21">
        <f t="shared" si="1"/>
        <v>5572</v>
      </c>
      <c r="Q7" s="22">
        <f t="shared" si="1"/>
        <v>6167</v>
      </c>
      <c r="R7" s="21">
        <f t="shared" si="1"/>
        <v>6009</v>
      </c>
      <c r="S7" s="22">
        <f t="shared" si="1"/>
        <v>25980</v>
      </c>
      <c r="T7" s="20">
        <f t="shared" si="1"/>
        <v>33433</v>
      </c>
      <c r="U7" s="21">
        <f t="shared" si="1"/>
        <v>1300</v>
      </c>
      <c r="V7" s="21">
        <f t="shared" si="1"/>
        <v>3978</v>
      </c>
      <c r="W7" s="21">
        <f t="shared" si="1"/>
        <v>4256</v>
      </c>
      <c r="X7" s="21">
        <f t="shared" si="1"/>
        <v>5891</v>
      </c>
      <c r="Y7" s="21">
        <f t="shared" si="1"/>
        <v>7254</v>
      </c>
      <c r="Z7" s="21">
        <f t="shared" si="1"/>
        <v>10754</v>
      </c>
      <c r="AA7" s="21">
        <f t="shared" si="1"/>
        <v>8932</v>
      </c>
      <c r="AB7" s="22">
        <f t="shared" si="1"/>
        <v>24501</v>
      </c>
    </row>
    <row r="8" spans="1:28" s="18" customFormat="1" ht="42" customHeight="1">
      <c r="A8" s="23" t="s">
        <v>2</v>
      </c>
      <c r="B8" s="24">
        <f aca="true" t="shared" si="2" ref="B8:AB8">SUM(B20:B28)</f>
        <v>3758</v>
      </c>
      <c r="C8" s="25">
        <f t="shared" si="2"/>
        <v>724</v>
      </c>
      <c r="D8" s="25">
        <f t="shared" si="2"/>
        <v>1079</v>
      </c>
      <c r="E8" s="25">
        <f t="shared" si="2"/>
        <v>572</v>
      </c>
      <c r="F8" s="25">
        <f t="shared" si="2"/>
        <v>559</v>
      </c>
      <c r="G8" s="25">
        <f t="shared" si="2"/>
        <v>430</v>
      </c>
      <c r="H8" s="25">
        <f t="shared" si="2"/>
        <v>394</v>
      </c>
      <c r="I8" s="25">
        <f t="shared" si="2"/>
        <v>0</v>
      </c>
      <c r="J8" s="26">
        <f t="shared" si="2"/>
        <v>3758</v>
      </c>
      <c r="K8" s="24">
        <f t="shared" si="2"/>
        <v>6885</v>
      </c>
      <c r="L8" s="25">
        <f t="shared" si="2"/>
        <v>775</v>
      </c>
      <c r="M8" s="25">
        <f t="shared" si="2"/>
        <v>1305</v>
      </c>
      <c r="N8" s="25">
        <f t="shared" si="2"/>
        <v>963</v>
      </c>
      <c r="O8" s="25">
        <f t="shared" si="2"/>
        <v>1223</v>
      </c>
      <c r="P8" s="25">
        <f t="shared" si="2"/>
        <v>1198</v>
      </c>
      <c r="Q8" s="26">
        <f t="shared" si="2"/>
        <v>1421</v>
      </c>
      <c r="R8" s="25">
        <f t="shared" si="2"/>
        <v>0</v>
      </c>
      <c r="S8" s="26">
        <f t="shared" si="2"/>
        <v>6885</v>
      </c>
      <c r="T8" s="24">
        <f t="shared" si="2"/>
        <v>11705</v>
      </c>
      <c r="U8" s="25">
        <f t="shared" si="2"/>
        <v>387</v>
      </c>
      <c r="V8" s="25">
        <f t="shared" si="2"/>
        <v>1254</v>
      </c>
      <c r="W8" s="25">
        <f t="shared" si="2"/>
        <v>1324</v>
      </c>
      <c r="X8" s="25">
        <f t="shared" si="2"/>
        <v>1995</v>
      </c>
      <c r="Y8" s="25">
        <f t="shared" si="2"/>
        <v>2534</v>
      </c>
      <c r="Z8" s="25">
        <f t="shared" si="2"/>
        <v>4211</v>
      </c>
      <c r="AA8" s="25">
        <f t="shared" si="2"/>
        <v>0</v>
      </c>
      <c r="AB8" s="26">
        <f t="shared" si="2"/>
        <v>11705</v>
      </c>
    </row>
    <row r="9" spans="1:28" s="18" customFormat="1" ht="42" customHeight="1">
      <c r="A9" s="14" t="s">
        <v>3</v>
      </c>
      <c r="B9" s="20">
        <v>8738</v>
      </c>
      <c r="C9" s="16">
        <v>1435</v>
      </c>
      <c r="D9" s="16">
        <v>2364</v>
      </c>
      <c r="E9" s="16">
        <v>1680</v>
      </c>
      <c r="F9" s="16">
        <v>1467</v>
      </c>
      <c r="G9" s="16">
        <v>1076</v>
      </c>
      <c r="H9" s="16">
        <v>716</v>
      </c>
      <c r="I9" s="16">
        <v>2195</v>
      </c>
      <c r="J9" s="17">
        <v>6543</v>
      </c>
      <c r="K9" s="15">
        <v>9899</v>
      </c>
      <c r="L9" s="16">
        <v>811</v>
      </c>
      <c r="M9" s="16">
        <v>1672</v>
      </c>
      <c r="N9" s="16">
        <v>1604</v>
      </c>
      <c r="O9" s="16">
        <v>1872</v>
      </c>
      <c r="P9" s="16">
        <v>1874</v>
      </c>
      <c r="Q9" s="17">
        <v>2066</v>
      </c>
      <c r="R9" s="16">
        <v>2564</v>
      </c>
      <c r="S9" s="17">
        <v>7335</v>
      </c>
      <c r="T9" s="15">
        <v>4385</v>
      </c>
      <c r="U9" s="16">
        <v>262</v>
      </c>
      <c r="V9" s="16">
        <v>581</v>
      </c>
      <c r="W9" s="16">
        <v>655</v>
      </c>
      <c r="X9" s="16">
        <v>783</v>
      </c>
      <c r="Y9" s="16">
        <v>909</v>
      </c>
      <c r="Z9" s="16">
        <v>1195</v>
      </c>
      <c r="AA9" s="16">
        <v>1323</v>
      </c>
      <c r="AB9" s="17">
        <v>3062</v>
      </c>
    </row>
    <row r="10" spans="1:28" s="18" customFormat="1" ht="42" customHeight="1">
      <c r="A10" s="19" t="s">
        <v>4</v>
      </c>
      <c r="B10" s="20">
        <v>1744</v>
      </c>
      <c r="C10" s="21">
        <v>242</v>
      </c>
      <c r="D10" s="21">
        <v>563</v>
      </c>
      <c r="E10" s="21">
        <v>320</v>
      </c>
      <c r="F10" s="21">
        <v>273</v>
      </c>
      <c r="G10" s="21">
        <v>207</v>
      </c>
      <c r="H10" s="21">
        <v>139</v>
      </c>
      <c r="I10" s="21">
        <v>0</v>
      </c>
      <c r="J10" s="22">
        <v>1744</v>
      </c>
      <c r="K10" s="20">
        <v>4137</v>
      </c>
      <c r="L10" s="21">
        <v>424</v>
      </c>
      <c r="M10" s="21">
        <v>872</v>
      </c>
      <c r="N10" s="21">
        <v>738</v>
      </c>
      <c r="O10" s="21">
        <v>843</v>
      </c>
      <c r="P10" s="21">
        <v>651</v>
      </c>
      <c r="Q10" s="22">
        <v>609</v>
      </c>
      <c r="R10" s="21">
        <v>0</v>
      </c>
      <c r="S10" s="22">
        <v>4137</v>
      </c>
      <c r="T10" s="20">
        <v>4070</v>
      </c>
      <c r="U10" s="21">
        <v>212</v>
      </c>
      <c r="V10" s="21">
        <v>615</v>
      </c>
      <c r="W10" s="21">
        <v>570</v>
      </c>
      <c r="X10" s="21">
        <v>859</v>
      </c>
      <c r="Y10" s="21">
        <v>838</v>
      </c>
      <c r="Z10" s="21">
        <v>976</v>
      </c>
      <c r="AA10" s="21">
        <v>0</v>
      </c>
      <c r="AB10" s="22">
        <v>4070</v>
      </c>
    </row>
    <row r="11" spans="1:28" s="18" customFormat="1" ht="42" customHeight="1">
      <c r="A11" s="19" t="s">
        <v>5</v>
      </c>
      <c r="B11" s="20">
        <v>759</v>
      </c>
      <c r="C11" s="21">
        <v>157</v>
      </c>
      <c r="D11" s="21">
        <v>208</v>
      </c>
      <c r="E11" s="21">
        <v>140</v>
      </c>
      <c r="F11" s="21">
        <v>101</v>
      </c>
      <c r="G11" s="21">
        <v>84</v>
      </c>
      <c r="H11" s="21">
        <v>69</v>
      </c>
      <c r="I11" s="21">
        <v>66</v>
      </c>
      <c r="J11" s="22">
        <v>693</v>
      </c>
      <c r="K11" s="20">
        <v>1866</v>
      </c>
      <c r="L11" s="21">
        <v>273</v>
      </c>
      <c r="M11" s="21">
        <v>416</v>
      </c>
      <c r="N11" s="21">
        <v>271</v>
      </c>
      <c r="O11" s="21">
        <v>298</v>
      </c>
      <c r="P11" s="21">
        <v>324</v>
      </c>
      <c r="Q11" s="22">
        <v>284</v>
      </c>
      <c r="R11" s="21">
        <v>104</v>
      </c>
      <c r="S11" s="22">
        <v>1762</v>
      </c>
      <c r="T11" s="20">
        <v>2160</v>
      </c>
      <c r="U11" s="21">
        <v>73</v>
      </c>
      <c r="V11" s="21">
        <v>315</v>
      </c>
      <c r="W11" s="21">
        <v>317</v>
      </c>
      <c r="X11" s="21">
        <v>370</v>
      </c>
      <c r="Y11" s="21">
        <v>473</v>
      </c>
      <c r="Z11" s="21">
        <v>612</v>
      </c>
      <c r="AA11" s="21">
        <v>106</v>
      </c>
      <c r="AB11" s="22">
        <v>2054</v>
      </c>
    </row>
    <row r="12" spans="1:28" s="18" customFormat="1" ht="42" customHeight="1">
      <c r="A12" s="19" t="s">
        <v>6</v>
      </c>
      <c r="B12" s="20">
        <v>838</v>
      </c>
      <c r="C12" s="21">
        <v>172</v>
      </c>
      <c r="D12" s="21">
        <v>250</v>
      </c>
      <c r="E12" s="21">
        <v>130</v>
      </c>
      <c r="F12" s="21">
        <v>126</v>
      </c>
      <c r="G12" s="21">
        <v>97</v>
      </c>
      <c r="H12" s="21">
        <v>63</v>
      </c>
      <c r="I12" s="21">
        <v>0</v>
      </c>
      <c r="J12" s="22">
        <v>838</v>
      </c>
      <c r="K12" s="20">
        <v>1102</v>
      </c>
      <c r="L12" s="21">
        <v>167</v>
      </c>
      <c r="M12" s="21">
        <v>255</v>
      </c>
      <c r="N12" s="21">
        <v>185</v>
      </c>
      <c r="O12" s="21">
        <v>199</v>
      </c>
      <c r="P12" s="21">
        <v>141</v>
      </c>
      <c r="Q12" s="22">
        <v>155</v>
      </c>
      <c r="R12" s="21">
        <v>0</v>
      </c>
      <c r="S12" s="22">
        <v>1102</v>
      </c>
      <c r="T12" s="20">
        <v>1064</v>
      </c>
      <c r="U12" s="21">
        <v>71</v>
      </c>
      <c r="V12" s="21">
        <v>190</v>
      </c>
      <c r="W12" s="21">
        <v>175</v>
      </c>
      <c r="X12" s="21">
        <v>246</v>
      </c>
      <c r="Y12" s="21">
        <v>204</v>
      </c>
      <c r="Z12" s="21">
        <v>178</v>
      </c>
      <c r="AA12" s="21">
        <v>0</v>
      </c>
      <c r="AB12" s="22">
        <v>1064</v>
      </c>
    </row>
    <row r="13" spans="1:28" s="18" customFormat="1" ht="42" customHeight="1">
      <c r="A13" s="19" t="s">
        <v>7</v>
      </c>
      <c r="B13" s="20">
        <v>1157</v>
      </c>
      <c r="C13" s="21">
        <v>172</v>
      </c>
      <c r="D13" s="21">
        <v>207</v>
      </c>
      <c r="E13" s="21">
        <v>159</v>
      </c>
      <c r="F13" s="21">
        <v>189</v>
      </c>
      <c r="G13" s="21">
        <v>174</v>
      </c>
      <c r="H13" s="21">
        <v>256</v>
      </c>
      <c r="I13" s="21">
        <v>1072</v>
      </c>
      <c r="J13" s="22">
        <v>85</v>
      </c>
      <c r="K13" s="20">
        <v>3080</v>
      </c>
      <c r="L13" s="21">
        <v>249</v>
      </c>
      <c r="M13" s="21">
        <v>521</v>
      </c>
      <c r="N13" s="21">
        <v>412</v>
      </c>
      <c r="O13" s="21">
        <v>524</v>
      </c>
      <c r="P13" s="21">
        <v>601</v>
      </c>
      <c r="Q13" s="22">
        <v>773</v>
      </c>
      <c r="R13" s="21">
        <v>2954</v>
      </c>
      <c r="S13" s="22">
        <v>126</v>
      </c>
      <c r="T13" s="20">
        <v>6936</v>
      </c>
      <c r="U13" s="21">
        <v>155</v>
      </c>
      <c r="V13" s="21">
        <v>587</v>
      </c>
      <c r="W13" s="21">
        <v>686</v>
      </c>
      <c r="X13" s="21">
        <v>988</v>
      </c>
      <c r="Y13" s="21">
        <v>1522</v>
      </c>
      <c r="Z13" s="21">
        <v>2998</v>
      </c>
      <c r="AA13" s="21">
        <v>6874</v>
      </c>
      <c r="AB13" s="22">
        <v>62</v>
      </c>
    </row>
    <row r="14" spans="1:28" s="18" customFormat="1" ht="42" customHeight="1">
      <c r="A14" s="19" t="s">
        <v>8</v>
      </c>
      <c r="B14" s="20">
        <v>1017</v>
      </c>
      <c r="C14" s="21">
        <v>274</v>
      </c>
      <c r="D14" s="21">
        <v>293</v>
      </c>
      <c r="E14" s="21">
        <v>151</v>
      </c>
      <c r="F14" s="21">
        <v>125</v>
      </c>
      <c r="G14" s="21">
        <v>107</v>
      </c>
      <c r="H14" s="21">
        <v>67</v>
      </c>
      <c r="I14" s="21">
        <v>116</v>
      </c>
      <c r="J14" s="22">
        <v>901</v>
      </c>
      <c r="K14" s="20">
        <v>3487</v>
      </c>
      <c r="L14" s="21">
        <v>518</v>
      </c>
      <c r="M14" s="21">
        <v>768</v>
      </c>
      <c r="N14" s="21">
        <v>502</v>
      </c>
      <c r="O14" s="21">
        <v>599</v>
      </c>
      <c r="P14" s="21">
        <v>581</v>
      </c>
      <c r="Q14" s="22">
        <v>519</v>
      </c>
      <c r="R14" s="21">
        <v>266</v>
      </c>
      <c r="S14" s="22">
        <v>3221</v>
      </c>
      <c r="T14" s="20">
        <v>3892</v>
      </c>
      <c r="U14" s="21">
        <v>218</v>
      </c>
      <c r="V14" s="21">
        <v>568</v>
      </c>
      <c r="W14" s="21">
        <v>587</v>
      </c>
      <c r="X14" s="21">
        <v>745</v>
      </c>
      <c r="Y14" s="21">
        <v>813</v>
      </c>
      <c r="Z14" s="21">
        <v>961</v>
      </c>
      <c r="AA14" s="21">
        <v>312</v>
      </c>
      <c r="AB14" s="22">
        <v>3580</v>
      </c>
    </row>
    <row r="15" spans="1:28" s="18" customFormat="1" ht="42" customHeight="1">
      <c r="A15" s="19" t="s">
        <v>9</v>
      </c>
      <c r="B15" s="20">
        <v>1271</v>
      </c>
      <c r="C15" s="21">
        <v>247</v>
      </c>
      <c r="D15" s="21">
        <v>323</v>
      </c>
      <c r="E15" s="21">
        <v>189</v>
      </c>
      <c r="F15" s="21">
        <v>191</v>
      </c>
      <c r="G15" s="21">
        <v>171</v>
      </c>
      <c r="H15" s="21">
        <v>150</v>
      </c>
      <c r="I15" s="21">
        <v>0</v>
      </c>
      <c r="J15" s="22">
        <v>1271</v>
      </c>
      <c r="K15" s="20">
        <v>1846</v>
      </c>
      <c r="L15" s="21">
        <v>167</v>
      </c>
      <c r="M15" s="21">
        <v>295</v>
      </c>
      <c r="N15" s="21">
        <v>250</v>
      </c>
      <c r="O15" s="21">
        <v>313</v>
      </c>
      <c r="P15" s="21">
        <v>351</v>
      </c>
      <c r="Q15" s="22">
        <v>470</v>
      </c>
      <c r="R15" s="21">
        <v>0</v>
      </c>
      <c r="S15" s="22">
        <v>1846</v>
      </c>
      <c r="T15" s="20">
        <v>2599</v>
      </c>
      <c r="U15" s="21">
        <v>63</v>
      </c>
      <c r="V15" s="21">
        <v>198</v>
      </c>
      <c r="W15" s="21">
        <v>230</v>
      </c>
      <c r="X15" s="21">
        <v>380</v>
      </c>
      <c r="Y15" s="21">
        <v>575</v>
      </c>
      <c r="Z15" s="21">
        <v>1153</v>
      </c>
      <c r="AA15" s="21">
        <v>0</v>
      </c>
      <c r="AB15" s="22">
        <v>2599</v>
      </c>
    </row>
    <row r="16" spans="1:28" s="18" customFormat="1" ht="42" customHeight="1">
      <c r="A16" s="19" t="s">
        <v>10</v>
      </c>
      <c r="B16" s="20">
        <v>726</v>
      </c>
      <c r="C16" s="21">
        <v>102</v>
      </c>
      <c r="D16" s="21">
        <v>210</v>
      </c>
      <c r="E16" s="21">
        <v>136</v>
      </c>
      <c r="F16" s="21">
        <v>140</v>
      </c>
      <c r="G16" s="21">
        <v>78</v>
      </c>
      <c r="H16" s="21">
        <v>60</v>
      </c>
      <c r="I16" s="21">
        <v>0</v>
      </c>
      <c r="J16" s="22">
        <v>726</v>
      </c>
      <c r="K16" s="20">
        <v>934</v>
      </c>
      <c r="L16" s="21">
        <v>109</v>
      </c>
      <c r="M16" s="21">
        <v>200</v>
      </c>
      <c r="N16" s="21">
        <v>172</v>
      </c>
      <c r="O16" s="21">
        <v>154</v>
      </c>
      <c r="P16" s="21">
        <v>146</v>
      </c>
      <c r="Q16" s="22">
        <v>153</v>
      </c>
      <c r="R16" s="21">
        <v>0</v>
      </c>
      <c r="S16" s="22">
        <v>934</v>
      </c>
      <c r="T16" s="20">
        <v>1247</v>
      </c>
      <c r="U16" s="21">
        <v>46</v>
      </c>
      <c r="V16" s="21">
        <v>157</v>
      </c>
      <c r="W16" s="21">
        <v>144</v>
      </c>
      <c r="X16" s="21">
        <v>236</v>
      </c>
      <c r="Y16" s="21">
        <v>291</v>
      </c>
      <c r="Z16" s="21">
        <v>373</v>
      </c>
      <c r="AA16" s="21">
        <v>2</v>
      </c>
      <c r="AB16" s="22">
        <v>1245</v>
      </c>
    </row>
    <row r="17" spans="1:28" s="18" customFormat="1" ht="42" customHeight="1">
      <c r="A17" s="19" t="s">
        <v>11</v>
      </c>
      <c r="B17" s="20">
        <v>684</v>
      </c>
      <c r="C17" s="21">
        <v>131</v>
      </c>
      <c r="D17" s="21">
        <v>158</v>
      </c>
      <c r="E17" s="21">
        <v>113</v>
      </c>
      <c r="F17" s="21">
        <v>122</v>
      </c>
      <c r="G17" s="21">
        <v>87</v>
      </c>
      <c r="H17" s="21">
        <v>73</v>
      </c>
      <c r="I17" s="21">
        <v>81</v>
      </c>
      <c r="J17" s="22">
        <v>603</v>
      </c>
      <c r="K17" s="20">
        <v>1168</v>
      </c>
      <c r="L17" s="21">
        <v>131</v>
      </c>
      <c r="M17" s="21">
        <v>218</v>
      </c>
      <c r="N17" s="21">
        <v>171</v>
      </c>
      <c r="O17" s="21">
        <v>227</v>
      </c>
      <c r="P17" s="21">
        <v>211</v>
      </c>
      <c r="Q17" s="22">
        <v>210</v>
      </c>
      <c r="R17" s="21">
        <v>121</v>
      </c>
      <c r="S17" s="22">
        <v>1047</v>
      </c>
      <c r="T17" s="20">
        <v>1454</v>
      </c>
      <c r="U17" s="21">
        <v>46</v>
      </c>
      <c r="V17" s="21">
        <v>151</v>
      </c>
      <c r="W17" s="21">
        <v>193</v>
      </c>
      <c r="X17" s="21">
        <v>275</v>
      </c>
      <c r="Y17" s="21">
        <v>303</v>
      </c>
      <c r="Z17" s="21">
        <v>486</v>
      </c>
      <c r="AA17" s="21">
        <v>315</v>
      </c>
      <c r="AB17" s="22">
        <v>1139</v>
      </c>
    </row>
    <row r="18" spans="1:28" s="18" customFormat="1" ht="42" customHeight="1">
      <c r="A18" s="19" t="s">
        <v>12</v>
      </c>
      <c r="B18" s="20">
        <v>1787</v>
      </c>
      <c r="C18" s="21">
        <v>275</v>
      </c>
      <c r="D18" s="21">
        <v>439</v>
      </c>
      <c r="E18" s="21">
        <v>337</v>
      </c>
      <c r="F18" s="21">
        <v>265</v>
      </c>
      <c r="G18" s="21">
        <v>258</v>
      </c>
      <c r="H18" s="21">
        <v>213</v>
      </c>
      <c r="I18" s="21">
        <v>0</v>
      </c>
      <c r="J18" s="22">
        <v>1787</v>
      </c>
      <c r="K18" s="20">
        <v>3012</v>
      </c>
      <c r="L18" s="21">
        <v>279</v>
      </c>
      <c r="M18" s="21">
        <v>551</v>
      </c>
      <c r="N18" s="21">
        <v>439</v>
      </c>
      <c r="O18" s="21">
        <v>520</v>
      </c>
      <c r="P18" s="21">
        <v>496</v>
      </c>
      <c r="Q18" s="22">
        <v>727</v>
      </c>
      <c r="R18" s="21">
        <v>0</v>
      </c>
      <c r="S18" s="22">
        <v>3012</v>
      </c>
      <c r="T18" s="20">
        <v>3828</v>
      </c>
      <c r="U18" s="21">
        <v>88</v>
      </c>
      <c r="V18" s="21">
        <v>363</v>
      </c>
      <c r="W18" s="21">
        <v>413</v>
      </c>
      <c r="X18" s="21">
        <v>672</v>
      </c>
      <c r="Y18" s="21">
        <v>941</v>
      </c>
      <c r="Z18" s="21">
        <v>1351</v>
      </c>
      <c r="AA18" s="21">
        <v>0</v>
      </c>
      <c r="AB18" s="22">
        <v>3828</v>
      </c>
    </row>
    <row r="19" spans="1:28" s="18" customFormat="1" ht="42" customHeight="1">
      <c r="A19" s="19" t="s">
        <v>13</v>
      </c>
      <c r="B19" s="20">
        <v>947</v>
      </c>
      <c r="C19" s="21">
        <v>227</v>
      </c>
      <c r="D19" s="21">
        <v>273</v>
      </c>
      <c r="E19" s="21">
        <v>138</v>
      </c>
      <c r="F19" s="21">
        <v>121</v>
      </c>
      <c r="G19" s="21">
        <v>108</v>
      </c>
      <c r="H19" s="21">
        <v>80</v>
      </c>
      <c r="I19" s="21">
        <v>0</v>
      </c>
      <c r="J19" s="22">
        <v>947</v>
      </c>
      <c r="K19" s="20">
        <v>1458</v>
      </c>
      <c r="L19" s="21">
        <v>276</v>
      </c>
      <c r="M19" s="21">
        <v>316</v>
      </c>
      <c r="N19" s="21">
        <v>230</v>
      </c>
      <c r="O19" s="21">
        <v>239</v>
      </c>
      <c r="P19" s="21">
        <v>196</v>
      </c>
      <c r="Q19" s="22">
        <v>201</v>
      </c>
      <c r="R19" s="21">
        <v>0</v>
      </c>
      <c r="S19" s="22">
        <v>1458</v>
      </c>
      <c r="T19" s="20">
        <v>1798</v>
      </c>
      <c r="U19" s="21">
        <v>66</v>
      </c>
      <c r="V19" s="21">
        <v>253</v>
      </c>
      <c r="W19" s="21">
        <v>286</v>
      </c>
      <c r="X19" s="21">
        <v>337</v>
      </c>
      <c r="Y19" s="21">
        <v>385</v>
      </c>
      <c r="Z19" s="21">
        <v>471</v>
      </c>
      <c r="AA19" s="21">
        <v>0</v>
      </c>
      <c r="AB19" s="22">
        <v>1798</v>
      </c>
    </row>
    <row r="20" spans="1:28" s="18" customFormat="1" ht="42" customHeight="1">
      <c r="A20" s="27" t="s">
        <v>14</v>
      </c>
      <c r="B20" s="28">
        <v>234</v>
      </c>
      <c r="C20" s="29">
        <v>32</v>
      </c>
      <c r="D20" s="29">
        <v>66</v>
      </c>
      <c r="E20" s="29">
        <v>39</v>
      </c>
      <c r="F20" s="29">
        <v>45</v>
      </c>
      <c r="G20" s="29">
        <v>26</v>
      </c>
      <c r="H20" s="29">
        <v>26</v>
      </c>
      <c r="I20" s="29">
        <v>0</v>
      </c>
      <c r="J20" s="30">
        <v>234</v>
      </c>
      <c r="K20" s="28">
        <v>425</v>
      </c>
      <c r="L20" s="29">
        <v>51</v>
      </c>
      <c r="M20" s="29">
        <v>104</v>
      </c>
      <c r="N20" s="29">
        <v>64</v>
      </c>
      <c r="O20" s="29">
        <v>76</v>
      </c>
      <c r="P20" s="29">
        <v>69</v>
      </c>
      <c r="Q20" s="30">
        <v>61</v>
      </c>
      <c r="R20" s="29">
        <v>0</v>
      </c>
      <c r="S20" s="30">
        <v>425</v>
      </c>
      <c r="T20" s="28">
        <v>740</v>
      </c>
      <c r="U20" s="29">
        <v>23</v>
      </c>
      <c r="V20" s="29">
        <v>87</v>
      </c>
      <c r="W20" s="29">
        <v>84</v>
      </c>
      <c r="X20" s="29">
        <v>132</v>
      </c>
      <c r="Y20" s="29">
        <v>157</v>
      </c>
      <c r="Z20" s="29">
        <v>257</v>
      </c>
      <c r="AA20" s="29">
        <v>0</v>
      </c>
      <c r="AB20" s="30">
        <v>740</v>
      </c>
    </row>
    <row r="21" spans="1:28" s="18" customFormat="1" ht="42" customHeight="1">
      <c r="A21" s="27" t="s">
        <v>15</v>
      </c>
      <c r="B21" s="28">
        <v>646</v>
      </c>
      <c r="C21" s="29">
        <v>145</v>
      </c>
      <c r="D21" s="29">
        <v>173</v>
      </c>
      <c r="E21" s="29">
        <v>76</v>
      </c>
      <c r="F21" s="29">
        <v>89</v>
      </c>
      <c r="G21" s="29">
        <v>76</v>
      </c>
      <c r="H21" s="29">
        <v>87</v>
      </c>
      <c r="I21" s="29">
        <v>0</v>
      </c>
      <c r="J21" s="30">
        <v>646</v>
      </c>
      <c r="K21" s="28">
        <v>1025</v>
      </c>
      <c r="L21" s="29">
        <v>108</v>
      </c>
      <c r="M21" s="29">
        <v>146</v>
      </c>
      <c r="N21" s="29">
        <v>88</v>
      </c>
      <c r="O21" s="29">
        <v>153</v>
      </c>
      <c r="P21" s="29">
        <v>196</v>
      </c>
      <c r="Q21" s="30">
        <v>334</v>
      </c>
      <c r="R21" s="29">
        <v>0</v>
      </c>
      <c r="S21" s="30">
        <v>1025</v>
      </c>
      <c r="T21" s="28">
        <v>1477</v>
      </c>
      <c r="U21" s="29">
        <v>51</v>
      </c>
      <c r="V21" s="29">
        <v>117</v>
      </c>
      <c r="W21" s="29">
        <v>92</v>
      </c>
      <c r="X21" s="29">
        <v>224</v>
      </c>
      <c r="Y21" s="29">
        <v>314</v>
      </c>
      <c r="Z21" s="29">
        <v>679</v>
      </c>
      <c r="AA21" s="29">
        <v>0</v>
      </c>
      <c r="AB21" s="30">
        <v>1477</v>
      </c>
    </row>
    <row r="22" spans="1:28" s="18" customFormat="1" ht="42" customHeight="1">
      <c r="A22" s="19" t="s">
        <v>16</v>
      </c>
      <c r="B22" s="20">
        <v>612</v>
      </c>
      <c r="C22" s="21">
        <v>143</v>
      </c>
      <c r="D22" s="21">
        <v>159</v>
      </c>
      <c r="E22" s="21">
        <v>92</v>
      </c>
      <c r="F22" s="21">
        <v>91</v>
      </c>
      <c r="G22" s="21">
        <v>77</v>
      </c>
      <c r="H22" s="21">
        <v>50</v>
      </c>
      <c r="I22" s="21">
        <v>0</v>
      </c>
      <c r="J22" s="22">
        <v>612</v>
      </c>
      <c r="K22" s="20">
        <v>984</v>
      </c>
      <c r="L22" s="21">
        <v>141</v>
      </c>
      <c r="M22" s="21">
        <v>197</v>
      </c>
      <c r="N22" s="21">
        <v>151</v>
      </c>
      <c r="O22" s="21">
        <v>214</v>
      </c>
      <c r="P22" s="21">
        <v>152</v>
      </c>
      <c r="Q22" s="22">
        <v>129</v>
      </c>
      <c r="R22" s="21">
        <v>0</v>
      </c>
      <c r="S22" s="22">
        <v>984</v>
      </c>
      <c r="T22" s="20">
        <v>1358</v>
      </c>
      <c r="U22" s="21">
        <v>56</v>
      </c>
      <c r="V22" s="21">
        <v>145</v>
      </c>
      <c r="W22" s="21">
        <v>189</v>
      </c>
      <c r="X22" s="21">
        <v>302</v>
      </c>
      <c r="Y22" s="21">
        <v>296</v>
      </c>
      <c r="Z22" s="21">
        <v>370</v>
      </c>
      <c r="AA22" s="21">
        <v>0</v>
      </c>
      <c r="AB22" s="22">
        <v>1358</v>
      </c>
    </row>
    <row r="23" spans="1:28" s="18" customFormat="1" ht="42" customHeight="1">
      <c r="A23" s="19" t="s">
        <v>17</v>
      </c>
      <c r="B23" s="20">
        <v>274</v>
      </c>
      <c r="C23" s="21">
        <v>44</v>
      </c>
      <c r="D23" s="21">
        <v>87</v>
      </c>
      <c r="E23" s="21">
        <v>44</v>
      </c>
      <c r="F23" s="21">
        <v>38</v>
      </c>
      <c r="G23" s="21">
        <v>35</v>
      </c>
      <c r="H23" s="21">
        <v>26</v>
      </c>
      <c r="I23" s="21">
        <v>0</v>
      </c>
      <c r="J23" s="22">
        <v>274</v>
      </c>
      <c r="K23" s="20">
        <v>489</v>
      </c>
      <c r="L23" s="21">
        <v>69</v>
      </c>
      <c r="M23" s="21">
        <v>117</v>
      </c>
      <c r="N23" s="21">
        <v>80</v>
      </c>
      <c r="O23" s="21">
        <v>75</v>
      </c>
      <c r="P23" s="21">
        <v>78</v>
      </c>
      <c r="Q23" s="22">
        <v>70</v>
      </c>
      <c r="R23" s="21">
        <v>0</v>
      </c>
      <c r="S23" s="22">
        <v>489</v>
      </c>
      <c r="T23" s="20">
        <v>1059</v>
      </c>
      <c r="U23" s="21">
        <v>59</v>
      </c>
      <c r="V23" s="21">
        <v>138</v>
      </c>
      <c r="W23" s="21">
        <v>172</v>
      </c>
      <c r="X23" s="21">
        <v>166</v>
      </c>
      <c r="Y23" s="21">
        <v>230</v>
      </c>
      <c r="Z23" s="21">
        <v>294</v>
      </c>
      <c r="AA23" s="21">
        <v>0</v>
      </c>
      <c r="AB23" s="22">
        <v>1059</v>
      </c>
    </row>
    <row r="24" spans="1:28" s="18" customFormat="1" ht="42" customHeight="1">
      <c r="A24" s="27" t="s">
        <v>18</v>
      </c>
      <c r="B24" s="28">
        <v>499</v>
      </c>
      <c r="C24" s="29">
        <v>84</v>
      </c>
      <c r="D24" s="29">
        <v>129</v>
      </c>
      <c r="E24" s="29">
        <v>77</v>
      </c>
      <c r="F24" s="29">
        <v>85</v>
      </c>
      <c r="G24" s="29">
        <v>63</v>
      </c>
      <c r="H24" s="29">
        <v>61</v>
      </c>
      <c r="I24" s="29">
        <v>0</v>
      </c>
      <c r="J24" s="30">
        <v>499</v>
      </c>
      <c r="K24" s="28">
        <v>637</v>
      </c>
      <c r="L24" s="29">
        <v>74</v>
      </c>
      <c r="M24" s="29">
        <v>99</v>
      </c>
      <c r="N24" s="29">
        <v>91</v>
      </c>
      <c r="O24" s="29">
        <v>116</v>
      </c>
      <c r="P24" s="29">
        <v>113</v>
      </c>
      <c r="Q24" s="30">
        <v>144</v>
      </c>
      <c r="R24" s="29">
        <v>0</v>
      </c>
      <c r="S24" s="30">
        <v>637</v>
      </c>
      <c r="T24" s="28">
        <v>1608</v>
      </c>
      <c r="U24" s="29">
        <v>40</v>
      </c>
      <c r="V24" s="29">
        <v>157</v>
      </c>
      <c r="W24" s="29">
        <v>144</v>
      </c>
      <c r="X24" s="29">
        <v>265</v>
      </c>
      <c r="Y24" s="29">
        <v>349</v>
      </c>
      <c r="Z24" s="29">
        <v>653</v>
      </c>
      <c r="AA24" s="29">
        <v>0</v>
      </c>
      <c r="AB24" s="30">
        <v>1608</v>
      </c>
    </row>
    <row r="25" spans="1:28" s="18" customFormat="1" ht="42" customHeight="1">
      <c r="A25" s="27" t="s">
        <v>19</v>
      </c>
      <c r="B25" s="28">
        <v>191</v>
      </c>
      <c r="C25" s="29">
        <v>38</v>
      </c>
      <c r="D25" s="29">
        <v>68</v>
      </c>
      <c r="E25" s="29">
        <v>28</v>
      </c>
      <c r="F25" s="29">
        <v>20</v>
      </c>
      <c r="G25" s="29">
        <v>21</v>
      </c>
      <c r="H25" s="29">
        <v>16</v>
      </c>
      <c r="I25" s="29">
        <v>0</v>
      </c>
      <c r="J25" s="30">
        <v>191</v>
      </c>
      <c r="K25" s="28">
        <v>688</v>
      </c>
      <c r="L25" s="29">
        <v>76</v>
      </c>
      <c r="M25" s="29">
        <v>119</v>
      </c>
      <c r="N25" s="29">
        <v>81</v>
      </c>
      <c r="O25" s="29">
        <v>126</v>
      </c>
      <c r="P25" s="29">
        <v>121</v>
      </c>
      <c r="Q25" s="30">
        <v>165</v>
      </c>
      <c r="R25" s="29">
        <v>0</v>
      </c>
      <c r="S25" s="30">
        <v>688</v>
      </c>
      <c r="T25" s="28">
        <v>1331</v>
      </c>
      <c r="U25" s="29">
        <v>70</v>
      </c>
      <c r="V25" s="29">
        <v>166</v>
      </c>
      <c r="W25" s="29">
        <v>128</v>
      </c>
      <c r="X25" s="29">
        <v>205</v>
      </c>
      <c r="Y25" s="29">
        <v>285</v>
      </c>
      <c r="Z25" s="29">
        <v>477</v>
      </c>
      <c r="AA25" s="29">
        <v>0</v>
      </c>
      <c r="AB25" s="30">
        <v>1331</v>
      </c>
    </row>
    <row r="26" spans="1:28" s="18" customFormat="1" ht="42" customHeight="1">
      <c r="A26" s="19" t="s">
        <v>20</v>
      </c>
      <c r="B26" s="20">
        <v>163</v>
      </c>
      <c r="C26" s="21">
        <v>24</v>
      </c>
      <c r="D26" s="21">
        <v>34</v>
      </c>
      <c r="E26" s="21">
        <v>35</v>
      </c>
      <c r="F26" s="21">
        <v>24</v>
      </c>
      <c r="G26" s="21">
        <v>22</v>
      </c>
      <c r="H26" s="21">
        <v>24</v>
      </c>
      <c r="I26" s="21">
        <v>0</v>
      </c>
      <c r="J26" s="22">
        <v>163</v>
      </c>
      <c r="K26" s="20">
        <v>348</v>
      </c>
      <c r="L26" s="21">
        <v>21</v>
      </c>
      <c r="M26" s="21">
        <v>56</v>
      </c>
      <c r="N26" s="21">
        <v>46</v>
      </c>
      <c r="O26" s="21">
        <v>52</v>
      </c>
      <c r="P26" s="21">
        <v>78</v>
      </c>
      <c r="Q26" s="22">
        <v>95</v>
      </c>
      <c r="R26" s="21">
        <v>0</v>
      </c>
      <c r="S26" s="22">
        <v>348</v>
      </c>
      <c r="T26" s="20">
        <v>448</v>
      </c>
      <c r="U26" s="21">
        <v>3</v>
      </c>
      <c r="V26" s="21">
        <v>34</v>
      </c>
      <c r="W26" s="21">
        <v>48</v>
      </c>
      <c r="X26" s="21">
        <v>53</v>
      </c>
      <c r="Y26" s="21">
        <v>99</v>
      </c>
      <c r="Z26" s="21">
        <v>211</v>
      </c>
      <c r="AA26" s="21">
        <v>0</v>
      </c>
      <c r="AB26" s="22">
        <v>448</v>
      </c>
    </row>
    <row r="27" spans="1:28" s="18" customFormat="1" ht="42" customHeight="1">
      <c r="A27" s="19" t="s">
        <v>21</v>
      </c>
      <c r="B27" s="20">
        <v>354</v>
      </c>
      <c r="C27" s="21">
        <v>66</v>
      </c>
      <c r="D27" s="21">
        <v>106</v>
      </c>
      <c r="E27" s="21">
        <v>42</v>
      </c>
      <c r="F27" s="21">
        <v>53</v>
      </c>
      <c r="G27" s="21">
        <v>39</v>
      </c>
      <c r="H27" s="21">
        <v>48</v>
      </c>
      <c r="I27" s="21">
        <v>0</v>
      </c>
      <c r="J27" s="22">
        <v>354</v>
      </c>
      <c r="K27" s="20">
        <v>840</v>
      </c>
      <c r="L27" s="21">
        <v>76</v>
      </c>
      <c r="M27" s="21">
        <v>148</v>
      </c>
      <c r="N27" s="21">
        <v>113</v>
      </c>
      <c r="O27" s="21">
        <v>153</v>
      </c>
      <c r="P27" s="21">
        <v>159</v>
      </c>
      <c r="Q27" s="22">
        <v>191</v>
      </c>
      <c r="R27" s="21">
        <v>0</v>
      </c>
      <c r="S27" s="22">
        <v>840</v>
      </c>
      <c r="T27" s="20">
        <v>1425</v>
      </c>
      <c r="U27" s="21">
        <v>20</v>
      </c>
      <c r="V27" s="21">
        <v>125</v>
      </c>
      <c r="W27" s="21">
        <v>156</v>
      </c>
      <c r="X27" s="21">
        <v>224</v>
      </c>
      <c r="Y27" s="21">
        <v>329</v>
      </c>
      <c r="Z27" s="21">
        <v>571</v>
      </c>
      <c r="AA27" s="21">
        <v>0</v>
      </c>
      <c r="AB27" s="22">
        <v>1425</v>
      </c>
    </row>
    <row r="28" spans="1:28" s="18" customFormat="1" ht="42" customHeight="1" thickBot="1">
      <c r="A28" s="31" t="s">
        <v>22</v>
      </c>
      <c r="B28" s="32">
        <v>785</v>
      </c>
      <c r="C28" s="33">
        <v>148</v>
      </c>
      <c r="D28" s="33">
        <v>257</v>
      </c>
      <c r="E28" s="33">
        <v>139</v>
      </c>
      <c r="F28" s="33">
        <v>114</v>
      </c>
      <c r="G28" s="33">
        <v>71</v>
      </c>
      <c r="H28" s="33">
        <v>56</v>
      </c>
      <c r="I28" s="33">
        <v>0</v>
      </c>
      <c r="J28" s="34">
        <v>785</v>
      </c>
      <c r="K28" s="32">
        <v>1449</v>
      </c>
      <c r="L28" s="33">
        <v>159</v>
      </c>
      <c r="M28" s="33">
        <v>319</v>
      </c>
      <c r="N28" s="33">
        <v>249</v>
      </c>
      <c r="O28" s="33">
        <v>258</v>
      </c>
      <c r="P28" s="33">
        <v>232</v>
      </c>
      <c r="Q28" s="34">
        <v>232</v>
      </c>
      <c r="R28" s="33">
        <v>0</v>
      </c>
      <c r="S28" s="34">
        <v>1449</v>
      </c>
      <c r="T28" s="32">
        <v>2259</v>
      </c>
      <c r="U28" s="33">
        <v>65</v>
      </c>
      <c r="V28" s="33">
        <v>285</v>
      </c>
      <c r="W28" s="33">
        <v>311</v>
      </c>
      <c r="X28" s="33">
        <v>424</v>
      </c>
      <c r="Y28" s="33">
        <v>475</v>
      </c>
      <c r="Z28" s="33">
        <v>699</v>
      </c>
      <c r="AA28" s="33">
        <v>0</v>
      </c>
      <c r="AB28" s="34">
        <v>2259</v>
      </c>
    </row>
    <row r="29" spans="1:28" s="18" customFormat="1" ht="42" customHeight="1" thickTop="1">
      <c r="A29" s="19" t="s">
        <v>23</v>
      </c>
      <c r="B29" s="20">
        <f aca="true" t="shared" si="3" ref="B29:AB29">B17</f>
        <v>684</v>
      </c>
      <c r="C29" s="21">
        <f t="shared" si="3"/>
        <v>131</v>
      </c>
      <c r="D29" s="21">
        <f t="shared" si="3"/>
        <v>158</v>
      </c>
      <c r="E29" s="21">
        <f t="shared" si="3"/>
        <v>113</v>
      </c>
      <c r="F29" s="21">
        <f t="shared" si="3"/>
        <v>122</v>
      </c>
      <c r="G29" s="21">
        <f t="shared" si="3"/>
        <v>87</v>
      </c>
      <c r="H29" s="21">
        <f t="shared" si="3"/>
        <v>73</v>
      </c>
      <c r="I29" s="21">
        <f t="shared" si="3"/>
        <v>81</v>
      </c>
      <c r="J29" s="21">
        <f t="shared" si="3"/>
        <v>603</v>
      </c>
      <c r="K29" s="20">
        <f t="shared" si="3"/>
        <v>1168</v>
      </c>
      <c r="L29" s="21">
        <f t="shared" si="3"/>
        <v>131</v>
      </c>
      <c r="M29" s="21">
        <f t="shared" si="3"/>
        <v>218</v>
      </c>
      <c r="N29" s="21">
        <f t="shared" si="3"/>
        <v>171</v>
      </c>
      <c r="O29" s="21">
        <f t="shared" si="3"/>
        <v>227</v>
      </c>
      <c r="P29" s="21">
        <f t="shared" si="3"/>
        <v>211</v>
      </c>
      <c r="Q29" s="22">
        <f t="shared" si="3"/>
        <v>210</v>
      </c>
      <c r="R29" s="21">
        <f t="shared" si="3"/>
        <v>121</v>
      </c>
      <c r="S29" s="21">
        <f t="shared" si="3"/>
        <v>1047</v>
      </c>
      <c r="T29" s="20">
        <f t="shared" si="3"/>
        <v>1454</v>
      </c>
      <c r="U29" s="21">
        <f t="shared" si="3"/>
        <v>46</v>
      </c>
      <c r="V29" s="21">
        <f t="shared" si="3"/>
        <v>151</v>
      </c>
      <c r="W29" s="21">
        <f t="shared" si="3"/>
        <v>193</v>
      </c>
      <c r="X29" s="21">
        <f t="shared" si="3"/>
        <v>275</v>
      </c>
      <c r="Y29" s="21">
        <f t="shared" si="3"/>
        <v>303</v>
      </c>
      <c r="Z29" s="21">
        <f t="shared" si="3"/>
        <v>486</v>
      </c>
      <c r="AA29" s="21">
        <f t="shared" si="3"/>
        <v>315</v>
      </c>
      <c r="AB29" s="22">
        <f t="shared" si="3"/>
        <v>1139</v>
      </c>
    </row>
    <row r="30" spans="1:28" s="18" customFormat="1" ht="42" customHeight="1">
      <c r="A30" s="19" t="s">
        <v>24</v>
      </c>
      <c r="B30" s="20">
        <f aca="true" t="shared" si="4" ref="B30:AB30">B13+B14</f>
        <v>2174</v>
      </c>
      <c r="C30" s="21">
        <f t="shared" si="4"/>
        <v>446</v>
      </c>
      <c r="D30" s="21">
        <f t="shared" si="4"/>
        <v>500</v>
      </c>
      <c r="E30" s="21">
        <f t="shared" si="4"/>
        <v>310</v>
      </c>
      <c r="F30" s="21">
        <f t="shared" si="4"/>
        <v>314</v>
      </c>
      <c r="G30" s="21">
        <f t="shared" si="4"/>
        <v>281</v>
      </c>
      <c r="H30" s="21">
        <f t="shared" si="4"/>
        <v>323</v>
      </c>
      <c r="I30" s="21">
        <f t="shared" si="4"/>
        <v>1188</v>
      </c>
      <c r="J30" s="21">
        <f t="shared" si="4"/>
        <v>986</v>
      </c>
      <c r="K30" s="20">
        <f t="shared" si="4"/>
        <v>6567</v>
      </c>
      <c r="L30" s="21">
        <f t="shared" si="4"/>
        <v>767</v>
      </c>
      <c r="M30" s="21">
        <f t="shared" si="4"/>
        <v>1289</v>
      </c>
      <c r="N30" s="21">
        <f t="shared" si="4"/>
        <v>914</v>
      </c>
      <c r="O30" s="21">
        <f t="shared" si="4"/>
        <v>1123</v>
      </c>
      <c r="P30" s="21">
        <f t="shared" si="4"/>
        <v>1182</v>
      </c>
      <c r="Q30" s="22">
        <f t="shared" si="4"/>
        <v>1292</v>
      </c>
      <c r="R30" s="21">
        <f t="shared" si="4"/>
        <v>3220</v>
      </c>
      <c r="S30" s="21">
        <f t="shared" si="4"/>
        <v>3347</v>
      </c>
      <c r="T30" s="20">
        <f t="shared" si="4"/>
        <v>10828</v>
      </c>
      <c r="U30" s="21">
        <f t="shared" si="4"/>
        <v>373</v>
      </c>
      <c r="V30" s="21">
        <f t="shared" si="4"/>
        <v>1155</v>
      </c>
      <c r="W30" s="21">
        <f t="shared" si="4"/>
        <v>1273</v>
      </c>
      <c r="X30" s="21">
        <f t="shared" si="4"/>
        <v>1733</v>
      </c>
      <c r="Y30" s="21">
        <f t="shared" si="4"/>
        <v>2335</v>
      </c>
      <c r="Z30" s="21">
        <f t="shared" si="4"/>
        <v>3959</v>
      </c>
      <c r="AA30" s="21">
        <f t="shared" si="4"/>
        <v>7186</v>
      </c>
      <c r="AB30" s="22">
        <f t="shared" si="4"/>
        <v>3642</v>
      </c>
    </row>
    <row r="31" spans="1:28" s="18" customFormat="1" ht="42" customHeight="1">
      <c r="A31" s="19" t="s">
        <v>25</v>
      </c>
      <c r="B31" s="20">
        <f aca="true" t="shared" si="5" ref="B31:AB31">B10+B20</f>
        <v>1978</v>
      </c>
      <c r="C31" s="21">
        <f t="shared" si="5"/>
        <v>274</v>
      </c>
      <c r="D31" s="21">
        <f t="shared" si="5"/>
        <v>629</v>
      </c>
      <c r="E31" s="21">
        <f t="shared" si="5"/>
        <v>359</v>
      </c>
      <c r="F31" s="21">
        <f t="shared" si="5"/>
        <v>318</v>
      </c>
      <c r="G31" s="21">
        <f t="shared" si="5"/>
        <v>233</v>
      </c>
      <c r="H31" s="21">
        <f t="shared" si="5"/>
        <v>165</v>
      </c>
      <c r="I31" s="21">
        <f t="shared" si="5"/>
        <v>0</v>
      </c>
      <c r="J31" s="21">
        <f t="shared" si="5"/>
        <v>1978</v>
      </c>
      <c r="K31" s="20">
        <f t="shared" si="5"/>
        <v>4562</v>
      </c>
      <c r="L31" s="21">
        <f t="shared" si="5"/>
        <v>475</v>
      </c>
      <c r="M31" s="21">
        <f t="shared" si="5"/>
        <v>976</v>
      </c>
      <c r="N31" s="21">
        <f t="shared" si="5"/>
        <v>802</v>
      </c>
      <c r="O31" s="21">
        <f t="shared" si="5"/>
        <v>919</v>
      </c>
      <c r="P31" s="21">
        <f t="shared" si="5"/>
        <v>720</v>
      </c>
      <c r="Q31" s="22">
        <f t="shared" si="5"/>
        <v>670</v>
      </c>
      <c r="R31" s="21">
        <f t="shared" si="5"/>
        <v>0</v>
      </c>
      <c r="S31" s="21">
        <f t="shared" si="5"/>
        <v>4562</v>
      </c>
      <c r="T31" s="20">
        <f t="shared" si="5"/>
        <v>4810</v>
      </c>
      <c r="U31" s="21">
        <f t="shared" si="5"/>
        <v>235</v>
      </c>
      <c r="V31" s="21">
        <f t="shared" si="5"/>
        <v>702</v>
      </c>
      <c r="W31" s="21">
        <f t="shared" si="5"/>
        <v>654</v>
      </c>
      <c r="X31" s="21">
        <f t="shared" si="5"/>
        <v>991</v>
      </c>
      <c r="Y31" s="21">
        <f t="shared" si="5"/>
        <v>995</v>
      </c>
      <c r="Z31" s="21">
        <f t="shared" si="5"/>
        <v>1233</v>
      </c>
      <c r="AA31" s="21">
        <f t="shared" si="5"/>
        <v>0</v>
      </c>
      <c r="AB31" s="22">
        <f t="shared" si="5"/>
        <v>4810</v>
      </c>
    </row>
    <row r="32" spans="1:28" s="18" customFormat="1" ht="42" customHeight="1">
      <c r="A32" s="19" t="s">
        <v>26</v>
      </c>
      <c r="B32" s="20">
        <f aca="true" t="shared" si="6" ref="B32:AB32">B9+B16+B19+B21+B22+B23</f>
        <v>11943</v>
      </c>
      <c r="C32" s="21">
        <f t="shared" si="6"/>
        <v>2096</v>
      </c>
      <c r="D32" s="21">
        <f t="shared" si="6"/>
        <v>3266</v>
      </c>
      <c r="E32" s="21">
        <f t="shared" si="6"/>
        <v>2166</v>
      </c>
      <c r="F32" s="21">
        <f t="shared" si="6"/>
        <v>1946</v>
      </c>
      <c r="G32" s="21">
        <f t="shared" si="6"/>
        <v>1450</v>
      </c>
      <c r="H32" s="21">
        <f t="shared" si="6"/>
        <v>1019</v>
      </c>
      <c r="I32" s="21">
        <f t="shared" si="6"/>
        <v>2195</v>
      </c>
      <c r="J32" s="21">
        <f t="shared" si="6"/>
        <v>9748</v>
      </c>
      <c r="K32" s="20">
        <f t="shared" si="6"/>
        <v>14789</v>
      </c>
      <c r="L32" s="21">
        <f t="shared" si="6"/>
        <v>1514</v>
      </c>
      <c r="M32" s="21">
        <f t="shared" si="6"/>
        <v>2648</v>
      </c>
      <c r="N32" s="21">
        <f t="shared" si="6"/>
        <v>2325</v>
      </c>
      <c r="O32" s="21">
        <f t="shared" si="6"/>
        <v>2707</v>
      </c>
      <c r="P32" s="21">
        <f t="shared" si="6"/>
        <v>2642</v>
      </c>
      <c r="Q32" s="22">
        <f t="shared" si="6"/>
        <v>2953</v>
      </c>
      <c r="R32" s="21">
        <f t="shared" si="6"/>
        <v>2564</v>
      </c>
      <c r="S32" s="21">
        <f t="shared" si="6"/>
        <v>12225</v>
      </c>
      <c r="T32" s="20">
        <f t="shared" si="6"/>
        <v>11324</v>
      </c>
      <c r="U32" s="21">
        <f t="shared" si="6"/>
        <v>540</v>
      </c>
      <c r="V32" s="21">
        <f t="shared" si="6"/>
        <v>1391</v>
      </c>
      <c r="W32" s="21">
        <f t="shared" si="6"/>
        <v>1538</v>
      </c>
      <c r="X32" s="21">
        <f t="shared" si="6"/>
        <v>2048</v>
      </c>
      <c r="Y32" s="21">
        <f t="shared" si="6"/>
        <v>2425</v>
      </c>
      <c r="Z32" s="21">
        <f t="shared" si="6"/>
        <v>3382</v>
      </c>
      <c r="AA32" s="21">
        <f t="shared" si="6"/>
        <v>1325</v>
      </c>
      <c r="AB32" s="22">
        <f t="shared" si="6"/>
        <v>9999</v>
      </c>
    </row>
    <row r="33" spans="1:28" s="18" customFormat="1" ht="42" customHeight="1">
      <c r="A33" s="19" t="s">
        <v>27</v>
      </c>
      <c r="B33" s="20">
        <f aca="true" t="shared" si="7" ref="B33:AB33">B12+B15+B18+B24+B25</f>
        <v>4586</v>
      </c>
      <c r="C33" s="21">
        <f t="shared" si="7"/>
        <v>816</v>
      </c>
      <c r="D33" s="21">
        <f t="shared" si="7"/>
        <v>1209</v>
      </c>
      <c r="E33" s="21">
        <f t="shared" si="7"/>
        <v>761</v>
      </c>
      <c r="F33" s="21">
        <f t="shared" si="7"/>
        <v>687</v>
      </c>
      <c r="G33" s="21">
        <f t="shared" si="7"/>
        <v>610</v>
      </c>
      <c r="H33" s="21">
        <f t="shared" si="7"/>
        <v>503</v>
      </c>
      <c r="I33" s="21">
        <f t="shared" si="7"/>
        <v>0</v>
      </c>
      <c r="J33" s="21">
        <f t="shared" si="7"/>
        <v>4586</v>
      </c>
      <c r="K33" s="20">
        <f t="shared" si="7"/>
        <v>7285</v>
      </c>
      <c r="L33" s="21">
        <f t="shared" si="7"/>
        <v>763</v>
      </c>
      <c r="M33" s="21">
        <f t="shared" si="7"/>
        <v>1319</v>
      </c>
      <c r="N33" s="21">
        <f t="shared" si="7"/>
        <v>1046</v>
      </c>
      <c r="O33" s="21">
        <f t="shared" si="7"/>
        <v>1274</v>
      </c>
      <c r="P33" s="21">
        <f t="shared" si="7"/>
        <v>1222</v>
      </c>
      <c r="Q33" s="22">
        <f t="shared" si="7"/>
        <v>1661</v>
      </c>
      <c r="R33" s="21">
        <f t="shared" si="7"/>
        <v>0</v>
      </c>
      <c r="S33" s="21">
        <f t="shared" si="7"/>
        <v>7285</v>
      </c>
      <c r="T33" s="20">
        <f t="shared" si="7"/>
        <v>10430</v>
      </c>
      <c r="U33" s="21">
        <f t="shared" si="7"/>
        <v>332</v>
      </c>
      <c r="V33" s="21">
        <f t="shared" si="7"/>
        <v>1074</v>
      </c>
      <c r="W33" s="21">
        <f t="shared" si="7"/>
        <v>1090</v>
      </c>
      <c r="X33" s="21">
        <f t="shared" si="7"/>
        <v>1768</v>
      </c>
      <c r="Y33" s="21">
        <f t="shared" si="7"/>
        <v>2354</v>
      </c>
      <c r="Z33" s="21">
        <f t="shared" si="7"/>
        <v>3812</v>
      </c>
      <c r="AA33" s="21">
        <f t="shared" si="7"/>
        <v>0</v>
      </c>
      <c r="AB33" s="22">
        <f t="shared" si="7"/>
        <v>10430</v>
      </c>
    </row>
    <row r="34" spans="1:28" s="18" customFormat="1" ht="42" customHeight="1">
      <c r="A34" s="23" t="s">
        <v>28</v>
      </c>
      <c r="B34" s="24">
        <f aca="true" t="shared" si="8" ref="B34:AB34">B11+B26+B27+B28</f>
        <v>2061</v>
      </c>
      <c r="C34" s="25">
        <f t="shared" si="8"/>
        <v>395</v>
      </c>
      <c r="D34" s="25">
        <f t="shared" si="8"/>
        <v>605</v>
      </c>
      <c r="E34" s="25">
        <f t="shared" si="8"/>
        <v>356</v>
      </c>
      <c r="F34" s="25">
        <f t="shared" si="8"/>
        <v>292</v>
      </c>
      <c r="G34" s="25">
        <f t="shared" si="8"/>
        <v>216</v>
      </c>
      <c r="H34" s="25">
        <f t="shared" si="8"/>
        <v>197</v>
      </c>
      <c r="I34" s="25">
        <f t="shared" si="8"/>
        <v>66</v>
      </c>
      <c r="J34" s="25">
        <f t="shared" si="8"/>
        <v>1995</v>
      </c>
      <c r="K34" s="24">
        <f t="shared" si="8"/>
        <v>4503</v>
      </c>
      <c r="L34" s="25">
        <f t="shared" si="8"/>
        <v>529</v>
      </c>
      <c r="M34" s="25">
        <f t="shared" si="8"/>
        <v>939</v>
      </c>
      <c r="N34" s="25">
        <f t="shared" si="8"/>
        <v>679</v>
      </c>
      <c r="O34" s="25">
        <f t="shared" si="8"/>
        <v>761</v>
      </c>
      <c r="P34" s="25">
        <f t="shared" si="8"/>
        <v>793</v>
      </c>
      <c r="Q34" s="26">
        <f t="shared" si="8"/>
        <v>802</v>
      </c>
      <c r="R34" s="25">
        <f t="shared" si="8"/>
        <v>104</v>
      </c>
      <c r="S34" s="25">
        <f t="shared" si="8"/>
        <v>4399</v>
      </c>
      <c r="T34" s="24">
        <f t="shared" si="8"/>
        <v>6292</v>
      </c>
      <c r="U34" s="25">
        <f t="shared" si="8"/>
        <v>161</v>
      </c>
      <c r="V34" s="25">
        <f t="shared" si="8"/>
        <v>759</v>
      </c>
      <c r="W34" s="25">
        <f t="shared" si="8"/>
        <v>832</v>
      </c>
      <c r="X34" s="25">
        <f t="shared" si="8"/>
        <v>1071</v>
      </c>
      <c r="Y34" s="25">
        <f t="shared" si="8"/>
        <v>1376</v>
      </c>
      <c r="Z34" s="25">
        <f t="shared" si="8"/>
        <v>2093</v>
      </c>
      <c r="AA34" s="25">
        <f t="shared" si="8"/>
        <v>106</v>
      </c>
      <c r="AB34" s="26">
        <f t="shared" si="8"/>
        <v>6186</v>
      </c>
    </row>
  </sheetData>
  <mergeCells count="36">
    <mergeCell ref="AA1:AB1"/>
    <mergeCell ref="AA4:AA5"/>
    <mergeCell ref="AB4:AB5"/>
    <mergeCell ref="AA3:AB3"/>
    <mergeCell ref="M1:N1"/>
    <mergeCell ref="I4:I5"/>
    <mergeCell ref="K3:Q3"/>
    <mergeCell ref="T3:Z3"/>
    <mergeCell ref="R4:R5"/>
    <mergeCell ref="W4:W5"/>
    <mergeCell ref="X4:X5"/>
    <mergeCell ref="Y4:Y5"/>
    <mergeCell ref="R3:S3"/>
    <mergeCell ref="S4:S5"/>
    <mergeCell ref="O4:O5"/>
    <mergeCell ref="P4:P5"/>
    <mergeCell ref="Q4:Q5"/>
    <mergeCell ref="D4:D5"/>
    <mergeCell ref="E4:E5"/>
    <mergeCell ref="Z4:Z5"/>
    <mergeCell ref="T4:T5"/>
    <mergeCell ref="U4:U5"/>
    <mergeCell ref="V4:V5"/>
    <mergeCell ref="N4:N5"/>
    <mergeCell ref="C4:C5"/>
    <mergeCell ref="J4:J5"/>
    <mergeCell ref="M4:M5"/>
    <mergeCell ref="A3:A5"/>
    <mergeCell ref="B3:H3"/>
    <mergeCell ref="K4:K5"/>
    <mergeCell ref="L4:L5"/>
    <mergeCell ref="I3:J3"/>
    <mergeCell ref="F4:F5"/>
    <mergeCell ref="G4:G5"/>
    <mergeCell ref="H4:H5"/>
    <mergeCell ref="B4:B5"/>
  </mergeCells>
  <printOptions horizontalCentered="1"/>
  <pageMargins left="0.43" right="0.34" top="0.5905511811023623" bottom="0.5905511811023623" header="0" footer="0"/>
  <pageSetup blackAndWhite="1" fitToWidth="2" horizontalDpi="300" verticalDpi="300" orientation="portrait" paperSize="9" scale="57" r:id="rId1"/>
  <colBreaks count="1" manualBreakCount="1">
    <brk id="17" max="33" man="1"/>
  </colBreaks>
</worksheet>
</file>

<file path=xl/worksheets/sheet3.xml><?xml version="1.0" encoding="utf-8"?>
<worksheet xmlns="http://schemas.openxmlformats.org/spreadsheetml/2006/main" xmlns:r="http://schemas.openxmlformats.org/officeDocument/2006/relationships">
  <sheetPr codeName="Sheet07"/>
  <dimension ref="A1:P33"/>
  <sheetViews>
    <sheetView view="pageBreakPreview" zoomScale="75" zoomScaleNormal="75" zoomScaleSheetLayoutView="75" workbookViewId="0" topLeftCell="A1">
      <selection activeCell="A1" sqref="A1"/>
    </sheetView>
  </sheetViews>
  <sheetFormatPr defaultColWidth="9.00390625" defaultRowHeight="22.5" customHeight="1"/>
  <cols>
    <col min="1" max="1" width="11.75390625" style="36" customWidth="1"/>
    <col min="2" max="15" width="13.625" style="35" customWidth="1"/>
    <col min="16" max="16384" width="11.625" style="0" customWidth="1"/>
  </cols>
  <sheetData>
    <row r="1" spans="1:16" ht="27" customHeight="1">
      <c r="A1" s="38" t="s">
        <v>65</v>
      </c>
      <c r="B1" s="2"/>
      <c r="C1" s="2"/>
      <c r="D1" s="2"/>
      <c r="E1" s="2"/>
      <c r="F1" s="2"/>
      <c r="G1" s="2"/>
      <c r="H1" s="2"/>
      <c r="I1" s="2"/>
      <c r="J1" s="2"/>
      <c r="K1" s="2"/>
      <c r="L1" s="2"/>
      <c r="M1" s="2"/>
      <c r="N1" s="128" t="s">
        <v>107</v>
      </c>
      <c r="O1" s="128"/>
      <c r="P1" s="39"/>
    </row>
    <row r="2" spans="1:16" ht="19.5" customHeight="1">
      <c r="A2" s="132" t="s">
        <v>40</v>
      </c>
      <c r="B2" s="137" t="s">
        <v>66</v>
      </c>
      <c r="C2" s="139"/>
      <c r="D2" s="139"/>
      <c r="E2" s="139"/>
      <c r="F2" s="139"/>
      <c r="G2" s="139"/>
      <c r="H2" s="138"/>
      <c r="I2" s="137" t="s">
        <v>67</v>
      </c>
      <c r="J2" s="140"/>
      <c r="K2" s="140"/>
      <c r="L2" s="140"/>
      <c r="M2" s="140"/>
      <c r="N2" s="140"/>
      <c r="O2" s="141"/>
      <c r="P2" s="39"/>
    </row>
    <row r="3" spans="1:16" ht="19.5" customHeight="1">
      <c r="A3" s="134"/>
      <c r="B3" s="37" t="s">
        <v>0</v>
      </c>
      <c r="C3" s="37" t="s">
        <v>29</v>
      </c>
      <c r="D3" s="37" t="s">
        <v>30</v>
      </c>
      <c r="E3" s="37" t="s">
        <v>68</v>
      </c>
      <c r="F3" s="37" t="s">
        <v>69</v>
      </c>
      <c r="G3" s="37" t="s">
        <v>70</v>
      </c>
      <c r="H3" s="37" t="s">
        <v>71</v>
      </c>
      <c r="I3" s="37" t="s">
        <v>0</v>
      </c>
      <c r="J3" s="37" t="s">
        <v>29</v>
      </c>
      <c r="K3" s="37" t="s">
        <v>30</v>
      </c>
      <c r="L3" s="37" t="s">
        <v>68</v>
      </c>
      <c r="M3" s="37" t="s">
        <v>69</v>
      </c>
      <c r="N3" s="37" t="s">
        <v>70</v>
      </c>
      <c r="O3" s="37" t="s">
        <v>71</v>
      </c>
      <c r="P3" s="39"/>
    </row>
    <row r="4" spans="1:16" s="18" customFormat="1" ht="32.25" customHeight="1">
      <c r="A4" s="14" t="s">
        <v>0</v>
      </c>
      <c r="B4" s="15">
        <f aca="true" t="shared" si="0" ref="B4:O4">SUM(B5:B6)</f>
        <v>22539</v>
      </c>
      <c r="C4" s="16">
        <f t="shared" si="0"/>
        <v>1763</v>
      </c>
      <c r="D4" s="16">
        <f t="shared" si="0"/>
        <v>3590</v>
      </c>
      <c r="E4" s="16">
        <f t="shared" si="0"/>
        <v>3401</v>
      </c>
      <c r="F4" s="16">
        <f t="shared" si="0"/>
        <v>4150</v>
      </c>
      <c r="G4" s="16">
        <f t="shared" si="0"/>
        <v>4407</v>
      </c>
      <c r="H4" s="17">
        <f t="shared" si="0"/>
        <v>5228</v>
      </c>
      <c r="I4" s="15">
        <f t="shared" si="0"/>
        <v>18791</v>
      </c>
      <c r="J4" s="16">
        <f t="shared" si="0"/>
        <v>1799</v>
      </c>
      <c r="K4" s="16">
        <f t="shared" si="0"/>
        <v>3515</v>
      </c>
      <c r="L4" s="16">
        <f t="shared" si="0"/>
        <v>2976</v>
      </c>
      <c r="M4" s="16">
        <f t="shared" si="0"/>
        <v>3166</v>
      </c>
      <c r="N4" s="16">
        <f t="shared" si="0"/>
        <v>3308</v>
      </c>
      <c r="O4" s="17">
        <f t="shared" si="0"/>
        <v>4027</v>
      </c>
      <c r="P4" s="40"/>
    </row>
    <row r="5" spans="1:16" s="18" customFormat="1" ht="32.25" customHeight="1">
      <c r="A5" s="19" t="s">
        <v>1</v>
      </c>
      <c r="B5" s="20">
        <f aca="true" t="shared" si="1" ref="B5:O5">SUM(B7:B17)</f>
        <v>19920</v>
      </c>
      <c r="C5" s="21">
        <f t="shared" si="1"/>
        <v>1601</v>
      </c>
      <c r="D5" s="21">
        <f t="shared" si="1"/>
        <v>3211</v>
      </c>
      <c r="E5" s="21">
        <f t="shared" si="1"/>
        <v>3090</v>
      </c>
      <c r="F5" s="21">
        <f t="shared" si="1"/>
        <v>3720</v>
      </c>
      <c r="G5" s="21">
        <f t="shared" si="1"/>
        <v>3880</v>
      </c>
      <c r="H5" s="22">
        <f t="shared" si="1"/>
        <v>4418</v>
      </c>
      <c r="I5" s="20">
        <f t="shared" si="1"/>
        <v>11171</v>
      </c>
      <c r="J5" s="21">
        <f t="shared" si="1"/>
        <v>1223</v>
      </c>
      <c r="K5" s="21">
        <f t="shared" si="1"/>
        <v>2183</v>
      </c>
      <c r="L5" s="21">
        <f t="shared" si="1"/>
        <v>1866</v>
      </c>
      <c r="M5" s="21">
        <f t="shared" si="1"/>
        <v>1854</v>
      </c>
      <c r="N5" s="21">
        <f t="shared" si="1"/>
        <v>1913</v>
      </c>
      <c r="O5" s="22">
        <f t="shared" si="1"/>
        <v>2132</v>
      </c>
      <c r="P5" s="40"/>
    </row>
    <row r="6" spans="1:16" s="18" customFormat="1" ht="32.25" customHeight="1">
      <c r="A6" s="23" t="s">
        <v>2</v>
      </c>
      <c r="B6" s="24">
        <f aca="true" t="shared" si="2" ref="B6:O6">SUM(B18:B26)</f>
        <v>2619</v>
      </c>
      <c r="C6" s="25">
        <f t="shared" si="2"/>
        <v>162</v>
      </c>
      <c r="D6" s="25">
        <f t="shared" si="2"/>
        <v>379</v>
      </c>
      <c r="E6" s="25">
        <f t="shared" si="2"/>
        <v>311</v>
      </c>
      <c r="F6" s="25">
        <f t="shared" si="2"/>
        <v>430</v>
      </c>
      <c r="G6" s="25">
        <f t="shared" si="2"/>
        <v>527</v>
      </c>
      <c r="H6" s="26">
        <f t="shared" si="2"/>
        <v>810</v>
      </c>
      <c r="I6" s="24">
        <f t="shared" si="2"/>
        <v>7620</v>
      </c>
      <c r="J6" s="25">
        <f t="shared" si="2"/>
        <v>576</v>
      </c>
      <c r="K6" s="25">
        <f t="shared" si="2"/>
        <v>1332</v>
      </c>
      <c r="L6" s="25">
        <f t="shared" si="2"/>
        <v>1110</v>
      </c>
      <c r="M6" s="25">
        <f t="shared" si="2"/>
        <v>1312</v>
      </c>
      <c r="N6" s="25">
        <f t="shared" si="2"/>
        <v>1395</v>
      </c>
      <c r="O6" s="26">
        <f t="shared" si="2"/>
        <v>1895</v>
      </c>
      <c r="P6" s="40"/>
    </row>
    <row r="7" spans="1:16" s="18" customFormat="1" ht="32.25" customHeight="1">
      <c r="A7" s="14" t="s">
        <v>3</v>
      </c>
      <c r="B7" s="20">
        <v>6557</v>
      </c>
      <c r="C7" s="16">
        <v>342</v>
      </c>
      <c r="D7" s="16">
        <v>897</v>
      </c>
      <c r="E7" s="16">
        <v>1082</v>
      </c>
      <c r="F7" s="16">
        <v>1478</v>
      </c>
      <c r="G7" s="16">
        <v>1483</v>
      </c>
      <c r="H7" s="17">
        <v>1275</v>
      </c>
      <c r="I7" s="15">
        <v>0</v>
      </c>
      <c r="J7" s="16">
        <v>0</v>
      </c>
      <c r="K7" s="16">
        <v>0</v>
      </c>
      <c r="L7" s="16">
        <v>0</v>
      </c>
      <c r="M7" s="16">
        <v>0</v>
      </c>
      <c r="N7" s="16">
        <v>0</v>
      </c>
      <c r="O7" s="17">
        <v>0</v>
      </c>
      <c r="P7" s="40"/>
    </row>
    <row r="8" spans="1:16" s="18" customFormat="1" ht="32.25" customHeight="1">
      <c r="A8" s="19" t="s">
        <v>4</v>
      </c>
      <c r="B8" s="20">
        <v>0</v>
      </c>
      <c r="C8" s="21">
        <v>0</v>
      </c>
      <c r="D8" s="21">
        <v>0</v>
      </c>
      <c r="E8" s="21">
        <v>0</v>
      </c>
      <c r="F8" s="21">
        <v>0</v>
      </c>
      <c r="G8" s="21">
        <v>0</v>
      </c>
      <c r="H8" s="22">
        <v>0</v>
      </c>
      <c r="I8" s="20">
        <v>0</v>
      </c>
      <c r="J8" s="21">
        <v>0</v>
      </c>
      <c r="K8" s="21">
        <v>0</v>
      </c>
      <c r="L8" s="21">
        <v>0</v>
      </c>
      <c r="M8" s="21">
        <v>0</v>
      </c>
      <c r="N8" s="21">
        <v>0</v>
      </c>
      <c r="O8" s="22">
        <v>0</v>
      </c>
      <c r="P8" s="40"/>
    </row>
    <row r="9" spans="1:16" s="18" customFormat="1" ht="32.25" customHeight="1">
      <c r="A9" s="19" t="s">
        <v>5</v>
      </c>
      <c r="B9" s="20">
        <v>4021</v>
      </c>
      <c r="C9" s="21">
        <v>487</v>
      </c>
      <c r="D9" s="21">
        <v>907</v>
      </c>
      <c r="E9" s="21">
        <v>698</v>
      </c>
      <c r="F9" s="21">
        <v>572</v>
      </c>
      <c r="G9" s="21">
        <v>653</v>
      </c>
      <c r="H9" s="22">
        <v>704</v>
      </c>
      <c r="I9" s="20">
        <v>4021</v>
      </c>
      <c r="J9" s="21">
        <v>487</v>
      </c>
      <c r="K9" s="21">
        <v>907</v>
      </c>
      <c r="L9" s="21">
        <v>698</v>
      </c>
      <c r="M9" s="21">
        <v>572</v>
      </c>
      <c r="N9" s="21">
        <v>653</v>
      </c>
      <c r="O9" s="22">
        <v>704</v>
      </c>
      <c r="P9" s="40"/>
    </row>
    <row r="10" spans="1:16" s="18" customFormat="1" ht="32.25" customHeight="1">
      <c r="A10" s="19" t="s">
        <v>6</v>
      </c>
      <c r="B10" s="20">
        <v>230</v>
      </c>
      <c r="C10" s="21">
        <v>69</v>
      </c>
      <c r="D10" s="21">
        <v>77</v>
      </c>
      <c r="E10" s="21">
        <v>84</v>
      </c>
      <c r="F10" s="21">
        <v>0</v>
      </c>
      <c r="G10" s="21">
        <v>0</v>
      </c>
      <c r="H10" s="22">
        <v>0</v>
      </c>
      <c r="I10" s="20">
        <v>123</v>
      </c>
      <c r="J10" s="21">
        <v>16</v>
      </c>
      <c r="K10" s="21">
        <v>38</v>
      </c>
      <c r="L10" s="21">
        <v>14</v>
      </c>
      <c r="M10" s="21">
        <v>34</v>
      </c>
      <c r="N10" s="21">
        <v>11</v>
      </c>
      <c r="O10" s="22">
        <v>10</v>
      </c>
      <c r="P10" s="40"/>
    </row>
    <row r="11" spans="1:16" s="18" customFormat="1" ht="32.25" customHeight="1">
      <c r="A11" s="19" t="s">
        <v>7</v>
      </c>
      <c r="B11" s="20">
        <v>280</v>
      </c>
      <c r="C11" s="21">
        <v>8</v>
      </c>
      <c r="D11" s="21">
        <v>46</v>
      </c>
      <c r="E11" s="21">
        <v>69</v>
      </c>
      <c r="F11" s="21">
        <v>149</v>
      </c>
      <c r="G11" s="21">
        <v>7</v>
      </c>
      <c r="H11" s="22">
        <v>1</v>
      </c>
      <c r="I11" s="20">
        <v>0</v>
      </c>
      <c r="J11" s="21">
        <v>0</v>
      </c>
      <c r="K11" s="21">
        <v>0</v>
      </c>
      <c r="L11" s="21">
        <v>0</v>
      </c>
      <c r="M11" s="21">
        <v>0</v>
      </c>
      <c r="N11" s="21">
        <v>0</v>
      </c>
      <c r="O11" s="22">
        <v>0</v>
      </c>
      <c r="P11" s="40"/>
    </row>
    <row r="12" spans="1:16" s="18" customFormat="1" ht="32.25" customHeight="1">
      <c r="A12" s="19" t="s">
        <v>8</v>
      </c>
      <c r="B12" s="20">
        <v>755</v>
      </c>
      <c r="C12" s="21">
        <v>29</v>
      </c>
      <c r="D12" s="21">
        <v>88</v>
      </c>
      <c r="E12" s="21">
        <v>93</v>
      </c>
      <c r="F12" s="21">
        <v>163</v>
      </c>
      <c r="G12" s="21">
        <v>167</v>
      </c>
      <c r="H12" s="22">
        <v>215</v>
      </c>
      <c r="I12" s="20">
        <v>2320</v>
      </c>
      <c r="J12" s="21">
        <v>308</v>
      </c>
      <c r="K12" s="21">
        <v>521</v>
      </c>
      <c r="L12" s="21">
        <v>442</v>
      </c>
      <c r="M12" s="21">
        <v>324</v>
      </c>
      <c r="N12" s="21">
        <v>306</v>
      </c>
      <c r="O12" s="22">
        <v>419</v>
      </c>
      <c r="P12" s="40"/>
    </row>
    <row r="13" spans="1:16" s="18" customFormat="1" ht="32.25" customHeight="1">
      <c r="A13" s="19" t="s">
        <v>9</v>
      </c>
      <c r="B13" s="20">
        <v>5716</v>
      </c>
      <c r="C13" s="21">
        <v>477</v>
      </c>
      <c r="D13" s="21">
        <v>816</v>
      </c>
      <c r="E13" s="21">
        <v>669</v>
      </c>
      <c r="F13" s="21">
        <v>884</v>
      </c>
      <c r="G13" s="21">
        <v>1097</v>
      </c>
      <c r="H13" s="22">
        <v>1773</v>
      </c>
      <c r="I13" s="20">
        <v>0</v>
      </c>
      <c r="J13" s="21">
        <v>0</v>
      </c>
      <c r="K13" s="21">
        <v>0</v>
      </c>
      <c r="L13" s="21">
        <v>0</v>
      </c>
      <c r="M13" s="21">
        <v>0</v>
      </c>
      <c r="N13" s="21">
        <v>0</v>
      </c>
      <c r="O13" s="22">
        <v>0</v>
      </c>
      <c r="P13" s="40"/>
    </row>
    <row r="14" spans="1:16" s="18" customFormat="1" ht="32.25" customHeight="1">
      <c r="A14" s="19" t="s">
        <v>10</v>
      </c>
      <c r="B14" s="20">
        <v>1055</v>
      </c>
      <c r="C14" s="21">
        <v>59</v>
      </c>
      <c r="D14" s="21">
        <v>143</v>
      </c>
      <c r="E14" s="21">
        <v>144</v>
      </c>
      <c r="F14" s="21">
        <v>231</v>
      </c>
      <c r="G14" s="21">
        <v>234</v>
      </c>
      <c r="H14" s="22">
        <v>244</v>
      </c>
      <c r="I14" s="20">
        <v>908</v>
      </c>
      <c r="J14" s="21">
        <v>42</v>
      </c>
      <c r="K14" s="21">
        <v>111</v>
      </c>
      <c r="L14" s="21">
        <v>115</v>
      </c>
      <c r="M14" s="21">
        <v>196</v>
      </c>
      <c r="N14" s="21">
        <v>211</v>
      </c>
      <c r="O14" s="22">
        <v>233</v>
      </c>
      <c r="P14" s="40"/>
    </row>
    <row r="15" spans="1:16" s="18" customFormat="1" ht="32.25" customHeight="1">
      <c r="A15" s="19" t="s">
        <v>11</v>
      </c>
      <c r="B15" s="20">
        <v>48</v>
      </c>
      <c r="C15" s="21">
        <v>10</v>
      </c>
      <c r="D15" s="21">
        <v>18</v>
      </c>
      <c r="E15" s="21">
        <v>20</v>
      </c>
      <c r="F15" s="21">
        <v>0</v>
      </c>
      <c r="G15" s="21">
        <v>0</v>
      </c>
      <c r="H15" s="22">
        <v>0</v>
      </c>
      <c r="I15" s="20">
        <v>865</v>
      </c>
      <c r="J15" s="21">
        <v>85</v>
      </c>
      <c r="K15" s="21">
        <v>144</v>
      </c>
      <c r="L15" s="21">
        <v>125</v>
      </c>
      <c r="M15" s="21">
        <v>175</v>
      </c>
      <c r="N15" s="21">
        <v>161</v>
      </c>
      <c r="O15" s="22">
        <v>175</v>
      </c>
      <c r="P15" s="40"/>
    </row>
    <row r="16" spans="1:16" s="18" customFormat="1" ht="32.25" customHeight="1">
      <c r="A16" s="19" t="s">
        <v>12</v>
      </c>
      <c r="B16" s="20">
        <v>0</v>
      </c>
      <c r="C16" s="21">
        <v>0</v>
      </c>
      <c r="D16" s="21">
        <v>0</v>
      </c>
      <c r="E16" s="21">
        <v>0</v>
      </c>
      <c r="F16" s="21">
        <v>0</v>
      </c>
      <c r="G16" s="21">
        <v>0</v>
      </c>
      <c r="H16" s="22">
        <v>0</v>
      </c>
      <c r="I16" s="20">
        <v>0</v>
      </c>
      <c r="J16" s="21">
        <v>0</v>
      </c>
      <c r="K16" s="21">
        <v>0</v>
      </c>
      <c r="L16" s="21">
        <v>0</v>
      </c>
      <c r="M16" s="21">
        <v>0</v>
      </c>
      <c r="N16" s="21">
        <v>0</v>
      </c>
      <c r="O16" s="22">
        <v>0</v>
      </c>
      <c r="P16" s="40"/>
    </row>
    <row r="17" spans="1:16" s="18" customFormat="1" ht="32.25" customHeight="1">
      <c r="A17" s="19" t="s">
        <v>13</v>
      </c>
      <c r="B17" s="20">
        <v>1258</v>
      </c>
      <c r="C17" s="21">
        <v>120</v>
      </c>
      <c r="D17" s="21">
        <v>219</v>
      </c>
      <c r="E17" s="21">
        <v>231</v>
      </c>
      <c r="F17" s="21">
        <v>243</v>
      </c>
      <c r="G17" s="21">
        <v>239</v>
      </c>
      <c r="H17" s="22">
        <v>206</v>
      </c>
      <c r="I17" s="20">
        <v>2934</v>
      </c>
      <c r="J17" s="21">
        <v>285</v>
      </c>
      <c r="K17" s="21">
        <v>462</v>
      </c>
      <c r="L17" s="21">
        <v>472</v>
      </c>
      <c r="M17" s="21">
        <v>553</v>
      </c>
      <c r="N17" s="21">
        <v>571</v>
      </c>
      <c r="O17" s="22">
        <v>591</v>
      </c>
      <c r="P17" s="40"/>
    </row>
    <row r="18" spans="1:16" s="18" customFormat="1" ht="32.25" customHeight="1">
      <c r="A18" s="27" t="s">
        <v>14</v>
      </c>
      <c r="B18" s="28">
        <v>0</v>
      </c>
      <c r="C18" s="29">
        <v>0</v>
      </c>
      <c r="D18" s="29">
        <v>0</v>
      </c>
      <c r="E18" s="29">
        <v>0</v>
      </c>
      <c r="F18" s="29">
        <v>0</v>
      </c>
      <c r="G18" s="29">
        <v>0</v>
      </c>
      <c r="H18" s="30">
        <v>0</v>
      </c>
      <c r="I18" s="28">
        <v>0</v>
      </c>
      <c r="J18" s="29">
        <v>0</v>
      </c>
      <c r="K18" s="29">
        <v>0</v>
      </c>
      <c r="L18" s="29">
        <v>0</v>
      </c>
      <c r="M18" s="29">
        <v>0</v>
      </c>
      <c r="N18" s="29">
        <v>0</v>
      </c>
      <c r="O18" s="30">
        <v>0</v>
      </c>
      <c r="P18" s="40"/>
    </row>
    <row r="19" spans="1:16" s="18" customFormat="1" ht="32.25" customHeight="1">
      <c r="A19" s="27" t="s">
        <v>15</v>
      </c>
      <c r="B19" s="28">
        <v>0</v>
      </c>
      <c r="C19" s="29">
        <v>0</v>
      </c>
      <c r="D19" s="29">
        <v>0</v>
      </c>
      <c r="E19" s="29">
        <v>0</v>
      </c>
      <c r="F19" s="29">
        <v>0</v>
      </c>
      <c r="G19" s="29">
        <v>0</v>
      </c>
      <c r="H19" s="30">
        <v>0</v>
      </c>
      <c r="I19" s="28">
        <v>0</v>
      </c>
      <c r="J19" s="29">
        <v>0</v>
      </c>
      <c r="K19" s="29">
        <v>0</v>
      </c>
      <c r="L19" s="29">
        <v>0</v>
      </c>
      <c r="M19" s="29">
        <v>0</v>
      </c>
      <c r="N19" s="29">
        <v>0</v>
      </c>
      <c r="O19" s="30">
        <v>0</v>
      </c>
      <c r="P19" s="40"/>
    </row>
    <row r="20" spans="1:16" s="18" customFormat="1" ht="32.25" customHeight="1">
      <c r="A20" s="19" t="s">
        <v>16</v>
      </c>
      <c r="B20" s="20">
        <v>0</v>
      </c>
      <c r="C20" s="21">
        <v>0</v>
      </c>
      <c r="D20" s="21">
        <v>0</v>
      </c>
      <c r="E20" s="21">
        <v>0</v>
      </c>
      <c r="F20" s="21">
        <v>0</v>
      </c>
      <c r="G20" s="21">
        <v>0</v>
      </c>
      <c r="H20" s="22">
        <v>0</v>
      </c>
      <c r="I20" s="20">
        <v>91</v>
      </c>
      <c r="J20" s="21">
        <v>2</v>
      </c>
      <c r="K20" s="21">
        <v>7</v>
      </c>
      <c r="L20" s="21">
        <v>18</v>
      </c>
      <c r="M20" s="21">
        <v>25</v>
      </c>
      <c r="N20" s="21">
        <v>15</v>
      </c>
      <c r="O20" s="22">
        <v>24</v>
      </c>
      <c r="P20" s="40"/>
    </row>
    <row r="21" spans="1:16" s="18" customFormat="1" ht="32.25" customHeight="1">
      <c r="A21" s="19" t="s">
        <v>17</v>
      </c>
      <c r="B21" s="20">
        <v>0</v>
      </c>
      <c r="C21" s="21">
        <v>0</v>
      </c>
      <c r="D21" s="21">
        <v>0</v>
      </c>
      <c r="E21" s="21">
        <v>0</v>
      </c>
      <c r="F21" s="21">
        <v>0</v>
      </c>
      <c r="G21" s="21">
        <v>0</v>
      </c>
      <c r="H21" s="22">
        <v>0</v>
      </c>
      <c r="I21" s="20">
        <v>377</v>
      </c>
      <c r="J21" s="21">
        <v>29</v>
      </c>
      <c r="K21" s="21">
        <v>70</v>
      </c>
      <c r="L21" s="21">
        <v>70</v>
      </c>
      <c r="M21" s="21">
        <v>59</v>
      </c>
      <c r="N21" s="21">
        <v>75</v>
      </c>
      <c r="O21" s="22">
        <v>74</v>
      </c>
      <c r="P21" s="40"/>
    </row>
    <row r="22" spans="1:16" s="18" customFormat="1" ht="32.25" customHeight="1">
      <c r="A22" s="27" t="s">
        <v>18</v>
      </c>
      <c r="B22" s="28">
        <v>0</v>
      </c>
      <c r="C22" s="29">
        <v>0</v>
      </c>
      <c r="D22" s="29">
        <v>0</v>
      </c>
      <c r="E22" s="29">
        <v>0</v>
      </c>
      <c r="F22" s="29">
        <v>0</v>
      </c>
      <c r="G22" s="29">
        <v>0</v>
      </c>
      <c r="H22" s="30">
        <v>0</v>
      </c>
      <c r="I22" s="28">
        <v>0</v>
      </c>
      <c r="J22" s="29">
        <v>0</v>
      </c>
      <c r="K22" s="29">
        <v>0</v>
      </c>
      <c r="L22" s="29">
        <v>0</v>
      </c>
      <c r="M22" s="29">
        <v>0</v>
      </c>
      <c r="N22" s="29">
        <v>0</v>
      </c>
      <c r="O22" s="30">
        <v>0</v>
      </c>
      <c r="P22" s="40"/>
    </row>
    <row r="23" spans="1:16" s="18" customFormat="1" ht="32.25" customHeight="1">
      <c r="A23" s="27" t="s">
        <v>19</v>
      </c>
      <c r="B23" s="28">
        <v>0</v>
      </c>
      <c r="C23" s="29">
        <v>0</v>
      </c>
      <c r="D23" s="29">
        <v>0</v>
      </c>
      <c r="E23" s="29">
        <v>0</v>
      </c>
      <c r="F23" s="29">
        <v>0</v>
      </c>
      <c r="G23" s="29">
        <v>0</v>
      </c>
      <c r="H23" s="30">
        <v>0</v>
      </c>
      <c r="I23" s="28">
        <v>40</v>
      </c>
      <c r="J23" s="29">
        <v>11</v>
      </c>
      <c r="K23" s="29">
        <v>15</v>
      </c>
      <c r="L23" s="29">
        <v>12</v>
      </c>
      <c r="M23" s="29">
        <v>2</v>
      </c>
      <c r="N23" s="29">
        <v>0</v>
      </c>
      <c r="O23" s="30">
        <v>0</v>
      </c>
      <c r="P23" s="40"/>
    </row>
    <row r="24" spans="1:16" s="18" customFormat="1" ht="32.25" customHeight="1">
      <c r="A24" s="19" t="s">
        <v>20</v>
      </c>
      <c r="B24" s="20">
        <v>0</v>
      </c>
      <c r="C24" s="21">
        <v>0</v>
      </c>
      <c r="D24" s="21">
        <v>0</v>
      </c>
      <c r="E24" s="21">
        <v>0</v>
      </c>
      <c r="F24" s="21">
        <v>0</v>
      </c>
      <c r="G24" s="21">
        <v>0</v>
      </c>
      <c r="H24" s="22">
        <v>0</v>
      </c>
      <c r="I24" s="20">
        <v>0</v>
      </c>
      <c r="J24" s="21">
        <v>0</v>
      </c>
      <c r="K24" s="21">
        <v>0</v>
      </c>
      <c r="L24" s="21">
        <v>0</v>
      </c>
      <c r="M24" s="21">
        <v>0</v>
      </c>
      <c r="N24" s="21">
        <v>0</v>
      </c>
      <c r="O24" s="22">
        <v>0</v>
      </c>
      <c r="P24" s="40"/>
    </row>
    <row r="25" spans="1:16" s="18" customFormat="1" ht="32.25" customHeight="1">
      <c r="A25" s="19" t="s">
        <v>21</v>
      </c>
      <c r="B25" s="20">
        <v>2619</v>
      </c>
      <c r="C25" s="21">
        <v>162</v>
      </c>
      <c r="D25" s="21">
        <v>379</v>
      </c>
      <c r="E25" s="21">
        <v>311</v>
      </c>
      <c r="F25" s="21">
        <v>430</v>
      </c>
      <c r="G25" s="21">
        <v>527</v>
      </c>
      <c r="H25" s="22">
        <v>810</v>
      </c>
      <c r="I25" s="20">
        <v>2619</v>
      </c>
      <c r="J25" s="21">
        <v>162</v>
      </c>
      <c r="K25" s="21">
        <v>379</v>
      </c>
      <c r="L25" s="21">
        <v>311</v>
      </c>
      <c r="M25" s="21">
        <v>430</v>
      </c>
      <c r="N25" s="21">
        <v>527</v>
      </c>
      <c r="O25" s="22">
        <v>810</v>
      </c>
      <c r="P25" s="40"/>
    </row>
    <row r="26" spans="1:16" s="18" customFormat="1" ht="32.25" customHeight="1" thickBot="1">
      <c r="A26" s="31" t="s">
        <v>22</v>
      </c>
      <c r="B26" s="32">
        <v>0</v>
      </c>
      <c r="C26" s="33">
        <v>0</v>
      </c>
      <c r="D26" s="33">
        <v>0</v>
      </c>
      <c r="E26" s="33">
        <v>0</v>
      </c>
      <c r="F26" s="33">
        <v>0</v>
      </c>
      <c r="G26" s="33">
        <v>0</v>
      </c>
      <c r="H26" s="34">
        <v>0</v>
      </c>
      <c r="I26" s="32">
        <v>4493</v>
      </c>
      <c r="J26" s="33">
        <v>372</v>
      </c>
      <c r="K26" s="33">
        <v>861</v>
      </c>
      <c r="L26" s="33">
        <v>699</v>
      </c>
      <c r="M26" s="33">
        <v>796</v>
      </c>
      <c r="N26" s="33">
        <v>778</v>
      </c>
      <c r="O26" s="34">
        <v>987</v>
      </c>
      <c r="P26" s="40"/>
    </row>
    <row r="27" spans="1:16" s="18" customFormat="1" ht="32.25" customHeight="1" thickTop="1">
      <c r="A27" s="19" t="s">
        <v>23</v>
      </c>
      <c r="B27" s="20">
        <f aca="true" t="shared" si="3" ref="B27:O27">B15</f>
        <v>48</v>
      </c>
      <c r="C27" s="21">
        <f t="shared" si="3"/>
        <v>10</v>
      </c>
      <c r="D27" s="21">
        <f t="shared" si="3"/>
        <v>18</v>
      </c>
      <c r="E27" s="21">
        <f t="shared" si="3"/>
        <v>20</v>
      </c>
      <c r="F27" s="21">
        <f t="shared" si="3"/>
        <v>0</v>
      </c>
      <c r="G27" s="21">
        <f t="shared" si="3"/>
        <v>0</v>
      </c>
      <c r="H27" s="22">
        <f t="shared" si="3"/>
        <v>0</v>
      </c>
      <c r="I27" s="20">
        <f t="shared" si="3"/>
        <v>865</v>
      </c>
      <c r="J27" s="21">
        <f t="shared" si="3"/>
        <v>85</v>
      </c>
      <c r="K27" s="21">
        <f t="shared" si="3"/>
        <v>144</v>
      </c>
      <c r="L27" s="21">
        <f t="shared" si="3"/>
        <v>125</v>
      </c>
      <c r="M27" s="21">
        <f t="shared" si="3"/>
        <v>175</v>
      </c>
      <c r="N27" s="21">
        <f t="shared" si="3"/>
        <v>161</v>
      </c>
      <c r="O27" s="22">
        <f t="shared" si="3"/>
        <v>175</v>
      </c>
      <c r="P27" s="40"/>
    </row>
    <row r="28" spans="1:16" s="18" customFormat="1" ht="32.25" customHeight="1">
      <c r="A28" s="19" t="s">
        <v>24</v>
      </c>
      <c r="B28" s="20">
        <f aca="true" t="shared" si="4" ref="B28:O28">B11+B12</f>
        <v>1035</v>
      </c>
      <c r="C28" s="21">
        <f t="shared" si="4"/>
        <v>37</v>
      </c>
      <c r="D28" s="21">
        <f t="shared" si="4"/>
        <v>134</v>
      </c>
      <c r="E28" s="21">
        <f t="shared" si="4"/>
        <v>162</v>
      </c>
      <c r="F28" s="21">
        <f t="shared" si="4"/>
        <v>312</v>
      </c>
      <c r="G28" s="21">
        <f t="shared" si="4"/>
        <v>174</v>
      </c>
      <c r="H28" s="22">
        <f t="shared" si="4"/>
        <v>216</v>
      </c>
      <c r="I28" s="20">
        <f t="shared" si="4"/>
        <v>2320</v>
      </c>
      <c r="J28" s="21">
        <f t="shared" si="4"/>
        <v>308</v>
      </c>
      <c r="K28" s="21">
        <f t="shared" si="4"/>
        <v>521</v>
      </c>
      <c r="L28" s="21">
        <f t="shared" si="4"/>
        <v>442</v>
      </c>
      <c r="M28" s="21">
        <f t="shared" si="4"/>
        <v>324</v>
      </c>
      <c r="N28" s="21">
        <f t="shared" si="4"/>
        <v>306</v>
      </c>
      <c r="O28" s="22">
        <f t="shared" si="4"/>
        <v>419</v>
      </c>
      <c r="P28" s="40"/>
    </row>
    <row r="29" spans="1:16" s="18" customFormat="1" ht="32.25" customHeight="1">
      <c r="A29" s="19" t="s">
        <v>25</v>
      </c>
      <c r="B29" s="20">
        <f aca="true" t="shared" si="5" ref="B29:O29">B8+B18</f>
        <v>0</v>
      </c>
      <c r="C29" s="21">
        <f t="shared" si="5"/>
        <v>0</v>
      </c>
      <c r="D29" s="21">
        <f t="shared" si="5"/>
        <v>0</v>
      </c>
      <c r="E29" s="21">
        <f t="shared" si="5"/>
        <v>0</v>
      </c>
      <c r="F29" s="21">
        <f t="shared" si="5"/>
        <v>0</v>
      </c>
      <c r="G29" s="21">
        <f t="shared" si="5"/>
        <v>0</v>
      </c>
      <c r="H29" s="22">
        <f t="shared" si="5"/>
        <v>0</v>
      </c>
      <c r="I29" s="20">
        <f t="shared" si="5"/>
        <v>0</v>
      </c>
      <c r="J29" s="21">
        <f t="shared" si="5"/>
        <v>0</v>
      </c>
      <c r="K29" s="21">
        <f t="shared" si="5"/>
        <v>0</v>
      </c>
      <c r="L29" s="21">
        <f t="shared" si="5"/>
        <v>0</v>
      </c>
      <c r="M29" s="21">
        <f t="shared" si="5"/>
        <v>0</v>
      </c>
      <c r="N29" s="21">
        <f t="shared" si="5"/>
        <v>0</v>
      </c>
      <c r="O29" s="22">
        <f t="shared" si="5"/>
        <v>0</v>
      </c>
      <c r="P29" s="40"/>
    </row>
    <row r="30" spans="1:16" s="18" customFormat="1" ht="32.25" customHeight="1">
      <c r="A30" s="19" t="s">
        <v>26</v>
      </c>
      <c r="B30" s="20">
        <f aca="true" t="shared" si="6" ref="B30:O30">B7+B14+B17+B19+B20+B21</f>
        <v>8870</v>
      </c>
      <c r="C30" s="21">
        <f t="shared" si="6"/>
        <v>521</v>
      </c>
      <c r="D30" s="21">
        <f t="shared" si="6"/>
        <v>1259</v>
      </c>
      <c r="E30" s="21">
        <f t="shared" si="6"/>
        <v>1457</v>
      </c>
      <c r="F30" s="21">
        <f t="shared" si="6"/>
        <v>1952</v>
      </c>
      <c r="G30" s="21">
        <f t="shared" si="6"/>
        <v>1956</v>
      </c>
      <c r="H30" s="22">
        <f t="shared" si="6"/>
        <v>1725</v>
      </c>
      <c r="I30" s="20">
        <f t="shared" si="6"/>
        <v>4310</v>
      </c>
      <c r="J30" s="21">
        <f t="shared" si="6"/>
        <v>358</v>
      </c>
      <c r="K30" s="21">
        <f t="shared" si="6"/>
        <v>650</v>
      </c>
      <c r="L30" s="21">
        <f t="shared" si="6"/>
        <v>675</v>
      </c>
      <c r="M30" s="21">
        <f t="shared" si="6"/>
        <v>833</v>
      </c>
      <c r="N30" s="21">
        <f t="shared" si="6"/>
        <v>872</v>
      </c>
      <c r="O30" s="22">
        <f t="shared" si="6"/>
        <v>922</v>
      </c>
      <c r="P30" s="40"/>
    </row>
    <row r="31" spans="1:16" s="18" customFormat="1" ht="32.25" customHeight="1">
      <c r="A31" s="19" t="s">
        <v>27</v>
      </c>
      <c r="B31" s="20">
        <f aca="true" t="shared" si="7" ref="B31:O31">B10+B13+B16+B22+B23</f>
        <v>5946</v>
      </c>
      <c r="C31" s="21">
        <f t="shared" si="7"/>
        <v>546</v>
      </c>
      <c r="D31" s="21">
        <f t="shared" si="7"/>
        <v>893</v>
      </c>
      <c r="E31" s="21">
        <f t="shared" si="7"/>
        <v>753</v>
      </c>
      <c r="F31" s="21">
        <f t="shared" si="7"/>
        <v>884</v>
      </c>
      <c r="G31" s="21">
        <f t="shared" si="7"/>
        <v>1097</v>
      </c>
      <c r="H31" s="22">
        <f t="shared" si="7"/>
        <v>1773</v>
      </c>
      <c r="I31" s="20">
        <f t="shared" si="7"/>
        <v>163</v>
      </c>
      <c r="J31" s="21">
        <f t="shared" si="7"/>
        <v>27</v>
      </c>
      <c r="K31" s="21">
        <f t="shared" si="7"/>
        <v>53</v>
      </c>
      <c r="L31" s="21">
        <f t="shared" si="7"/>
        <v>26</v>
      </c>
      <c r="M31" s="21">
        <f t="shared" si="7"/>
        <v>36</v>
      </c>
      <c r="N31" s="21">
        <f t="shared" si="7"/>
        <v>11</v>
      </c>
      <c r="O31" s="22">
        <f t="shared" si="7"/>
        <v>10</v>
      </c>
      <c r="P31" s="40"/>
    </row>
    <row r="32" spans="1:16" s="18" customFormat="1" ht="32.25" customHeight="1">
      <c r="A32" s="23" t="s">
        <v>28</v>
      </c>
      <c r="B32" s="24">
        <f aca="true" t="shared" si="8" ref="B32:O32">B9+B24+B25+B26</f>
        <v>6640</v>
      </c>
      <c r="C32" s="25">
        <f t="shared" si="8"/>
        <v>649</v>
      </c>
      <c r="D32" s="25">
        <f t="shared" si="8"/>
        <v>1286</v>
      </c>
      <c r="E32" s="25">
        <f t="shared" si="8"/>
        <v>1009</v>
      </c>
      <c r="F32" s="25">
        <f t="shared" si="8"/>
        <v>1002</v>
      </c>
      <c r="G32" s="25">
        <f t="shared" si="8"/>
        <v>1180</v>
      </c>
      <c r="H32" s="26">
        <f t="shared" si="8"/>
        <v>1514</v>
      </c>
      <c r="I32" s="24">
        <f t="shared" si="8"/>
        <v>11133</v>
      </c>
      <c r="J32" s="25">
        <f t="shared" si="8"/>
        <v>1021</v>
      </c>
      <c r="K32" s="25">
        <f t="shared" si="8"/>
        <v>2147</v>
      </c>
      <c r="L32" s="25">
        <f t="shared" si="8"/>
        <v>1708</v>
      </c>
      <c r="M32" s="25">
        <f t="shared" si="8"/>
        <v>1798</v>
      </c>
      <c r="N32" s="25">
        <f t="shared" si="8"/>
        <v>1958</v>
      </c>
      <c r="O32" s="26">
        <f t="shared" si="8"/>
        <v>2501</v>
      </c>
      <c r="P32" s="40"/>
    </row>
    <row r="33" ht="22.5" customHeight="1">
      <c r="P33" s="41"/>
    </row>
  </sheetData>
  <mergeCells count="4">
    <mergeCell ref="A2:A3"/>
    <mergeCell ref="N1:O1"/>
    <mergeCell ref="B2:H2"/>
    <mergeCell ref="I2:O2"/>
  </mergeCells>
  <printOptions horizontalCentered="1"/>
  <pageMargins left="0.39" right="0.23" top="0.5905511811023623" bottom="0.5905511811023623" header="0" footer="0"/>
  <pageSetup blackAndWhite="1" fitToWidth="0" horizontalDpi="300" verticalDpi="300" orientation="portrait" paperSize="9" scale="80" r:id="rId1"/>
  <colBreaks count="1" manualBreakCount="1">
    <brk id="8" max="31" man="1"/>
  </colBreaks>
</worksheet>
</file>

<file path=xl/worksheets/sheet4.xml><?xml version="1.0" encoding="utf-8"?>
<worksheet xmlns="http://schemas.openxmlformats.org/spreadsheetml/2006/main" xmlns:r="http://schemas.openxmlformats.org/officeDocument/2006/relationships">
  <sheetPr codeName="Sheet081"/>
  <dimension ref="A1:V34"/>
  <sheetViews>
    <sheetView view="pageBreakPreview" zoomScale="75" zoomScaleNormal="75" zoomScaleSheetLayoutView="75" workbookViewId="0" topLeftCell="A1">
      <selection activeCell="A1" sqref="A1"/>
    </sheetView>
  </sheetViews>
  <sheetFormatPr defaultColWidth="9.00390625" defaultRowHeight="19.5" customHeight="1"/>
  <cols>
    <col min="1" max="1" width="11.75390625" style="36" customWidth="1"/>
    <col min="2" max="8" width="8.625" style="35" customWidth="1"/>
    <col min="9" max="22" width="9.25390625" style="35" customWidth="1"/>
    <col min="30" max="16384" width="9.625" style="4" customWidth="1"/>
  </cols>
  <sheetData>
    <row r="1" spans="1:22" ht="18.75">
      <c r="A1" s="1" t="s">
        <v>72</v>
      </c>
      <c r="B1" s="2"/>
      <c r="C1" s="2"/>
      <c r="D1" s="2"/>
      <c r="E1" s="2"/>
      <c r="F1" s="2"/>
      <c r="G1" s="2"/>
      <c r="H1" s="2"/>
      <c r="I1" s="2"/>
      <c r="J1" s="2"/>
      <c r="K1" s="2"/>
      <c r="L1" s="2"/>
      <c r="M1" s="2"/>
      <c r="N1" s="2"/>
      <c r="O1" s="2"/>
      <c r="P1" s="2"/>
      <c r="Q1" s="2"/>
      <c r="R1" s="2"/>
      <c r="S1" s="2"/>
      <c r="T1" s="2"/>
      <c r="U1" s="128" t="s">
        <v>107</v>
      </c>
      <c r="V1" s="128"/>
    </row>
    <row r="2" spans="1:22" s="7" customFormat="1" ht="3.75" customHeight="1">
      <c r="A2" s="42"/>
      <c r="B2" s="2"/>
      <c r="C2" s="2"/>
      <c r="D2" s="2"/>
      <c r="E2" s="2"/>
      <c r="F2" s="2"/>
      <c r="G2" s="2"/>
      <c r="H2" s="2"/>
      <c r="I2" s="2"/>
      <c r="J2" s="2"/>
      <c r="K2" s="2"/>
      <c r="L2" s="2"/>
      <c r="M2" s="2"/>
      <c r="N2" s="2"/>
      <c r="O2" s="2"/>
      <c r="P2" s="2"/>
      <c r="Q2" s="2"/>
      <c r="R2" s="2"/>
      <c r="S2" s="2"/>
      <c r="T2" s="2"/>
      <c r="U2" s="2"/>
      <c r="V2" s="2"/>
    </row>
    <row r="3" spans="1:22" ht="15" customHeight="1">
      <c r="A3" s="142" t="s">
        <v>40</v>
      </c>
      <c r="B3" s="135" t="s">
        <v>73</v>
      </c>
      <c r="C3" s="135"/>
      <c r="D3" s="135"/>
      <c r="E3" s="135"/>
      <c r="F3" s="135"/>
      <c r="G3" s="135"/>
      <c r="H3" s="135"/>
      <c r="I3" s="135" t="s">
        <v>74</v>
      </c>
      <c r="J3" s="135"/>
      <c r="K3" s="135"/>
      <c r="L3" s="135"/>
      <c r="M3" s="135"/>
      <c r="N3" s="135"/>
      <c r="O3" s="135"/>
      <c r="P3" s="135" t="s">
        <v>75</v>
      </c>
      <c r="Q3" s="135"/>
      <c r="R3" s="135"/>
      <c r="S3" s="135"/>
      <c r="T3" s="135"/>
      <c r="U3" s="135"/>
      <c r="V3" s="135"/>
    </row>
    <row r="4" spans="1:22" ht="17.25" customHeight="1">
      <c r="A4" s="142"/>
      <c r="B4" s="135"/>
      <c r="C4" s="135"/>
      <c r="D4" s="135"/>
      <c r="E4" s="135"/>
      <c r="F4" s="135"/>
      <c r="G4" s="135"/>
      <c r="H4" s="135"/>
      <c r="I4" s="135"/>
      <c r="J4" s="135"/>
      <c r="K4" s="135"/>
      <c r="L4" s="135"/>
      <c r="M4" s="135"/>
      <c r="N4" s="135"/>
      <c r="O4" s="135"/>
      <c r="P4" s="135"/>
      <c r="Q4" s="135"/>
      <c r="R4" s="135"/>
      <c r="S4" s="135"/>
      <c r="T4" s="135"/>
      <c r="U4" s="135"/>
      <c r="V4" s="135"/>
    </row>
    <row r="5" spans="1:22" ht="39.75" customHeight="1">
      <c r="A5" s="142"/>
      <c r="B5" s="9" t="s">
        <v>0</v>
      </c>
      <c r="C5" s="37" t="s">
        <v>76</v>
      </c>
      <c r="D5" s="37" t="s">
        <v>55</v>
      </c>
      <c r="E5" s="37" t="s">
        <v>56</v>
      </c>
      <c r="F5" s="37" t="s">
        <v>57</v>
      </c>
      <c r="G5" s="37" t="s">
        <v>58</v>
      </c>
      <c r="H5" s="37" t="s">
        <v>59</v>
      </c>
      <c r="I5" s="9" t="s">
        <v>0</v>
      </c>
      <c r="J5" s="37" t="s">
        <v>77</v>
      </c>
      <c r="K5" s="37" t="s">
        <v>55</v>
      </c>
      <c r="L5" s="37" t="s">
        <v>56</v>
      </c>
      <c r="M5" s="37" t="s">
        <v>57</v>
      </c>
      <c r="N5" s="37" t="s">
        <v>58</v>
      </c>
      <c r="O5" s="37" t="s">
        <v>59</v>
      </c>
      <c r="P5" s="43" t="s">
        <v>0</v>
      </c>
      <c r="Q5" s="37" t="s">
        <v>77</v>
      </c>
      <c r="R5" s="37" t="s">
        <v>55</v>
      </c>
      <c r="S5" s="37" t="s">
        <v>56</v>
      </c>
      <c r="T5" s="37" t="s">
        <v>57</v>
      </c>
      <c r="U5" s="37" t="s">
        <v>58</v>
      </c>
      <c r="V5" s="37" t="s">
        <v>59</v>
      </c>
    </row>
    <row r="6" spans="1:22" s="18" customFormat="1" ht="39.75" customHeight="1">
      <c r="A6" s="14" t="s">
        <v>0</v>
      </c>
      <c r="B6" s="15">
        <f aca="true" t="shared" si="0" ref="B6:V6">SUM(B7:B8)</f>
        <v>35601</v>
      </c>
      <c r="C6" s="16">
        <f t="shared" si="0"/>
        <v>1113</v>
      </c>
      <c r="D6" s="16">
        <f t="shared" si="0"/>
        <v>4521</v>
      </c>
      <c r="E6" s="16">
        <f t="shared" si="0"/>
        <v>4650</v>
      </c>
      <c r="F6" s="16">
        <f t="shared" si="0"/>
        <v>6522</v>
      </c>
      <c r="G6" s="16">
        <f t="shared" si="0"/>
        <v>7688</v>
      </c>
      <c r="H6" s="17">
        <f t="shared" si="0"/>
        <v>11107</v>
      </c>
      <c r="I6" s="15">
        <f t="shared" si="0"/>
        <v>50018</v>
      </c>
      <c r="J6" s="16">
        <f t="shared" si="0"/>
        <v>5071</v>
      </c>
      <c r="K6" s="16">
        <f t="shared" si="0"/>
        <v>10049</v>
      </c>
      <c r="L6" s="16">
        <f t="shared" si="0"/>
        <v>8282</v>
      </c>
      <c r="M6" s="16">
        <f t="shared" si="0"/>
        <v>9243</v>
      </c>
      <c r="N6" s="16">
        <f t="shared" si="0"/>
        <v>8436</v>
      </c>
      <c r="O6" s="17">
        <f t="shared" si="0"/>
        <v>8937</v>
      </c>
      <c r="P6" s="15">
        <f t="shared" si="0"/>
        <v>19217</v>
      </c>
      <c r="Q6" s="16">
        <f t="shared" si="0"/>
        <v>579</v>
      </c>
      <c r="R6" s="16">
        <f t="shared" si="0"/>
        <v>2613</v>
      </c>
      <c r="S6" s="16">
        <f t="shared" si="0"/>
        <v>2810</v>
      </c>
      <c r="T6" s="16">
        <f t="shared" si="0"/>
        <v>3758</v>
      </c>
      <c r="U6" s="16">
        <f t="shared" si="0"/>
        <v>4096</v>
      </c>
      <c r="V6" s="17">
        <f t="shared" si="0"/>
        <v>5361</v>
      </c>
    </row>
    <row r="7" spans="1:22" s="18" customFormat="1" ht="39.75" customHeight="1">
      <c r="A7" s="19" t="s">
        <v>1</v>
      </c>
      <c r="B7" s="20">
        <f aca="true" t="shared" si="1" ref="B7:V7">SUM(B9:B19)</f>
        <v>27528</v>
      </c>
      <c r="C7" s="21">
        <f t="shared" si="1"/>
        <v>870</v>
      </c>
      <c r="D7" s="21">
        <f t="shared" si="1"/>
        <v>3546</v>
      </c>
      <c r="E7" s="21">
        <f t="shared" si="1"/>
        <v>3706</v>
      </c>
      <c r="F7" s="21">
        <f t="shared" si="1"/>
        <v>5095</v>
      </c>
      <c r="G7" s="21">
        <f t="shared" si="1"/>
        <v>5929</v>
      </c>
      <c r="H7" s="22">
        <f t="shared" si="1"/>
        <v>8382</v>
      </c>
      <c r="I7" s="20">
        <f t="shared" si="1"/>
        <v>40707</v>
      </c>
      <c r="J7" s="21">
        <f t="shared" si="1"/>
        <v>4136</v>
      </c>
      <c r="K7" s="21">
        <f t="shared" si="1"/>
        <v>8279</v>
      </c>
      <c r="L7" s="21">
        <f t="shared" si="1"/>
        <v>6864</v>
      </c>
      <c r="M7" s="21">
        <f t="shared" si="1"/>
        <v>7557</v>
      </c>
      <c r="N7" s="21">
        <f t="shared" si="1"/>
        <v>6810</v>
      </c>
      <c r="O7" s="22">
        <f t="shared" si="1"/>
        <v>7061</v>
      </c>
      <c r="P7" s="20">
        <f t="shared" si="1"/>
        <v>14243</v>
      </c>
      <c r="Q7" s="21">
        <f t="shared" si="1"/>
        <v>430</v>
      </c>
      <c r="R7" s="21">
        <f t="shared" si="1"/>
        <v>2018</v>
      </c>
      <c r="S7" s="21">
        <f t="shared" si="1"/>
        <v>2208</v>
      </c>
      <c r="T7" s="21">
        <f t="shared" si="1"/>
        <v>2829</v>
      </c>
      <c r="U7" s="21">
        <f t="shared" si="1"/>
        <v>3025</v>
      </c>
      <c r="V7" s="22">
        <f t="shared" si="1"/>
        <v>3733</v>
      </c>
    </row>
    <row r="8" spans="1:22" s="18" customFormat="1" ht="39.75" customHeight="1">
      <c r="A8" s="23" t="s">
        <v>2</v>
      </c>
      <c r="B8" s="24">
        <f aca="true" t="shared" si="2" ref="B8:V8">SUM(B20:B28)</f>
        <v>8073</v>
      </c>
      <c r="C8" s="25">
        <f t="shared" si="2"/>
        <v>243</v>
      </c>
      <c r="D8" s="25">
        <f t="shared" si="2"/>
        <v>975</v>
      </c>
      <c r="E8" s="25">
        <f t="shared" si="2"/>
        <v>944</v>
      </c>
      <c r="F8" s="25">
        <f t="shared" si="2"/>
        <v>1427</v>
      </c>
      <c r="G8" s="25">
        <f t="shared" si="2"/>
        <v>1759</v>
      </c>
      <c r="H8" s="26">
        <f t="shared" si="2"/>
        <v>2725</v>
      </c>
      <c r="I8" s="24">
        <f t="shared" si="2"/>
        <v>9311</v>
      </c>
      <c r="J8" s="25">
        <f t="shared" si="2"/>
        <v>935</v>
      </c>
      <c r="K8" s="25">
        <f t="shared" si="2"/>
        <v>1770</v>
      </c>
      <c r="L8" s="25">
        <f t="shared" si="2"/>
        <v>1418</v>
      </c>
      <c r="M8" s="25">
        <f t="shared" si="2"/>
        <v>1686</v>
      </c>
      <c r="N8" s="25">
        <f t="shared" si="2"/>
        <v>1626</v>
      </c>
      <c r="O8" s="26">
        <f t="shared" si="2"/>
        <v>1876</v>
      </c>
      <c r="P8" s="24">
        <f t="shared" si="2"/>
        <v>4974</v>
      </c>
      <c r="Q8" s="25">
        <f t="shared" si="2"/>
        <v>149</v>
      </c>
      <c r="R8" s="25">
        <f t="shared" si="2"/>
        <v>595</v>
      </c>
      <c r="S8" s="25">
        <f t="shared" si="2"/>
        <v>602</v>
      </c>
      <c r="T8" s="25">
        <f t="shared" si="2"/>
        <v>929</v>
      </c>
      <c r="U8" s="25">
        <f t="shared" si="2"/>
        <v>1071</v>
      </c>
      <c r="V8" s="26">
        <f t="shared" si="2"/>
        <v>1628</v>
      </c>
    </row>
    <row r="9" spans="1:22" s="18" customFormat="1" ht="39.75" customHeight="1">
      <c r="A9" s="14" t="s">
        <v>3</v>
      </c>
      <c r="B9" s="20">
        <v>6687</v>
      </c>
      <c r="C9" s="16">
        <v>220</v>
      </c>
      <c r="D9" s="16">
        <v>904</v>
      </c>
      <c r="E9" s="16">
        <v>1032</v>
      </c>
      <c r="F9" s="16">
        <v>1273</v>
      </c>
      <c r="G9" s="16">
        <v>1469</v>
      </c>
      <c r="H9" s="17">
        <v>1789</v>
      </c>
      <c r="I9" s="15">
        <v>11733</v>
      </c>
      <c r="J9" s="16">
        <v>1287</v>
      </c>
      <c r="K9" s="16">
        <v>2537</v>
      </c>
      <c r="L9" s="16">
        <v>2259</v>
      </c>
      <c r="M9" s="16">
        <v>2245</v>
      </c>
      <c r="N9" s="16">
        <v>1826</v>
      </c>
      <c r="O9" s="17">
        <v>1579</v>
      </c>
      <c r="P9" s="15">
        <v>4013</v>
      </c>
      <c r="Q9" s="16">
        <v>148</v>
      </c>
      <c r="R9" s="16">
        <v>652</v>
      </c>
      <c r="S9" s="16">
        <v>760</v>
      </c>
      <c r="T9" s="16">
        <v>817</v>
      </c>
      <c r="U9" s="16">
        <v>821</v>
      </c>
      <c r="V9" s="17">
        <v>815</v>
      </c>
    </row>
    <row r="10" spans="1:22" s="18" customFormat="1" ht="39.75" customHeight="1">
      <c r="A10" s="19" t="s">
        <v>4</v>
      </c>
      <c r="B10" s="20">
        <v>3271</v>
      </c>
      <c r="C10" s="21">
        <v>107</v>
      </c>
      <c r="D10" s="21">
        <v>530</v>
      </c>
      <c r="E10" s="21">
        <v>517</v>
      </c>
      <c r="F10" s="21">
        <v>698</v>
      </c>
      <c r="G10" s="21">
        <v>672</v>
      </c>
      <c r="H10" s="22">
        <v>747</v>
      </c>
      <c r="I10" s="20">
        <v>5281</v>
      </c>
      <c r="J10" s="21">
        <v>489</v>
      </c>
      <c r="K10" s="21">
        <v>1191</v>
      </c>
      <c r="L10" s="21">
        <v>958</v>
      </c>
      <c r="M10" s="21">
        <v>1101</v>
      </c>
      <c r="N10" s="21">
        <v>810</v>
      </c>
      <c r="O10" s="22">
        <v>732</v>
      </c>
      <c r="P10" s="20">
        <v>2147</v>
      </c>
      <c r="Q10" s="21">
        <v>63</v>
      </c>
      <c r="R10" s="21">
        <v>343</v>
      </c>
      <c r="S10" s="21">
        <v>323</v>
      </c>
      <c r="T10" s="21">
        <v>508</v>
      </c>
      <c r="U10" s="21">
        <v>450</v>
      </c>
      <c r="V10" s="22">
        <v>460</v>
      </c>
    </row>
    <row r="11" spans="1:22" s="18" customFormat="1" ht="39.75" customHeight="1">
      <c r="A11" s="19" t="s">
        <v>5</v>
      </c>
      <c r="B11" s="20">
        <v>1747</v>
      </c>
      <c r="C11" s="21">
        <v>68</v>
      </c>
      <c r="D11" s="21">
        <v>260</v>
      </c>
      <c r="E11" s="21">
        <v>239</v>
      </c>
      <c r="F11" s="21">
        <v>316</v>
      </c>
      <c r="G11" s="21">
        <v>387</v>
      </c>
      <c r="H11" s="22">
        <v>477</v>
      </c>
      <c r="I11" s="20">
        <v>2079</v>
      </c>
      <c r="J11" s="21">
        <v>247</v>
      </c>
      <c r="K11" s="21">
        <v>481</v>
      </c>
      <c r="L11" s="21">
        <v>357</v>
      </c>
      <c r="M11" s="21">
        <v>350</v>
      </c>
      <c r="N11" s="21">
        <v>334</v>
      </c>
      <c r="O11" s="22">
        <v>310</v>
      </c>
      <c r="P11" s="20">
        <v>331</v>
      </c>
      <c r="Q11" s="21">
        <v>10</v>
      </c>
      <c r="R11" s="21">
        <v>59</v>
      </c>
      <c r="S11" s="21">
        <v>47</v>
      </c>
      <c r="T11" s="21">
        <v>56</v>
      </c>
      <c r="U11" s="21">
        <v>79</v>
      </c>
      <c r="V11" s="22">
        <v>80</v>
      </c>
    </row>
    <row r="12" spans="1:22" s="18" customFormat="1" ht="39.75" customHeight="1">
      <c r="A12" s="19" t="s">
        <v>6</v>
      </c>
      <c r="B12" s="20">
        <v>1101</v>
      </c>
      <c r="C12" s="21">
        <v>79</v>
      </c>
      <c r="D12" s="21">
        <v>195</v>
      </c>
      <c r="E12" s="21">
        <v>195</v>
      </c>
      <c r="F12" s="21">
        <v>234</v>
      </c>
      <c r="G12" s="21">
        <v>197</v>
      </c>
      <c r="H12" s="22">
        <v>201</v>
      </c>
      <c r="I12" s="20">
        <v>1563</v>
      </c>
      <c r="J12" s="21">
        <v>207</v>
      </c>
      <c r="K12" s="21">
        <v>382</v>
      </c>
      <c r="L12" s="21">
        <v>277</v>
      </c>
      <c r="M12" s="21">
        <v>326</v>
      </c>
      <c r="N12" s="21">
        <v>205</v>
      </c>
      <c r="O12" s="22">
        <v>166</v>
      </c>
      <c r="P12" s="20">
        <v>706</v>
      </c>
      <c r="Q12" s="21">
        <v>32</v>
      </c>
      <c r="R12" s="21">
        <v>151</v>
      </c>
      <c r="S12" s="21">
        <v>135</v>
      </c>
      <c r="T12" s="21">
        <v>163</v>
      </c>
      <c r="U12" s="21">
        <v>134</v>
      </c>
      <c r="V12" s="22">
        <v>91</v>
      </c>
    </row>
    <row r="13" spans="1:22" s="18" customFormat="1" ht="39.75" customHeight="1">
      <c r="A13" s="19" t="s">
        <v>7</v>
      </c>
      <c r="B13" s="20">
        <v>3855</v>
      </c>
      <c r="C13" s="21">
        <v>74</v>
      </c>
      <c r="D13" s="21">
        <v>344</v>
      </c>
      <c r="E13" s="21">
        <v>361</v>
      </c>
      <c r="F13" s="21">
        <v>550</v>
      </c>
      <c r="G13" s="21">
        <v>865</v>
      </c>
      <c r="H13" s="22">
        <v>1661</v>
      </c>
      <c r="I13" s="20">
        <v>4916</v>
      </c>
      <c r="J13" s="21">
        <v>294</v>
      </c>
      <c r="K13" s="21">
        <v>737</v>
      </c>
      <c r="L13" s="21">
        <v>613</v>
      </c>
      <c r="M13" s="21">
        <v>794</v>
      </c>
      <c r="N13" s="21">
        <v>1021</v>
      </c>
      <c r="O13" s="22">
        <v>1457</v>
      </c>
      <c r="P13" s="20">
        <v>1866</v>
      </c>
      <c r="Q13" s="21">
        <v>45</v>
      </c>
      <c r="R13" s="21">
        <v>168</v>
      </c>
      <c r="S13" s="21">
        <v>208</v>
      </c>
      <c r="T13" s="21">
        <v>309</v>
      </c>
      <c r="U13" s="21">
        <v>375</v>
      </c>
      <c r="V13" s="22">
        <v>761</v>
      </c>
    </row>
    <row r="14" spans="1:22" s="18" customFormat="1" ht="39.75" customHeight="1">
      <c r="A14" s="19" t="s">
        <v>8</v>
      </c>
      <c r="B14" s="20">
        <v>2734</v>
      </c>
      <c r="C14" s="21">
        <v>95</v>
      </c>
      <c r="D14" s="21">
        <v>375</v>
      </c>
      <c r="E14" s="21">
        <v>374</v>
      </c>
      <c r="F14" s="21">
        <v>580</v>
      </c>
      <c r="G14" s="21">
        <v>612</v>
      </c>
      <c r="H14" s="22">
        <v>698</v>
      </c>
      <c r="I14" s="20">
        <v>4463</v>
      </c>
      <c r="J14" s="21">
        <v>540</v>
      </c>
      <c r="K14" s="21">
        <v>928</v>
      </c>
      <c r="L14" s="21">
        <v>721</v>
      </c>
      <c r="M14" s="21">
        <v>790</v>
      </c>
      <c r="N14" s="21">
        <v>753</v>
      </c>
      <c r="O14" s="22">
        <v>731</v>
      </c>
      <c r="P14" s="20">
        <v>274</v>
      </c>
      <c r="Q14" s="21">
        <v>2</v>
      </c>
      <c r="R14" s="21">
        <v>29</v>
      </c>
      <c r="S14" s="21">
        <v>49</v>
      </c>
      <c r="T14" s="21">
        <v>47</v>
      </c>
      <c r="U14" s="21">
        <v>60</v>
      </c>
      <c r="V14" s="22">
        <v>87</v>
      </c>
    </row>
    <row r="15" spans="1:22" s="18" customFormat="1" ht="39.75" customHeight="1">
      <c r="A15" s="19" t="s">
        <v>9</v>
      </c>
      <c r="B15" s="20">
        <v>2211</v>
      </c>
      <c r="C15" s="21">
        <v>48</v>
      </c>
      <c r="D15" s="21">
        <v>202</v>
      </c>
      <c r="E15" s="21">
        <v>210</v>
      </c>
      <c r="F15" s="21">
        <v>354</v>
      </c>
      <c r="G15" s="21">
        <v>483</v>
      </c>
      <c r="H15" s="22">
        <v>914</v>
      </c>
      <c r="I15" s="20">
        <v>2287</v>
      </c>
      <c r="J15" s="21">
        <v>234</v>
      </c>
      <c r="K15" s="21">
        <v>383</v>
      </c>
      <c r="L15" s="21">
        <v>320</v>
      </c>
      <c r="M15" s="21">
        <v>372</v>
      </c>
      <c r="N15" s="21">
        <v>425</v>
      </c>
      <c r="O15" s="22">
        <v>553</v>
      </c>
      <c r="P15" s="20">
        <v>1345</v>
      </c>
      <c r="Q15" s="21">
        <v>33</v>
      </c>
      <c r="R15" s="21">
        <v>136</v>
      </c>
      <c r="S15" s="21">
        <v>159</v>
      </c>
      <c r="T15" s="21">
        <v>241</v>
      </c>
      <c r="U15" s="21">
        <v>301</v>
      </c>
      <c r="V15" s="22">
        <v>475</v>
      </c>
    </row>
    <row r="16" spans="1:22" s="18" customFormat="1" ht="39.75" customHeight="1">
      <c r="A16" s="19" t="s">
        <v>10</v>
      </c>
      <c r="B16" s="20">
        <v>734</v>
      </c>
      <c r="C16" s="21">
        <v>16</v>
      </c>
      <c r="D16" s="21">
        <v>90</v>
      </c>
      <c r="E16" s="21">
        <v>94</v>
      </c>
      <c r="F16" s="21">
        <v>155</v>
      </c>
      <c r="G16" s="21">
        <v>152</v>
      </c>
      <c r="H16" s="22">
        <v>227</v>
      </c>
      <c r="I16" s="20">
        <v>1205</v>
      </c>
      <c r="J16" s="21">
        <v>124</v>
      </c>
      <c r="K16" s="21">
        <v>277</v>
      </c>
      <c r="L16" s="21">
        <v>216</v>
      </c>
      <c r="M16" s="21">
        <v>243</v>
      </c>
      <c r="N16" s="21">
        <v>172</v>
      </c>
      <c r="O16" s="22">
        <v>173</v>
      </c>
      <c r="P16" s="20">
        <v>679</v>
      </c>
      <c r="Q16" s="21">
        <v>21</v>
      </c>
      <c r="R16" s="21">
        <v>97</v>
      </c>
      <c r="S16" s="21">
        <v>120</v>
      </c>
      <c r="T16" s="21">
        <v>143</v>
      </c>
      <c r="U16" s="21">
        <v>154</v>
      </c>
      <c r="V16" s="22">
        <v>144</v>
      </c>
    </row>
    <row r="17" spans="1:22" s="18" customFormat="1" ht="39.75" customHeight="1">
      <c r="A17" s="19" t="s">
        <v>11</v>
      </c>
      <c r="B17" s="20">
        <v>1179</v>
      </c>
      <c r="C17" s="21">
        <v>29</v>
      </c>
      <c r="D17" s="21">
        <v>140</v>
      </c>
      <c r="E17" s="21">
        <v>162</v>
      </c>
      <c r="F17" s="21">
        <v>228</v>
      </c>
      <c r="G17" s="21">
        <v>258</v>
      </c>
      <c r="H17" s="22">
        <v>362</v>
      </c>
      <c r="I17" s="20">
        <v>1892</v>
      </c>
      <c r="J17" s="21">
        <v>147</v>
      </c>
      <c r="K17" s="21">
        <v>341</v>
      </c>
      <c r="L17" s="21">
        <v>311</v>
      </c>
      <c r="M17" s="21">
        <v>384</v>
      </c>
      <c r="N17" s="21">
        <v>364</v>
      </c>
      <c r="O17" s="22">
        <v>345</v>
      </c>
      <c r="P17" s="20">
        <v>394</v>
      </c>
      <c r="Q17" s="21">
        <v>10</v>
      </c>
      <c r="R17" s="21">
        <v>56</v>
      </c>
      <c r="S17" s="21">
        <v>44</v>
      </c>
      <c r="T17" s="21">
        <v>75</v>
      </c>
      <c r="U17" s="21">
        <v>102</v>
      </c>
      <c r="V17" s="22">
        <v>107</v>
      </c>
    </row>
    <row r="18" spans="1:22" s="18" customFormat="1" ht="39.75" customHeight="1">
      <c r="A18" s="19" t="s">
        <v>12</v>
      </c>
      <c r="B18" s="20">
        <v>3152</v>
      </c>
      <c r="C18" s="21">
        <v>101</v>
      </c>
      <c r="D18" s="21">
        <v>371</v>
      </c>
      <c r="E18" s="21">
        <v>386</v>
      </c>
      <c r="F18" s="21">
        <v>535</v>
      </c>
      <c r="G18" s="21">
        <v>668</v>
      </c>
      <c r="H18" s="22">
        <v>1091</v>
      </c>
      <c r="I18" s="20">
        <v>3482</v>
      </c>
      <c r="J18" s="21">
        <v>302</v>
      </c>
      <c r="K18" s="21">
        <v>639</v>
      </c>
      <c r="L18" s="21">
        <v>512</v>
      </c>
      <c r="M18" s="21">
        <v>628</v>
      </c>
      <c r="N18" s="21">
        <v>632</v>
      </c>
      <c r="O18" s="22">
        <v>769</v>
      </c>
      <c r="P18" s="20">
        <v>2059</v>
      </c>
      <c r="Q18" s="21">
        <v>54</v>
      </c>
      <c r="R18" s="21">
        <v>264</v>
      </c>
      <c r="S18" s="21">
        <v>282</v>
      </c>
      <c r="T18" s="21">
        <v>376</v>
      </c>
      <c r="U18" s="21">
        <v>470</v>
      </c>
      <c r="V18" s="22">
        <v>613</v>
      </c>
    </row>
    <row r="19" spans="1:22" s="18" customFormat="1" ht="39.75" customHeight="1">
      <c r="A19" s="19" t="s">
        <v>13</v>
      </c>
      <c r="B19" s="20">
        <v>857</v>
      </c>
      <c r="C19" s="21">
        <v>33</v>
      </c>
      <c r="D19" s="21">
        <v>135</v>
      </c>
      <c r="E19" s="21">
        <v>136</v>
      </c>
      <c r="F19" s="21">
        <v>172</v>
      </c>
      <c r="G19" s="21">
        <v>166</v>
      </c>
      <c r="H19" s="22">
        <v>215</v>
      </c>
      <c r="I19" s="20">
        <v>1806</v>
      </c>
      <c r="J19" s="21">
        <v>265</v>
      </c>
      <c r="K19" s="21">
        <v>383</v>
      </c>
      <c r="L19" s="21">
        <v>320</v>
      </c>
      <c r="M19" s="21">
        <v>324</v>
      </c>
      <c r="N19" s="21">
        <v>268</v>
      </c>
      <c r="O19" s="22">
        <v>246</v>
      </c>
      <c r="P19" s="20">
        <v>429</v>
      </c>
      <c r="Q19" s="21">
        <v>12</v>
      </c>
      <c r="R19" s="21">
        <v>63</v>
      </c>
      <c r="S19" s="21">
        <v>81</v>
      </c>
      <c r="T19" s="21">
        <v>94</v>
      </c>
      <c r="U19" s="21">
        <v>79</v>
      </c>
      <c r="V19" s="22">
        <v>100</v>
      </c>
    </row>
    <row r="20" spans="1:22" s="18" customFormat="1" ht="39.75" customHeight="1">
      <c r="A20" s="27" t="s">
        <v>14</v>
      </c>
      <c r="B20" s="28">
        <v>260</v>
      </c>
      <c r="C20" s="29">
        <v>7</v>
      </c>
      <c r="D20" s="29">
        <v>38</v>
      </c>
      <c r="E20" s="29">
        <v>34</v>
      </c>
      <c r="F20" s="29">
        <v>43</v>
      </c>
      <c r="G20" s="29">
        <v>45</v>
      </c>
      <c r="H20" s="30">
        <v>93</v>
      </c>
      <c r="I20" s="28">
        <v>726</v>
      </c>
      <c r="J20" s="29">
        <v>64</v>
      </c>
      <c r="K20" s="29">
        <v>150</v>
      </c>
      <c r="L20" s="29">
        <v>115</v>
      </c>
      <c r="M20" s="29">
        <v>135</v>
      </c>
      <c r="N20" s="29">
        <v>122</v>
      </c>
      <c r="O20" s="30">
        <v>140</v>
      </c>
      <c r="P20" s="28">
        <v>449</v>
      </c>
      <c r="Q20" s="29">
        <v>13</v>
      </c>
      <c r="R20" s="29">
        <v>65</v>
      </c>
      <c r="S20" s="29">
        <v>60</v>
      </c>
      <c r="T20" s="29">
        <v>87</v>
      </c>
      <c r="U20" s="29">
        <v>90</v>
      </c>
      <c r="V20" s="30">
        <v>134</v>
      </c>
    </row>
    <row r="21" spans="1:22" s="18" customFormat="1" ht="39.75" customHeight="1">
      <c r="A21" s="27" t="s">
        <v>15</v>
      </c>
      <c r="B21" s="28">
        <v>1109</v>
      </c>
      <c r="C21" s="29">
        <v>38</v>
      </c>
      <c r="D21" s="29">
        <v>106</v>
      </c>
      <c r="E21" s="29">
        <v>94</v>
      </c>
      <c r="F21" s="29">
        <v>176</v>
      </c>
      <c r="G21" s="29">
        <v>266</v>
      </c>
      <c r="H21" s="30">
        <v>429</v>
      </c>
      <c r="I21" s="28">
        <v>1054</v>
      </c>
      <c r="J21" s="29">
        <v>146</v>
      </c>
      <c r="K21" s="29">
        <v>192</v>
      </c>
      <c r="L21" s="29">
        <v>103</v>
      </c>
      <c r="M21" s="29">
        <v>177</v>
      </c>
      <c r="N21" s="29">
        <v>197</v>
      </c>
      <c r="O21" s="30">
        <v>239</v>
      </c>
      <c r="P21" s="28">
        <v>777</v>
      </c>
      <c r="Q21" s="29">
        <v>33</v>
      </c>
      <c r="R21" s="29">
        <v>87</v>
      </c>
      <c r="S21" s="29">
        <v>51</v>
      </c>
      <c r="T21" s="29">
        <v>123</v>
      </c>
      <c r="U21" s="29">
        <v>143</v>
      </c>
      <c r="V21" s="30">
        <v>340</v>
      </c>
    </row>
    <row r="22" spans="1:22" s="18" customFormat="1" ht="39.75" customHeight="1">
      <c r="A22" s="19" t="s">
        <v>16</v>
      </c>
      <c r="B22" s="20">
        <v>631</v>
      </c>
      <c r="C22" s="21">
        <v>21</v>
      </c>
      <c r="D22" s="21">
        <v>84</v>
      </c>
      <c r="E22" s="21">
        <v>72</v>
      </c>
      <c r="F22" s="21">
        <v>162</v>
      </c>
      <c r="G22" s="21">
        <v>147</v>
      </c>
      <c r="H22" s="22">
        <v>145</v>
      </c>
      <c r="I22" s="20">
        <v>1469</v>
      </c>
      <c r="J22" s="21">
        <v>175</v>
      </c>
      <c r="K22" s="21">
        <v>267</v>
      </c>
      <c r="L22" s="21">
        <v>229</v>
      </c>
      <c r="M22" s="21">
        <v>323</v>
      </c>
      <c r="N22" s="21">
        <v>250</v>
      </c>
      <c r="O22" s="22">
        <v>225</v>
      </c>
      <c r="P22" s="20">
        <v>824</v>
      </c>
      <c r="Q22" s="21">
        <v>23</v>
      </c>
      <c r="R22" s="21">
        <v>82</v>
      </c>
      <c r="S22" s="21">
        <v>134</v>
      </c>
      <c r="T22" s="21">
        <v>189</v>
      </c>
      <c r="U22" s="21">
        <v>183</v>
      </c>
      <c r="V22" s="22">
        <v>213</v>
      </c>
    </row>
    <row r="23" spans="1:22" s="18" customFormat="1" ht="39.75" customHeight="1">
      <c r="A23" s="19" t="s">
        <v>17</v>
      </c>
      <c r="B23" s="20">
        <v>631</v>
      </c>
      <c r="C23" s="21">
        <v>20</v>
      </c>
      <c r="D23" s="21">
        <v>82</v>
      </c>
      <c r="E23" s="21">
        <v>93</v>
      </c>
      <c r="F23" s="21">
        <v>109</v>
      </c>
      <c r="G23" s="21">
        <v>137</v>
      </c>
      <c r="H23" s="22">
        <v>190</v>
      </c>
      <c r="I23" s="20">
        <v>873</v>
      </c>
      <c r="J23" s="21">
        <v>102</v>
      </c>
      <c r="K23" s="21">
        <v>171</v>
      </c>
      <c r="L23" s="21">
        <v>165</v>
      </c>
      <c r="M23" s="21">
        <v>141</v>
      </c>
      <c r="N23" s="21">
        <v>152</v>
      </c>
      <c r="O23" s="22">
        <v>142</v>
      </c>
      <c r="P23" s="20">
        <v>298</v>
      </c>
      <c r="Q23" s="21">
        <v>11</v>
      </c>
      <c r="R23" s="21">
        <v>38</v>
      </c>
      <c r="S23" s="21">
        <v>46</v>
      </c>
      <c r="T23" s="21">
        <v>48</v>
      </c>
      <c r="U23" s="21">
        <v>72</v>
      </c>
      <c r="V23" s="22">
        <v>83</v>
      </c>
    </row>
    <row r="24" spans="1:22" s="18" customFormat="1" ht="39.75" customHeight="1">
      <c r="A24" s="27" t="s">
        <v>18</v>
      </c>
      <c r="B24" s="28">
        <v>860</v>
      </c>
      <c r="C24" s="29">
        <v>29</v>
      </c>
      <c r="D24" s="29">
        <v>101</v>
      </c>
      <c r="E24" s="29">
        <v>93</v>
      </c>
      <c r="F24" s="29">
        <v>127</v>
      </c>
      <c r="G24" s="29">
        <v>177</v>
      </c>
      <c r="H24" s="30">
        <v>333</v>
      </c>
      <c r="I24" s="28">
        <v>983</v>
      </c>
      <c r="J24" s="29">
        <v>84</v>
      </c>
      <c r="K24" s="29">
        <v>164</v>
      </c>
      <c r="L24" s="29">
        <v>140</v>
      </c>
      <c r="M24" s="29">
        <v>186</v>
      </c>
      <c r="N24" s="29">
        <v>177</v>
      </c>
      <c r="O24" s="30">
        <v>232</v>
      </c>
      <c r="P24" s="28">
        <v>418</v>
      </c>
      <c r="Q24" s="29">
        <v>4</v>
      </c>
      <c r="R24" s="29">
        <v>41</v>
      </c>
      <c r="S24" s="29">
        <v>40</v>
      </c>
      <c r="T24" s="29">
        <v>76</v>
      </c>
      <c r="U24" s="29">
        <v>106</v>
      </c>
      <c r="V24" s="30">
        <v>151</v>
      </c>
    </row>
    <row r="25" spans="1:22" s="18" customFormat="1" ht="39.75" customHeight="1">
      <c r="A25" s="27" t="s">
        <v>19</v>
      </c>
      <c r="B25" s="28">
        <v>1086</v>
      </c>
      <c r="C25" s="29">
        <v>41</v>
      </c>
      <c r="D25" s="29">
        <v>132</v>
      </c>
      <c r="E25" s="29">
        <v>99</v>
      </c>
      <c r="F25" s="29">
        <v>196</v>
      </c>
      <c r="G25" s="29">
        <v>240</v>
      </c>
      <c r="H25" s="30">
        <v>378</v>
      </c>
      <c r="I25" s="28">
        <v>910</v>
      </c>
      <c r="J25" s="29">
        <v>82</v>
      </c>
      <c r="K25" s="29">
        <v>171</v>
      </c>
      <c r="L25" s="29">
        <v>115</v>
      </c>
      <c r="M25" s="29">
        <v>145</v>
      </c>
      <c r="N25" s="29">
        <v>176</v>
      </c>
      <c r="O25" s="30">
        <v>221</v>
      </c>
      <c r="P25" s="28">
        <v>629</v>
      </c>
      <c r="Q25" s="29">
        <v>22</v>
      </c>
      <c r="R25" s="29">
        <v>75</v>
      </c>
      <c r="S25" s="29">
        <v>61</v>
      </c>
      <c r="T25" s="29">
        <v>124</v>
      </c>
      <c r="U25" s="29">
        <v>119</v>
      </c>
      <c r="V25" s="30">
        <v>228</v>
      </c>
    </row>
    <row r="26" spans="1:22" s="18" customFormat="1" ht="39.75" customHeight="1">
      <c r="A26" s="19" t="s">
        <v>20</v>
      </c>
      <c r="B26" s="20">
        <v>434</v>
      </c>
      <c r="C26" s="21">
        <v>9</v>
      </c>
      <c r="D26" s="21">
        <v>48</v>
      </c>
      <c r="E26" s="21">
        <v>49</v>
      </c>
      <c r="F26" s="21">
        <v>59</v>
      </c>
      <c r="G26" s="21">
        <v>94</v>
      </c>
      <c r="H26" s="22">
        <v>175</v>
      </c>
      <c r="I26" s="20">
        <v>327</v>
      </c>
      <c r="J26" s="21">
        <v>18</v>
      </c>
      <c r="K26" s="21">
        <v>54</v>
      </c>
      <c r="L26" s="21">
        <v>56</v>
      </c>
      <c r="M26" s="21">
        <v>52</v>
      </c>
      <c r="N26" s="21">
        <v>61</v>
      </c>
      <c r="O26" s="22">
        <v>86</v>
      </c>
      <c r="P26" s="20">
        <v>207</v>
      </c>
      <c r="Q26" s="21">
        <v>3</v>
      </c>
      <c r="R26" s="21">
        <v>27</v>
      </c>
      <c r="S26" s="21">
        <v>25</v>
      </c>
      <c r="T26" s="21">
        <v>30</v>
      </c>
      <c r="U26" s="21">
        <v>54</v>
      </c>
      <c r="V26" s="22">
        <v>68</v>
      </c>
    </row>
    <row r="27" spans="1:22" s="18" customFormat="1" ht="39.75" customHeight="1">
      <c r="A27" s="19" t="s">
        <v>21</v>
      </c>
      <c r="B27" s="20">
        <v>1251</v>
      </c>
      <c r="C27" s="21">
        <v>26</v>
      </c>
      <c r="D27" s="21">
        <v>133</v>
      </c>
      <c r="E27" s="21">
        <v>140</v>
      </c>
      <c r="F27" s="21">
        <v>209</v>
      </c>
      <c r="G27" s="21">
        <v>275</v>
      </c>
      <c r="H27" s="22">
        <v>468</v>
      </c>
      <c r="I27" s="20">
        <v>1017</v>
      </c>
      <c r="J27" s="21">
        <v>72</v>
      </c>
      <c r="K27" s="21">
        <v>186</v>
      </c>
      <c r="L27" s="21">
        <v>142</v>
      </c>
      <c r="M27" s="21">
        <v>166</v>
      </c>
      <c r="N27" s="21">
        <v>190</v>
      </c>
      <c r="O27" s="22">
        <v>261</v>
      </c>
      <c r="P27" s="20">
        <v>746</v>
      </c>
      <c r="Q27" s="21">
        <v>19</v>
      </c>
      <c r="R27" s="21">
        <v>72</v>
      </c>
      <c r="S27" s="21">
        <v>92</v>
      </c>
      <c r="T27" s="21">
        <v>134</v>
      </c>
      <c r="U27" s="21">
        <v>169</v>
      </c>
      <c r="V27" s="22">
        <v>260</v>
      </c>
    </row>
    <row r="28" spans="1:22" s="18" customFormat="1" ht="39.75" customHeight="1" thickBot="1">
      <c r="A28" s="31" t="s">
        <v>22</v>
      </c>
      <c r="B28" s="32">
        <v>1811</v>
      </c>
      <c r="C28" s="33">
        <v>52</v>
      </c>
      <c r="D28" s="33">
        <v>251</v>
      </c>
      <c r="E28" s="33">
        <v>270</v>
      </c>
      <c r="F28" s="33">
        <v>346</v>
      </c>
      <c r="G28" s="33">
        <v>378</v>
      </c>
      <c r="H28" s="34">
        <v>514</v>
      </c>
      <c r="I28" s="32">
        <v>1952</v>
      </c>
      <c r="J28" s="33">
        <v>192</v>
      </c>
      <c r="K28" s="33">
        <v>415</v>
      </c>
      <c r="L28" s="33">
        <v>353</v>
      </c>
      <c r="M28" s="33">
        <v>361</v>
      </c>
      <c r="N28" s="33">
        <v>301</v>
      </c>
      <c r="O28" s="34">
        <v>330</v>
      </c>
      <c r="P28" s="32">
        <v>626</v>
      </c>
      <c r="Q28" s="33">
        <v>21</v>
      </c>
      <c r="R28" s="33">
        <v>108</v>
      </c>
      <c r="S28" s="33">
        <v>93</v>
      </c>
      <c r="T28" s="33">
        <v>118</v>
      </c>
      <c r="U28" s="33">
        <v>135</v>
      </c>
      <c r="V28" s="34">
        <v>151</v>
      </c>
    </row>
    <row r="29" spans="1:22" s="18" customFormat="1" ht="39.75" customHeight="1" thickTop="1">
      <c r="A29" s="19" t="s">
        <v>23</v>
      </c>
      <c r="B29" s="20">
        <f aca="true" t="shared" si="3" ref="B29:V29">B17</f>
        <v>1179</v>
      </c>
      <c r="C29" s="44">
        <f t="shared" si="3"/>
        <v>29</v>
      </c>
      <c r="D29" s="44">
        <f t="shared" si="3"/>
        <v>140</v>
      </c>
      <c r="E29" s="44">
        <f t="shared" si="3"/>
        <v>162</v>
      </c>
      <c r="F29" s="44">
        <f t="shared" si="3"/>
        <v>228</v>
      </c>
      <c r="G29" s="44">
        <f t="shared" si="3"/>
        <v>258</v>
      </c>
      <c r="H29" s="45">
        <f t="shared" si="3"/>
        <v>362</v>
      </c>
      <c r="I29" s="44">
        <f t="shared" si="3"/>
        <v>1892</v>
      </c>
      <c r="J29" s="44">
        <f t="shared" si="3"/>
        <v>147</v>
      </c>
      <c r="K29" s="44">
        <f t="shared" si="3"/>
        <v>341</v>
      </c>
      <c r="L29" s="44">
        <f t="shared" si="3"/>
        <v>311</v>
      </c>
      <c r="M29" s="44">
        <f t="shared" si="3"/>
        <v>384</v>
      </c>
      <c r="N29" s="44">
        <f t="shared" si="3"/>
        <v>364</v>
      </c>
      <c r="O29" s="45">
        <f t="shared" si="3"/>
        <v>345</v>
      </c>
      <c r="P29" s="46">
        <f t="shared" si="3"/>
        <v>394</v>
      </c>
      <c r="Q29" s="44">
        <f t="shared" si="3"/>
        <v>10</v>
      </c>
      <c r="R29" s="44">
        <f t="shared" si="3"/>
        <v>56</v>
      </c>
      <c r="S29" s="44">
        <f t="shared" si="3"/>
        <v>44</v>
      </c>
      <c r="T29" s="44">
        <f t="shared" si="3"/>
        <v>75</v>
      </c>
      <c r="U29" s="44">
        <f t="shared" si="3"/>
        <v>102</v>
      </c>
      <c r="V29" s="45">
        <f t="shared" si="3"/>
        <v>107</v>
      </c>
    </row>
    <row r="30" spans="1:22" s="18" customFormat="1" ht="39.75" customHeight="1">
      <c r="A30" s="19" t="s">
        <v>24</v>
      </c>
      <c r="B30" s="20">
        <f aca="true" t="shared" si="4" ref="B30:V30">B13+B14</f>
        <v>6589</v>
      </c>
      <c r="C30" s="21">
        <f t="shared" si="4"/>
        <v>169</v>
      </c>
      <c r="D30" s="21">
        <f t="shared" si="4"/>
        <v>719</v>
      </c>
      <c r="E30" s="21">
        <f t="shared" si="4"/>
        <v>735</v>
      </c>
      <c r="F30" s="21">
        <f t="shared" si="4"/>
        <v>1130</v>
      </c>
      <c r="G30" s="21">
        <f t="shared" si="4"/>
        <v>1477</v>
      </c>
      <c r="H30" s="22">
        <f t="shared" si="4"/>
        <v>2359</v>
      </c>
      <c r="I30" s="20">
        <f t="shared" si="4"/>
        <v>9379</v>
      </c>
      <c r="J30" s="21">
        <f t="shared" si="4"/>
        <v>834</v>
      </c>
      <c r="K30" s="21">
        <f t="shared" si="4"/>
        <v>1665</v>
      </c>
      <c r="L30" s="21">
        <f t="shared" si="4"/>
        <v>1334</v>
      </c>
      <c r="M30" s="21">
        <f t="shared" si="4"/>
        <v>1584</v>
      </c>
      <c r="N30" s="21">
        <f t="shared" si="4"/>
        <v>1774</v>
      </c>
      <c r="O30" s="22">
        <f t="shared" si="4"/>
        <v>2188</v>
      </c>
      <c r="P30" s="20">
        <f t="shared" si="4"/>
        <v>2140</v>
      </c>
      <c r="Q30" s="21">
        <f t="shared" si="4"/>
        <v>47</v>
      </c>
      <c r="R30" s="21">
        <f t="shared" si="4"/>
        <v>197</v>
      </c>
      <c r="S30" s="21">
        <f t="shared" si="4"/>
        <v>257</v>
      </c>
      <c r="T30" s="21">
        <f t="shared" si="4"/>
        <v>356</v>
      </c>
      <c r="U30" s="21">
        <f t="shared" si="4"/>
        <v>435</v>
      </c>
      <c r="V30" s="22">
        <f t="shared" si="4"/>
        <v>848</v>
      </c>
    </row>
    <row r="31" spans="1:22" s="18" customFormat="1" ht="39.75" customHeight="1">
      <c r="A31" s="19" t="s">
        <v>25</v>
      </c>
      <c r="B31" s="20">
        <f aca="true" t="shared" si="5" ref="B31:V31">B10+B20</f>
        <v>3531</v>
      </c>
      <c r="C31" s="21">
        <f t="shared" si="5"/>
        <v>114</v>
      </c>
      <c r="D31" s="21">
        <f t="shared" si="5"/>
        <v>568</v>
      </c>
      <c r="E31" s="21">
        <f t="shared" si="5"/>
        <v>551</v>
      </c>
      <c r="F31" s="21">
        <f t="shared" si="5"/>
        <v>741</v>
      </c>
      <c r="G31" s="21">
        <f t="shared" si="5"/>
        <v>717</v>
      </c>
      <c r="H31" s="22">
        <f t="shared" si="5"/>
        <v>840</v>
      </c>
      <c r="I31" s="20">
        <f t="shared" si="5"/>
        <v>6007</v>
      </c>
      <c r="J31" s="21">
        <f t="shared" si="5"/>
        <v>553</v>
      </c>
      <c r="K31" s="21">
        <f t="shared" si="5"/>
        <v>1341</v>
      </c>
      <c r="L31" s="21">
        <f t="shared" si="5"/>
        <v>1073</v>
      </c>
      <c r="M31" s="21">
        <f t="shared" si="5"/>
        <v>1236</v>
      </c>
      <c r="N31" s="21">
        <f t="shared" si="5"/>
        <v>932</v>
      </c>
      <c r="O31" s="22">
        <f t="shared" si="5"/>
        <v>872</v>
      </c>
      <c r="P31" s="20">
        <f t="shared" si="5"/>
        <v>2596</v>
      </c>
      <c r="Q31" s="21">
        <f t="shared" si="5"/>
        <v>76</v>
      </c>
      <c r="R31" s="21">
        <f t="shared" si="5"/>
        <v>408</v>
      </c>
      <c r="S31" s="21">
        <f t="shared" si="5"/>
        <v>383</v>
      </c>
      <c r="T31" s="21">
        <f t="shared" si="5"/>
        <v>595</v>
      </c>
      <c r="U31" s="21">
        <f t="shared" si="5"/>
        <v>540</v>
      </c>
      <c r="V31" s="22">
        <f t="shared" si="5"/>
        <v>594</v>
      </c>
    </row>
    <row r="32" spans="1:22" s="18" customFormat="1" ht="39.75" customHeight="1">
      <c r="A32" s="19" t="s">
        <v>26</v>
      </c>
      <c r="B32" s="20">
        <f aca="true" t="shared" si="6" ref="B32:K32">B9+B16+B19+B21+B22+B23</f>
        <v>10649</v>
      </c>
      <c r="C32" s="21">
        <f t="shared" si="6"/>
        <v>348</v>
      </c>
      <c r="D32" s="21">
        <f t="shared" si="6"/>
        <v>1401</v>
      </c>
      <c r="E32" s="21">
        <f t="shared" si="6"/>
        <v>1521</v>
      </c>
      <c r="F32" s="21">
        <f t="shared" si="6"/>
        <v>2047</v>
      </c>
      <c r="G32" s="21">
        <f t="shared" si="6"/>
        <v>2337</v>
      </c>
      <c r="H32" s="22">
        <f t="shared" si="6"/>
        <v>2995</v>
      </c>
      <c r="I32" s="20">
        <f t="shared" si="6"/>
        <v>18140</v>
      </c>
      <c r="J32" s="21">
        <f t="shared" si="6"/>
        <v>2099</v>
      </c>
      <c r="K32" s="21">
        <f t="shared" si="6"/>
        <v>3827</v>
      </c>
      <c r="L32" s="21">
        <f>L16+L19+L21+L22+L23</f>
        <v>1033</v>
      </c>
      <c r="M32" s="21">
        <f>M16+M19+M21+M22+M23</f>
        <v>1208</v>
      </c>
      <c r="N32" s="21">
        <f>N16+N19+N21+N22+N23</f>
        <v>1039</v>
      </c>
      <c r="O32" s="22">
        <f>O16+O19+O21+O22+O23</f>
        <v>1025</v>
      </c>
      <c r="P32" s="20">
        <f aca="true" t="shared" si="7" ref="P32:V32">P9+P16+P19+P21+P22+P23</f>
        <v>7020</v>
      </c>
      <c r="Q32" s="21">
        <f t="shared" si="7"/>
        <v>248</v>
      </c>
      <c r="R32" s="21">
        <f t="shared" si="7"/>
        <v>1019</v>
      </c>
      <c r="S32" s="21">
        <f t="shared" si="7"/>
        <v>1192</v>
      </c>
      <c r="T32" s="21">
        <f t="shared" si="7"/>
        <v>1414</v>
      </c>
      <c r="U32" s="21">
        <f t="shared" si="7"/>
        <v>1452</v>
      </c>
      <c r="V32" s="22">
        <f t="shared" si="7"/>
        <v>1695</v>
      </c>
    </row>
    <row r="33" spans="1:22" s="18" customFormat="1" ht="39.75" customHeight="1">
      <c r="A33" s="19" t="s">
        <v>27</v>
      </c>
      <c r="B33" s="20">
        <f aca="true" t="shared" si="8" ref="B33:V33">B12+B15+B18+B24+B25</f>
        <v>8410</v>
      </c>
      <c r="C33" s="21">
        <f t="shared" si="8"/>
        <v>298</v>
      </c>
      <c r="D33" s="21">
        <f t="shared" si="8"/>
        <v>1001</v>
      </c>
      <c r="E33" s="21">
        <f t="shared" si="8"/>
        <v>983</v>
      </c>
      <c r="F33" s="21">
        <f t="shared" si="8"/>
        <v>1446</v>
      </c>
      <c r="G33" s="21">
        <f t="shared" si="8"/>
        <v>1765</v>
      </c>
      <c r="H33" s="22">
        <f t="shared" si="8"/>
        <v>2917</v>
      </c>
      <c r="I33" s="20">
        <f t="shared" si="8"/>
        <v>9225</v>
      </c>
      <c r="J33" s="21">
        <f t="shared" si="8"/>
        <v>909</v>
      </c>
      <c r="K33" s="21">
        <f t="shared" si="8"/>
        <v>1739</v>
      </c>
      <c r="L33" s="21">
        <f t="shared" si="8"/>
        <v>1364</v>
      </c>
      <c r="M33" s="21">
        <f t="shared" si="8"/>
        <v>1657</v>
      </c>
      <c r="N33" s="21">
        <f t="shared" si="8"/>
        <v>1615</v>
      </c>
      <c r="O33" s="22">
        <f t="shared" si="8"/>
        <v>1941</v>
      </c>
      <c r="P33" s="20">
        <f t="shared" si="8"/>
        <v>5157</v>
      </c>
      <c r="Q33" s="21">
        <f t="shared" si="8"/>
        <v>145</v>
      </c>
      <c r="R33" s="21">
        <f t="shared" si="8"/>
        <v>667</v>
      </c>
      <c r="S33" s="21">
        <f t="shared" si="8"/>
        <v>677</v>
      </c>
      <c r="T33" s="21">
        <f t="shared" si="8"/>
        <v>980</v>
      </c>
      <c r="U33" s="21">
        <f t="shared" si="8"/>
        <v>1130</v>
      </c>
      <c r="V33" s="22">
        <f t="shared" si="8"/>
        <v>1558</v>
      </c>
    </row>
    <row r="34" spans="1:22" s="18" customFormat="1" ht="39.75" customHeight="1">
      <c r="A34" s="23" t="s">
        <v>28</v>
      </c>
      <c r="B34" s="24">
        <f aca="true" t="shared" si="9" ref="B34:V34">B11+B26+B27+B28</f>
        <v>5243</v>
      </c>
      <c r="C34" s="25">
        <f t="shared" si="9"/>
        <v>155</v>
      </c>
      <c r="D34" s="25">
        <f t="shared" si="9"/>
        <v>692</v>
      </c>
      <c r="E34" s="25">
        <f t="shared" si="9"/>
        <v>698</v>
      </c>
      <c r="F34" s="25">
        <f t="shared" si="9"/>
        <v>930</v>
      </c>
      <c r="G34" s="25">
        <f t="shared" si="9"/>
        <v>1134</v>
      </c>
      <c r="H34" s="26">
        <f t="shared" si="9"/>
        <v>1634</v>
      </c>
      <c r="I34" s="24">
        <f t="shared" si="9"/>
        <v>5375</v>
      </c>
      <c r="J34" s="25">
        <f t="shared" si="9"/>
        <v>529</v>
      </c>
      <c r="K34" s="25">
        <f t="shared" si="9"/>
        <v>1136</v>
      </c>
      <c r="L34" s="25">
        <f t="shared" si="9"/>
        <v>908</v>
      </c>
      <c r="M34" s="25">
        <f t="shared" si="9"/>
        <v>929</v>
      </c>
      <c r="N34" s="25">
        <f t="shared" si="9"/>
        <v>886</v>
      </c>
      <c r="O34" s="26">
        <f t="shared" si="9"/>
        <v>987</v>
      </c>
      <c r="P34" s="24">
        <f t="shared" si="9"/>
        <v>1910</v>
      </c>
      <c r="Q34" s="25">
        <f t="shared" si="9"/>
        <v>53</v>
      </c>
      <c r="R34" s="25">
        <f t="shared" si="9"/>
        <v>266</v>
      </c>
      <c r="S34" s="25">
        <f t="shared" si="9"/>
        <v>257</v>
      </c>
      <c r="T34" s="25">
        <f t="shared" si="9"/>
        <v>338</v>
      </c>
      <c r="U34" s="25">
        <f t="shared" si="9"/>
        <v>437</v>
      </c>
      <c r="V34" s="26">
        <f t="shared" si="9"/>
        <v>559</v>
      </c>
    </row>
  </sheetData>
  <mergeCells count="5">
    <mergeCell ref="U1:V1"/>
    <mergeCell ref="A3:A5"/>
    <mergeCell ref="I3:O4"/>
    <mergeCell ref="P3:V4"/>
    <mergeCell ref="B3:H4"/>
  </mergeCells>
  <printOptions/>
  <pageMargins left="0.7874015748031497" right="0.7874015748031497" top="0.5905511811023623" bottom="0.5905511811023623" header="0" footer="0"/>
  <pageSetup blackAndWhite="1" fitToWidth="0" horizontalDpi="300" verticalDpi="300" orientation="portrait" paperSize="9" scale="63" r:id="rId1"/>
  <colBreaks count="1" manualBreakCount="1">
    <brk id="15" max="33" man="1"/>
  </colBreaks>
</worksheet>
</file>

<file path=xl/worksheets/sheet5.xml><?xml version="1.0" encoding="utf-8"?>
<worksheet xmlns="http://schemas.openxmlformats.org/spreadsheetml/2006/main" xmlns:r="http://schemas.openxmlformats.org/officeDocument/2006/relationships">
  <sheetPr codeName="Sheet082"/>
  <dimension ref="A1:AD34"/>
  <sheetViews>
    <sheetView view="pageBreakPreview" zoomScale="75" zoomScaleNormal="75" zoomScaleSheetLayoutView="75" workbookViewId="0" topLeftCell="A1">
      <selection activeCell="A1" sqref="A1"/>
    </sheetView>
  </sheetViews>
  <sheetFormatPr defaultColWidth="9.00390625" defaultRowHeight="19.5" customHeight="1"/>
  <cols>
    <col min="1" max="1" width="10.625" style="36" customWidth="1"/>
    <col min="2" max="29" width="7.625" style="35" customWidth="1"/>
    <col min="30" max="16384" width="9.625" style="4" customWidth="1"/>
  </cols>
  <sheetData>
    <row r="1" spans="1:30" ht="17.25">
      <c r="A1" s="47" t="s">
        <v>78</v>
      </c>
      <c r="B1" s="2"/>
      <c r="C1" s="2"/>
      <c r="D1" s="2"/>
      <c r="E1" s="2"/>
      <c r="F1" s="2"/>
      <c r="G1" s="2"/>
      <c r="H1" s="2"/>
      <c r="I1" s="2"/>
      <c r="J1" s="2"/>
      <c r="K1" s="2"/>
      <c r="L1" s="2"/>
      <c r="M1" s="2"/>
      <c r="N1" s="2"/>
      <c r="O1" s="2"/>
      <c r="P1" s="2"/>
      <c r="Q1" s="2"/>
      <c r="R1" s="2"/>
      <c r="S1" s="2"/>
      <c r="T1" s="2"/>
      <c r="U1" s="2"/>
      <c r="V1" s="3"/>
      <c r="W1" s="2"/>
      <c r="X1" s="2"/>
      <c r="Y1" s="2"/>
      <c r="Z1" s="2"/>
      <c r="AA1" s="2"/>
      <c r="AB1" s="128" t="s">
        <v>107</v>
      </c>
      <c r="AC1" s="128"/>
      <c r="AD1" s="48"/>
    </row>
    <row r="2" spans="1:30" s="7" customFormat="1" ht="3.75" customHeight="1">
      <c r="A2" s="42"/>
      <c r="B2" s="2"/>
      <c r="C2" s="2"/>
      <c r="D2" s="2"/>
      <c r="E2" s="2"/>
      <c r="F2" s="2"/>
      <c r="G2" s="2"/>
      <c r="H2" s="2"/>
      <c r="I2" s="2"/>
      <c r="J2" s="2"/>
      <c r="K2" s="2"/>
      <c r="L2" s="2"/>
      <c r="M2" s="2"/>
      <c r="N2" s="2"/>
      <c r="O2" s="2"/>
      <c r="P2" s="2"/>
      <c r="Q2" s="2"/>
      <c r="R2" s="2"/>
      <c r="S2" s="2"/>
      <c r="T2" s="2"/>
      <c r="U2" s="2"/>
      <c r="V2" s="2"/>
      <c r="W2" s="2"/>
      <c r="X2" s="2"/>
      <c r="Y2" s="2"/>
      <c r="Z2" s="2"/>
      <c r="AA2" s="2"/>
      <c r="AB2" s="2"/>
      <c r="AC2" s="2"/>
      <c r="AD2" s="48"/>
    </row>
    <row r="3" spans="1:29" ht="15" customHeight="1">
      <c r="A3" s="142" t="s">
        <v>40</v>
      </c>
      <c r="B3" s="135" t="s">
        <v>79</v>
      </c>
      <c r="C3" s="135"/>
      <c r="D3" s="135"/>
      <c r="E3" s="135"/>
      <c r="F3" s="135"/>
      <c r="G3" s="135"/>
      <c r="H3" s="129"/>
      <c r="I3" s="130"/>
      <c r="J3" s="130"/>
      <c r="K3" s="130"/>
      <c r="L3" s="130"/>
      <c r="M3" s="130"/>
      <c r="N3" s="130"/>
      <c r="O3" s="131"/>
      <c r="P3" s="135" t="s">
        <v>80</v>
      </c>
      <c r="Q3" s="135"/>
      <c r="R3" s="135"/>
      <c r="S3" s="135"/>
      <c r="T3" s="135"/>
      <c r="U3" s="135"/>
      <c r="V3" s="135"/>
      <c r="W3" s="135" t="s">
        <v>81</v>
      </c>
      <c r="X3" s="135"/>
      <c r="Y3" s="135"/>
      <c r="Z3" s="135"/>
      <c r="AA3" s="135"/>
      <c r="AB3" s="135"/>
      <c r="AC3" s="135"/>
    </row>
    <row r="4" spans="1:29" ht="15" customHeight="1">
      <c r="A4" s="142"/>
      <c r="B4" s="135"/>
      <c r="C4" s="135"/>
      <c r="D4" s="135"/>
      <c r="E4" s="135"/>
      <c r="F4" s="135"/>
      <c r="G4" s="135"/>
      <c r="H4" s="135"/>
      <c r="I4" s="129" t="s">
        <v>82</v>
      </c>
      <c r="J4" s="130"/>
      <c r="K4" s="130"/>
      <c r="L4" s="130"/>
      <c r="M4" s="130"/>
      <c r="N4" s="130"/>
      <c r="O4" s="131"/>
      <c r="P4" s="135"/>
      <c r="Q4" s="135"/>
      <c r="R4" s="135"/>
      <c r="S4" s="135"/>
      <c r="T4" s="135"/>
      <c r="U4" s="135"/>
      <c r="V4" s="135"/>
      <c r="W4" s="135"/>
      <c r="X4" s="135"/>
      <c r="Y4" s="135"/>
      <c r="Z4" s="135"/>
      <c r="AA4" s="135"/>
      <c r="AB4" s="135"/>
      <c r="AC4" s="135"/>
    </row>
    <row r="5" spans="1:29" ht="33.75" customHeight="1">
      <c r="A5" s="142"/>
      <c r="B5" s="9" t="s">
        <v>0</v>
      </c>
      <c r="C5" s="37" t="s">
        <v>83</v>
      </c>
      <c r="D5" s="37" t="s">
        <v>55</v>
      </c>
      <c r="E5" s="37" t="s">
        <v>56</v>
      </c>
      <c r="F5" s="37" t="s">
        <v>57</v>
      </c>
      <c r="G5" s="37" t="s">
        <v>58</v>
      </c>
      <c r="H5" s="37" t="s">
        <v>59</v>
      </c>
      <c r="I5" s="8" t="s">
        <v>0</v>
      </c>
      <c r="J5" s="37" t="s">
        <v>84</v>
      </c>
      <c r="K5" s="37" t="s">
        <v>55</v>
      </c>
      <c r="L5" s="37" t="s">
        <v>56</v>
      </c>
      <c r="M5" s="37" t="s">
        <v>57</v>
      </c>
      <c r="N5" s="37" t="s">
        <v>58</v>
      </c>
      <c r="O5" s="37" t="s">
        <v>59</v>
      </c>
      <c r="P5" s="43" t="s">
        <v>0</v>
      </c>
      <c r="Q5" s="37" t="s">
        <v>84</v>
      </c>
      <c r="R5" s="37" t="s">
        <v>55</v>
      </c>
      <c r="S5" s="37" t="s">
        <v>56</v>
      </c>
      <c r="T5" s="37" t="s">
        <v>57</v>
      </c>
      <c r="U5" s="37" t="s">
        <v>58</v>
      </c>
      <c r="V5" s="37" t="s">
        <v>59</v>
      </c>
      <c r="W5" s="43" t="s">
        <v>0</v>
      </c>
      <c r="X5" s="37" t="s">
        <v>84</v>
      </c>
      <c r="Y5" s="37" t="s">
        <v>55</v>
      </c>
      <c r="Z5" s="37" t="s">
        <v>56</v>
      </c>
      <c r="AA5" s="37" t="s">
        <v>57</v>
      </c>
      <c r="AB5" s="37" t="s">
        <v>58</v>
      </c>
      <c r="AC5" s="37" t="s">
        <v>59</v>
      </c>
    </row>
    <row r="6" spans="1:29" s="53" customFormat="1" ht="30" customHeight="1">
      <c r="A6" s="49" t="s">
        <v>0</v>
      </c>
      <c r="B6" s="50">
        <f aca="true" t="shared" si="0" ref="B6:AC6">SUM(B7:B8)</f>
        <v>11257</v>
      </c>
      <c r="C6" s="51">
        <f t="shared" si="0"/>
        <v>1158</v>
      </c>
      <c r="D6" s="51">
        <f t="shared" si="0"/>
        <v>2420</v>
      </c>
      <c r="E6" s="51">
        <f t="shared" si="0"/>
        <v>1735</v>
      </c>
      <c r="F6" s="51">
        <f t="shared" si="0"/>
        <v>1999</v>
      </c>
      <c r="G6" s="51">
        <f t="shared" si="0"/>
        <v>1940</v>
      </c>
      <c r="H6" s="51">
        <f t="shared" si="0"/>
        <v>2005</v>
      </c>
      <c r="I6" s="51">
        <f t="shared" si="0"/>
        <v>2302</v>
      </c>
      <c r="J6" s="51">
        <f t="shared" si="0"/>
        <v>283</v>
      </c>
      <c r="K6" s="51">
        <f t="shared" si="0"/>
        <v>549</v>
      </c>
      <c r="L6" s="51">
        <f t="shared" si="0"/>
        <v>381</v>
      </c>
      <c r="M6" s="51">
        <f t="shared" si="0"/>
        <v>413</v>
      </c>
      <c r="N6" s="51">
        <f t="shared" si="0"/>
        <v>375</v>
      </c>
      <c r="O6" s="52">
        <f t="shared" si="0"/>
        <v>301</v>
      </c>
      <c r="P6" s="50">
        <f t="shared" si="0"/>
        <v>17858</v>
      </c>
      <c r="Q6" s="51">
        <f t="shared" si="0"/>
        <v>1764</v>
      </c>
      <c r="R6" s="51">
        <f t="shared" si="0"/>
        <v>2592</v>
      </c>
      <c r="S6" s="51">
        <f t="shared" si="0"/>
        <v>1711</v>
      </c>
      <c r="T6" s="51">
        <f t="shared" si="0"/>
        <v>2376</v>
      </c>
      <c r="U6" s="51">
        <f t="shared" si="0"/>
        <v>3156</v>
      </c>
      <c r="V6" s="52">
        <f t="shared" si="0"/>
        <v>6259</v>
      </c>
      <c r="W6" s="50">
        <f t="shared" si="0"/>
        <v>5066</v>
      </c>
      <c r="X6" s="51">
        <f t="shared" si="0"/>
        <v>200</v>
      </c>
      <c r="Y6" s="51">
        <f t="shared" si="0"/>
        <v>539</v>
      </c>
      <c r="Z6" s="51">
        <f t="shared" si="0"/>
        <v>564</v>
      </c>
      <c r="AA6" s="51">
        <f t="shared" si="0"/>
        <v>756</v>
      </c>
      <c r="AB6" s="51">
        <f t="shared" si="0"/>
        <v>988</v>
      </c>
      <c r="AC6" s="52">
        <f t="shared" si="0"/>
        <v>2019</v>
      </c>
    </row>
    <row r="7" spans="1:29" s="53" customFormat="1" ht="30" customHeight="1">
      <c r="A7" s="54" t="s">
        <v>1</v>
      </c>
      <c r="B7" s="55">
        <f aca="true" t="shared" si="1" ref="B7:AC7">SUM(B9:B19)</f>
        <v>8814</v>
      </c>
      <c r="C7" s="56">
        <f t="shared" si="1"/>
        <v>899</v>
      </c>
      <c r="D7" s="56">
        <f t="shared" si="1"/>
        <v>1931</v>
      </c>
      <c r="E7" s="56">
        <f t="shared" si="1"/>
        <v>1367</v>
      </c>
      <c r="F7" s="56">
        <f t="shared" si="1"/>
        <v>1590</v>
      </c>
      <c r="G7" s="56">
        <f t="shared" si="1"/>
        <v>1509</v>
      </c>
      <c r="H7" s="56">
        <f t="shared" si="1"/>
        <v>1518</v>
      </c>
      <c r="I7" s="56">
        <f t="shared" si="1"/>
        <v>2121</v>
      </c>
      <c r="J7" s="56">
        <f t="shared" si="1"/>
        <v>262</v>
      </c>
      <c r="K7" s="56">
        <f t="shared" si="1"/>
        <v>499</v>
      </c>
      <c r="L7" s="56">
        <f t="shared" si="1"/>
        <v>355</v>
      </c>
      <c r="M7" s="56">
        <f t="shared" si="1"/>
        <v>387</v>
      </c>
      <c r="N7" s="56">
        <f t="shared" si="1"/>
        <v>340</v>
      </c>
      <c r="O7" s="57">
        <f t="shared" si="1"/>
        <v>278</v>
      </c>
      <c r="P7" s="55">
        <f t="shared" si="1"/>
        <v>14311</v>
      </c>
      <c r="Q7" s="56">
        <f t="shared" si="1"/>
        <v>1448</v>
      </c>
      <c r="R7" s="56">
        <f t="shared" si="1"/>
        <v>2256</v>
      </c>
      <c r="S7" s="56">
        <f t="shared" si="1"/>
        <v>1484</v>
      </c>
      <c r="T7" s="56">
        <f t="shared" si="1"/>
        <v>1966</v>
      </c>
      <c r="U7" s="56">
        <f t="shared" si="1"/>
        <v>2503</v>
      </c>
      <c r="V7" s="57">
        <f t="shared" si="1"/>
        <v>4654</v>
      </c>
      <c r="W7" s="55">
        <f t="shared" si="1"/>
        <v>4348</v>
      </c>
      <c r="X7" s="56">
        <f t="shared" si="1"/>
        <v>184</v>
      </c>
      <c r="Y7" s="56">
        <f t="shared" si="1"/>
        <v>471</v>
      </c>
      <c r="Z7" s="56">
        <f t="shared" si="1"/>
        <v>499</v>
      </c>
      <c r="AA7" s="56">
        <f t="shared" si="1"/>
        <v>668</v>
      </c>
      <c r="AB7" s="56">
        <f t="shared" si="1"/>
        <v>871</v>
      </c>
      <c r="AC7" s="57">
        <f t="shared" si="1"/>
        <v>1655</v>
      </c>
    </row>
    <row r="8" spans="1:29" s="53" customFormat="1" ht="30" customHeight="1">
      <c r="A8" s="59" t="s">
        <v>2</v>
      </c>
      <c r="B8" s="60">
        <f aca="true" t="shared" si="2" ref="B8:AC8">SUM(B20:B28)</f>
        <v>2443</v>
      </c>
      <c r="C8" s="61">
        <f t="shared" si="2"/>
        <v>259</v>
      </c>
      <c r="D8" s="61">
        <f t="shared" si="2"/>
        <v>489</v>
      </c>
      <c r="E8" s="61">
        <f t="shared" si="2"/>
        <v>368</v>
      </c>
      <c r="F8" s="61">
        <f t="shared" si="2"/>
        <v>409</v>
      </c>
      <c r="G8" s="61">
        <f t="shared" si="2"/>
        <v>431</v>
      </c>
      <c r="H8" s="61">
        <f t="shared" si="2"/>
        <v>487</v>
      </c>
      <c r="I8" s="61">
        <f t="shared" si="2"/>
        <v>181</v>
      </c>
      <c r="J8" s="61">
        <f t="shared" si="2"/>
        <v>21</v>
      </c>
      <c r="K8" s="61">
        <f t="shared" si="2"/>
        <v>50</v>
      </c>
      <c r="L8" s="61">
        <f t="shared" si="2"/>
        <v>26</v>
      </c>
      <c r="M8" s="61">
        <f t="shared" si="2"/>
        <v>26</v>
      </c>
      <c r="N8" s="61">
        <f t="shared" si="2"/>
        <v>35</v>
      </c>
      <c r="O8" s="62">
        <f t="shared" si="2"/>
        <v>23</v>
      </c>
      <c r="P8" s="60">
        <f t="shared" si="2"/>
        <v>3547</v>
      </c>
      <c r="Q8" s="61">
        <f t="shared" si="2"/>
        <v>316</v>
      </c>
      <c r="R8" s="61">
        <f t="shared" si="2"/>
        <v>336</v>
      </c>
      <c r="S8" s="61">
        <f t="shared" si="2"/>
        <v>227</v>
      </c>
      <c r="T8" s="61">
        <f t="shared" si="2"/>
        <v>410</v>
      </c>
      <c r="U8" s="61">
        <f t="shared" si="2"/>
        <v>653</v>
      </c>
      <c r="V8" s="62">
        <f t="shared" si="2"/>
        <v>1605</v>
      </c>
      <c r="W8" s="60">
        <f t="shared" si="2"/>
        <v>718</v>
      </c>
      <c r="X8" s="61">
        <f t="shared" si="2"/>
        <v>16</v>
      </c>
      <c r="Y8" s="61">
        <f t="shared" si="2"/>
        <v>68</v>
      </c>
      <c r="Z8" s="61">
        <f t="shared" si="2"/>
        <v>65</v>
      </c>
      <c r="AA8" s="61">
        <f t="shared" si="2"/>
        <v>88</v>
      </c>
      <c r="AB8" s="61">
        <f t="shared" si="2"/>
        <v>117</v>
      </c>
      <c r="AC8" s="62">
        <f t="shared" si="2"/>
        <v>364</v>
      </c>
    </row>
    <row r="9" spans="1:29" s="53" customFormat="1" ht="30" customHeight="1">
      <c r="A9" s="49" t="s">
        <v>3</v>
      </c>
      <c r="B9" s="55">
        <v>1305</v>
      </c>
      <c r="C9" s="51">
        <v>141</v>
      </c>
      <c r="D9" s="51">
        <v>299</v>
      </c>
      <c r="E9" s="51">
        <v>239</v>
      </c>
      <c r="F9" s="51">
        <v>232</v>
      </c>
      <c r="G9" s="51">
        <v>216</v>
      </c>
      <c r="H9" s="51">
        <v>178</v>
      </c>
      <c r="I9" s="51">
        <v>0</v>
      </c>
      <c r="J9" s="51">
        <v>0</v>
      </c>
      <c r="K9" s="51">
        <v>0</v>
      </c>
      <c r="L9" s="51">
        <v>0</v>
      </c>
      <c r="M9" s="51">
        <v>0</v>
      </c>
      <c r="N9" s="51">
        <v>0</v>
      </c>
      <c r="O9" s="52">
        <v>0</v>
      </c>
      <c r="P9" s="50">
        <v>2922</v>
      </c>
      <c r="Q9" s="51">
        <v>513</v>
      </c>
      <c r="R9" s="51">
        <v>380</v>
      </c>
      <c r="S9" s="51">
        <v>241</v>
      </c>
      <c r="T9" s="51">
        <v>329</v>
      </c>
      <c r="U9" s="51">
        <v>458</v>
      </c>
      <c r="V9" s="52">
        <v>1001</v>
      </c>
      <c r="W9" s="50">
        <v>243</v>
      </c>
      <c r="X9" s="51">
        <v>3</v>
      </c>
      <c r="Y9" s="51">
        <v>17</v>
      </c>
      <c r="Z9" s="51">
        <v>22</v>
      </c>
      <c r="AA9" s="51">
        <v>35</v>
      </c>
      <c r="AB9" s="51">
        <v>40</v>
      </c>
      <c r="AC9" s="52">
        <v>126</v>
      </c>
    </row>
    <row r="10" spans="1:29" s="53" customFormat="1" ht="30" customHeight="1">
      <c r="A10" s="54" t="s">
        <v>4</v>
      </c>
      <c r="B10" s="55">
        <v>1144</v>
      </c>
      <c r="C10" s="56">
        <v>119</v>
      </c>
      <c r="D10" s="56">
        <v>288</v>
      </c>
      <c r="E10" s="56">
        <v>197</v>
      </c>
      <c r="F10" s="56">
        <v>215</v>
      </c>
      <c r="G10" s="56">
        <v>178</v>
      </c>
      <c r="H10" s="56">
        <v>147</v>
      </c>
      <c r="I10" s="56">
        <v>297</v>
      </c>
      <c r="J10" s="56">
        <v>41</v>
      </c>
      <c r="K10" s="56">
        <v>85</v>
      </c>
      <c r="L10" s="56">
        <v>58</v>
      </c>
      <c r="M10" s="56">
        <v>51</v>
      </c>
      <c r="N10" s="56">
        <v>36</v>
      </c>
      <c r="O10" s="57">
        <v>26</v>
      </c>
      <c r="P10" s="55">
        <v>874</v>
      </c>
      <c r="Q10" s="56">
        <v>140</v>
      </c>
      <c r="R10" s="56">
        <v>103</v>
      </c>
      <c r="S10" s="56">
        <v>77</v>
      </c>
      <c r="T10" s="56">
        <v>115</v>
      </c>
      <c r="U10" s="56">
        <v>140</v>
      </c>
      <c r="V10" s="57">
        <v>299</v>
      </c>
      <c r="W10" s="55">
        <v>236</v>
      </c>
      <c r="X10" s="56">
        <v>6</v>
      </c>
      <c r="Y10" s="56">
        <v>19</v>
      </c>
      <c r="Z10" s="56">
        <v>16</v>
      </c>
      <c r="AA10" s="56">
        <v>45</v>
      </c>
      <c r="AB10" s="56">
        <v>48</v>
      </c>
      <c r="AC10" s="57">
        <v>102</v>
      </c>
    </row>
    <row r="11" spans="1:29" s="53" customFormat="1" ht="30" customHeight="1">
      <c r="A11" s="54" t="s">
        <v>5</v>
      </c>
      <c r="B11" s="55">
        <v>548</v>
      </c>
      <c r="C11" s="56">
        <v>76</v>
      </c>
      <c r="D11" s="56">
        <v>137</v>
      </c>
      <c r="E11" s="56">
        <v>90</v>
      </c>
      <c r="F11" s="56">
        <v>93</v>
      </c>
      <c r="G11" s="56">
        <v>85</v>
      </c>
      <c r="H11" s="56">
        <v>67</v>
      </c>
      <c r="I11" s="56">
        <v>291</v>
      </c>
      <c r="J11" s="56">
        <v>44</v>
      </c>
      <c r="K11" s="56">
        <v>85</v>
      </c>
      <c r="L11" s="56">
        <v>48</v>
      </c>
      <c r="M11" s="56">
        <v>45</v>
      </c>
      <c r="N11" s="56">
        <v>40</v>
      </c>
      <c r="O11" s="57">
        <v>29</v>
      </c>
      <c r="P11" s="55">
        <v>565</v>
      </c>
      <c r="Q11" s="56">
        <v>76</v>
      </c>
      <c r="R11" s="56">
        <v>72</v>
      </c>
      <c r="S11" s="56">
        <v>38</v>
      </c>
      <c r="T11" s="56">
        <v>76</v>
      </c>
      <c r="U11" s="56">
        <v>99</v>
      </c>
      <c r="V11" s="57">
        <v>204</v>
      </c>
      <c r="W11" s="55">
        <v>52</v>
      </c>
      <c r="X11" s="56">
        <v>0</v>
      </c>
      <c r="Y11" s="56">
        <v>3</v>
      </c>
      <c r="Z11" s="56">
        <v>5</v>
      </c>
      <c r="AA11" s="56">
        <v>7</v>
      </c>
      <c r="AB11" s="56">
        <v>8</v>
      </c>
      <c r="AC11" s="57">
        <v>29</v>
      </c>
    </row>
    <row r="12" spans="1:29" s="53" customFormat="1" ht="30" customHeight="1">
      <c r="A12" s="54" t="s">
        <v>6</v>
      </c>
      <c r="B12" s="55">
        <v>411</v>
      </c>
      <c r="C12" s="56">
        <v>76</v>
      </c>
      <c r="D12" s="56">
        <v>119</v>
      </c>
      <c r="E12" s="56">
        <v>77</v>
      </c>
      <c r="F12" s="56">
        <v>70</v>
      </c>
      <c r="G12" s="56">
        <v>41</v>
      </c>
      <c r="H12" s="56">
        <v>28</v>
      </c>
      <c r="I12" s="56">
        <v>165</v>
      </c>
      <c r="J12" s="56">
        <v>34</v>
      </c>
      <c r="K12" s="56">
        <v>49</v>
      </c>
      <c r="L12" s="56">
        <v>41</v>
      </c>
      <c r="M12" s="56">
        <v>24</v>
      </c>
      <c r="N12" s="56">
        <v>8</v>
      </c>
      <c r="O12" s="57">
        <v>9</v>
      </c>
      <c r="P12" s="55">
        <v>157</v>
      </c>
      <c r="Q12" s="56">
        <v>41</v>
      </c>
      <c r="R12" s="56">
        <v>33</v>
      </c>
      <c r="S12" s="56">
        <v>12</v>
      </c>
      <c r="T12" s="56">
        <v>14</v>
      </c>
      <c r="U12" s="56">
        <v>19</v>
      </c>
      <c r="V12" s="57">
        <v>38</v>
      </c>
      <c r="W12" s="55">
        <v>24</v>
      </c>
      <c r="X12" s="56">
        <v>0</v>
      </c>
      <c r="Y12" s="56">
        <v>2</v>
      </c>
      <c r="Z12" s="56">
        <v>3</v>
      </c>
      <c r="AA12" s="56">
        <v>6</v>
      </c>
      <c r="AB12" s="56">
        <v>4</v>
      </c>
      <c r="AC12" s="57">
        <v>9</v>
      </c>
    </row>
    <row r="13" spans="1:29" s="53" customFormat="1" ht="30" customHeight="1">
      <c r="A13" s="54" t="s">
        <v>7</v>
      </c>
      <c r="B13" s="55">
        <v>1583</v>
      </c>
      <c r="C13" s="56">
        <v>97</v>
      </c>
      <c r="D13" s="56">
        <v>227</v>
      </c>
      <c r="E13" s="56">
        <v>209</v>
      </c>
      <c r="F13" s="56">
        <v>275</v>
      </c>
      <c r="G13" s="56">
        <v>321</v>
      </c>
      <c r="H13" s="56">
        <v>454</v>
      </c>
      <c r="I13" s="56">
        <v>443</v>
      </c>
      <c r="J13" s="56">
        <v>45</v>
      </c>
      <c r="K13" s="56">
        <v>74</v>
      </c>
      <c r="L13" s="56">
        <v>66</v>
      </c>
      <c r="M13" s="56">
        <v>81</v>
      </c>
      <c r="N13" s="56">
        <v>84</v>
      </c>
      <c r="O13" s="57">
        <v>93</v>
      </c>
      <c r="P13" s="55">
        <v>1489</v>
      </c>
      <c r="Q13" s="56">
        <v>99</v>
      </c>
      <c r="R13" s="56">
        <v>113</v>
      </c>
      <c r="S13" s="56">
        <v>84</v>
      </c>
      <c r="T13" s="56">
        <v>135</v>
      </c>
      <c r="U13" s="56">
        <v>243</v>
      </c>
      <c r="V13" s="57">
        <v>815</v>
      </c>
      <c r="W13" s="55">
        <v>1886</v>
      </c>
      <c r="X13" s="56">
        <v>78</v>
      </c>
      <c r="Y13" s="56">
        <v>165</v>
      </c>
      <c r="Z13" s="56">
        <v>199</v>
      </c>
      <c r="AA13" s="56">
        <v>261</v>
      </c>
      <c r="AB13" s="56">
        <v>381</v>
      </c>
      <c r="AC13" s="57">
        <v>802</v>
      </c>
    </row>
    <row r="14" spans="1:29" s="53" customFormat="1" ht="30" customHeight="1">
      <c r="A14" s="54" t="s">
        <v>8</v>
      </c>
      <c r="B14" s="55">
        <v>1021</v>
      </c>
      <c r="C14" s="56">
        <v>107</v>
      </c>
      <c r="D14" s="56">
        <v>240</v>
      </c>
      <c r="E14" s="56">
        <v>148</v>
      </c>
      <c r="F14" s="56">
        <v>201</v>
      </c>
      <c r="G14" s="56">
        <v>169</v>
      </c>
      <c r="H14" s="56">
        <v>156</v>
      </c>
      <c r="I14" s="56">
        <v>135</v>
      </c>
      <c r="J14" s="56">
        <v>11</v>
      </c>
      <c r="K14" s="56">
        <v>23</v>
      </c>
      <c r="L14" s="56">
        <v>26</v>
      </c>
      <c r="M14" s="56">
        <v>32</v>
      </c>
      <c r="N14" s="56">
        <v>27</v>
      </c>
      <c r="O14" s="57">
        <v>16</v>
      </c>
      <c r="P14" s="55">
        <v>5367</v>
      </c>
      <c r="Q14" s="56">
        <v>196</v>
      </c>
      <c r="R14" s="56">
        <v>1286</v>
      </c>
      <c r="S14" s="56">
        <v>875</v>
      </c>
      <c r="T14" s="56">
        <v>992</v>
      </c>
      <c r="U14" s="56">
        <v>1013</v>
      </c>
      <c r="V14" s="57">
        <v>1005</v>
      </c>
      <c r="W14" s="55">
        <v>1312</v>
      </c>
      <c r="X14" s="56">
        <v>78</v>
      </c>
      <c r="Y14" s="56">
        <v>207</v>
      </c>
      <c r="Z14" s="56">
        <v>202</v>
      </c>
      <c r="AA14" s="56">
        <v>233</v>
      </c>
      <c r="AB14" s="56">
        <v>271</v>
      </c>
      <c r="AC14" s="57">
        <v>321</v>
      </c>
    </row>
    <row r="15" spans="1:29" s="53" customFormat="1" ht="30" customHeight="1">
      <c r="A15" s="54" t="s">
        <v>9</v>
      </c>
      <c r="B15" s="55">
        <v>594</v>
      </c>
      <c r="C15" s="56">
        <v>57</v>
      </c>
      <c r="D15" s="56">
        <v>114</v>
      </c>
      <c r="E15" s="56">
        <v>81</v>
      </c>
      <c r="F15" s="56">
        <v>106</v>
      </c>
      <c r="G15" s="56">
        <v>100</v>
      </c>
      <c r="H15" s="56">
        <v>136</v>
      </c>
      <c r="I15" s="56">
        <v>96</v>
      </c>
      <c r="J15" s="56">
        <v>5</v>
      </c>
      <c r="K15" s="56">
        <v>23</v>
      </c>
      <c r="L15" s="56">
        <v>13</v>
      </c>
      <c r="M15" s="56">
        <v>18</v>
      </c>
      <c r="N15" s="56">
        <v>15</v>
      </c>
      <c r="O15" s="57">
        <v>22</v>
      </c>
      <c r="P15" s="55">
        <v>937</v>
      </c>
      <c r="Q15" s="56">
        <v>90</v>
      </c>
      <c r="R15" s="56">
        <v>60</v>
      </c>
      <c r="S15" s="56">
        <v>42</v>
      </c>
      <c r="T15" s="56">
        <v>88</v>
      </c>
      <c r="U15" s="56">
        <v>171</v>
      </c>
      <c r="V15" s="57">
        <v>486</v>
      </c>
      <c r="W15" s="55">
        <v>80</v>
      </c>
      <c r="X15" s="56">
        <v>0</v>
      </c>
      <c r="Y15" s="56">
        <v>4</v>
      </c>
      <c r="Z15" s="56">
        <v>1</v>
      </c>
      <c r="AA15" s="56">
        <v>6</v>
      </c>
      <c r="AB15" s="56">
        <v>15</v>
      </c>
      <c r="AC15" s="57">
        <v>54</v>
      </c>
    </row>
    <row r="16" spans="1:29" s="53" customFormat="1" ht="30" customHeight="1">
      <c r="A16" s="54" t="s">
        <v>10</v>
      </c>
      <c r="B16" s="55">
        <v>331</v>
      </c>
      <c r="C16" s="56">
        <v>23</v>
      </c>
      <c r="D16" s="56">
        <v>80</v>
      </c>
      <c r="E16" s="56">
        <v>56</v>
      </c>
      <c r="F16" s="56">
        <v>66</v>
      </c>
      <c r="G16" s="56">
        <v>51</v>
      </c>
      <c r="H16" s="56">
        <v>55</v>
      </c>
      <c r="I16" s="56">
        <v>27</v>
      </c>
      <c r="J16" s="56">
        <v>2</v>
      </c>
      <c r="K16" s="56">
        <v>6</v>
      </c>
      <c r="L16" s="56">
        <v>2</v>
      </c>
      <c r="M16" s="56">
        <v>11</v>
      </c>
      <c r="N16" s="56">
        <v>4</v>
      </c>
      <c r="O16" s="57">
        <v>2</v>
      </c>
      <c r="P16" s="55">
        <v>291</v>
      </c>
      <c r="Q16" s="56">
        <v>44</v>
      </c>
      <c r="R16" s="56">
        <v>26</v>
      </c>
      <c r="S16" s="56">
        <v>18</v>
      </c>
      <c r="T16" s="56">
        <v>27</v>
      </c>
      <c r="U16" s="56">
        <v>62</v>
      </c>
      <c r="V16" s="57">
        <v>114</v>
      </c>
      <c r="W16" s="55">
        <v>37</v>
      </c>
      <c r="X16" s="56">
        <v>0</v>
      </c>
      <c r="Y16" s="56">
        <v>1</v>
      </c>
      <c r="Z16" s="56">
        <v>5</v>
      </c>
      <c r="AA16" s="56">
        <v>7</v>
      </c>
      <c r="AB16" s="56">
        <v>6</v>
      </c>
      <c r="AC16" s="57">
        <v>18</v>
      </c>
    </row>
    <row r="17" spans="1:29" s="53" customFormat="1" ht="30" customHeight="1">
      <c r="A17" s="54" t="s">
        <v>11</v>
      </c>
      <c r="B17" s="55">
        <v>265</v>
      </c>
      <c r="C17" s="56">
        <v>25</v>
      </c>
      <c r="D17" s="56">
        <v>55</v>
      </c>
      <c r="E17" s="56">
        <v>34</v>
      </c>
      <c r="F17" s="56">
        <v>51</v>
      </c>
      <c r="G17" s="56">
        <v>52</v>
      </c>
      <c r="H17" s="56">
        <v>48</v>
      </c>
      <c r="I17" s="56">
        <v>104</v>
      </c>
      <c r="J17" s="56">
        <v>10</v>
      </c>
      <c r="K17" s="56">
        <v>19</v>
      </c>
      <c r="L17" s="56">
        <v>16</v>
      </c>
      <c r="M17" s="56">
        <v>20</v>
      </c>
      <c r="N17" s="56">
        <v>21</v>
      </c>
      <c r="O17" s="57">
        <v>18</v>
      </c>
      <c r="P17" s="55">
        <v>230</v>
      </c>
      <c r="Q17" s="56">
        <v>38</v>
      </c>
      <c r="R17" s="56">
        <v>30</v>
      </c>
      <c r="S17" s="56">
        <v>14</v>
      </c>
      <c r="T17" s="56">
        <v>23</v>
      </c>
      <c r="U17" s="56">
        <v>30</v>
      </c>
      <c r="V17" s="57">
        <v>95</v>
      </c>
      <c r="W17" s="55">
        <v>242</v>
      </c>
      <c r="X17" s="56">
        <v>17</v>
      </c>
      <c r="Y17" s="56">
        <v>49</v>
      </c>
      <c r="Z17" s="56">
        <v>32</v>
      </c>
      <c r="AA17" s="56">
        <v>43</v>
      </c>
      <c r="AB17" s="56">
        <v>47</v>
      </c>
      <c r="AC17" s="57">
        <v>54</v>
      </c>
    </row>
    <row r="18" spans="1:29" s="53" customFormat="1" ht="30" customHeight="1">
      <c r="A18" s="54" t="s">
        <v>12</v>
      </c>
      <c r="B18" s="55">
        <v>1112</v>
      </c>
      <c r="C18" s="56">
        <v>115</v>
      </c>
      <c r="D18" s="56">
        <v>253</v>
      </c>
      <c r="E18" s="56">
        <v>152</v>
      </c>
      <c r="F18" s="56">
        <v>191</v>
      </c>
      <c r="G18" s="56">
        <v>209</v>
      </c>
      <c r="H18" s="56">
        <v>192</v>
      </c>
      <c r="I18" s="56">
        <v>305</v>
      </c>
      <c r="J18" s="56">
        <v>45</v>
      </c>
      <c r="K18" s="56">
        <v>75</v>
      </c>
      <c r="L18" s="56">
        <v>42</v>
      </c>
      <c r="M18" s="56">
        <v>52</v>
      </c>
      <c r="N18" s="56">
        <v>51</v>
      </c>
      <c r="O18" s="57">
        <v>40</v>
      </c>
      <c r="P18" s="55">
        <v>832</v>
      </c>
      <c r="Q18" s="56">
        <v>84</v>
      </c>
      <c r="R18" s="56">
        <v>76</v>
      </c>
      <c r="S18" s="56">
        <v>45</v>
      </c>
      <c r="T18" s="56">
        <v>93</v>
      </c>
      <c r="U18" s="56">
        <v>154</v>
      </c>
      <c r="V18" s="57">
        <v>380</v>
      </c>
      <c r="W18" s="55">
        <v>152</v>
      </c>
      <c r="X18" s="56">
        <v>1</v>
      </c>
      <c r="Y18" s="56">
        <v>2</v>
      </c>
      <c r="Z18" s="56">
        <v>9</v>
      </c>
      <c r="AA18" s="56">
        <v>15</v>
      </c>
      <c r="AB18" s="56">
        <v>37</v>
      </c>
      <c r="AC18" s="57">
        <v>88</v>
      </c>
    </row>
    <row r="19" spans="1:29" s="53" customFormat="1" ht="30" customHeight="1">
      <c r="A19" s="54" t="s">
        <v>13</v>
      </c>
      <c r="B19" s="55">
        <v>500</v>
      </c>
      <c r="C19" s="56">
        <v>63</v>
      </c>
      <c r="D19" s="56">
        <v>119</v>
      </c>
      <c r="E19" s="56">
        <v>84</v>
      </c>
      <c r="F19" s="56">
        <v>90</v>
      </c>
      <c r="G19" s="56">
        <v>87</v>
      </c>
      <c r="H19" s="56">
        <v>57</v>
      </c>
      <c r="I19" s="56">
        <v>258</v>
      </c>
      <c r="J19" s="56">
        <v>25</v>
      </c>
      <c r="K19" s="56">
        <v>60</v>
      </c>
      <c r="L19" s="56">
        <v>43</v>
      </c>
      <c r="M19" s="56">
        <v>53</v>
      </c>
      <c r="N19" s="56">
        <v>54</v>
      </c>
      <c r="O19" s="57">
        <v>23</v>
      </c>
      <c r="P19" s="55">
        <v>647</v>
      </c>
      <c r="Q19" s="56">
        <v>127</v>
      </c>
      <c r="R19" s="56">
        <v>77</v>
      </c>
      <c r="S19" s="56">
        <v>38</v>
      </c>
      <c r="T19" s="56">
        <v>74</v>
      </c>
      <c r="U19" s="56">
        <v>114</v>
      </c>
      <c r="V19" s="57">
        <v>217</v>
      </c>
      <c r="W19" s="55">
        <v>84</v>
      </c>
      <c r="X19" s="56">
        <v>1</v>
      </c>
      <c r="Y19" s="56">
        <v>2</v>
      </c>
      <c r="Z19" s="56">
        <v>5</v>
      </c>
      <c r="AA19" s="56">
        <v>10</v>
      </c>
      <c r="AB19" s="56">
        <v>14</v>
      </c>
      <c r="AC19" s="57">
        <v>52</v>
      </c>
    </row>
    <row r="20" spans="1:29" s="53" customFormat="1" ht="30" customHeight="1">
      <c r="A20" s="63" t="s">
        <v>14</v>
      </c>
      <c r="B20" s="64">
        <v>184</v>
      </c>
      <c r="C20" s="65">
        <v>17</v>
      </c>
      <c r="D20" s="65">
        <v>37</v>
      </c>
      <c r="E20" s="65">
        <v>23</v>
      </c>
      <c r="F20" s="65">
        <v>31</v>
      </c>
      <c r="G20" s="65">
        <v>36</v>
      </c>
      <c r="H20" s="65">
        <v>40</v>
      </c>
      <c r="I20" s="65">
        <v>0</v>
      </c>
      <c r="J20" s="65">
        <v>0</v>
      </c>
      <c r="K20" s="65">
        <v>0</v>
      </c>
      <c r="L20" s="65">
        <v>0</v>
      </c>
      <c r="M20" s="65">
        <v>0</v>
      </c>
      <c r="N20" s="65">
        <v>0</v>
      </c>
      <c r="O20" s="66">
        <v>0</v>
      </c>
      <c r="P20" s="64">
        <v>118</v>
      </c>
      <c r="Q20" s="65">
        <v>17</v>
      </c>
      <c r="R20" s="65">
        <v>11</v>
      </c>
      <c r="S20" s="65">
        <v>8</v>
      </c>
      <c r="T20" s="65">
        <v>10</v>
      </c>
      <c r="U20" s="65">
        <v>16</v>
      </c>
      <c r="V20" s="66">
        <v>56</v>
      </c>
      <c r="W20" s="64">
        <v>70</v>
      </c>
      <c r="X20" s="65">
        <v>1</v>
      </c>
      <c r="Y20" s="65">
        <v>2</v>
      </c>
      <c r="Z20" s="65">
        <v>6</v>
      </c>
      <c r="AA20" s="65">
        <v>6</v>
      </c>
      <c r="AB20" s="65">
        <v>15</v>
      </c>
      <c r="AC20" s="66">
        <v>40</v>
      </c>
    </row>
    <row r="21" spans="1:29" s="53" customFormat="1" ht="30" customHeight="1">
      <c r="A21" s="63" t="s">
        <v>15</v>
      </c>
      <c r="B21" s="64">
        <v>400</v>
      </c>
      <c r="C21" s="65">
        <v>53</v>
      </c>
      <c r="D21" s="65">
        <v>80</v>
      </c>
      <c r="E21" s="65">
        <v>40</v>
      </c>
      <c r="F21" s="65">
        <v>62</v>
      </c>
      <c r="G21" s="65">
        <v>67</v>
      </c>
      <c r="H21" s="65">
        <v>98</v>
      </c>
      <c r="I21" s="65">
        <v>75</v>
      </c>
      <c r="J21" s="65">
        <v>11</v>
      </c>
      <c r="K21" s="65">
        <v>20</v>
      </c>
      <c r="L21" s="65">
        <v>3</v>
      </c>
      <c r="M21" s="65">
        <v>16</v>
      </c>
      <c r="N21" s="65">
        <v>15</v>
      </c>
      <c r="O21" s="66">
        <v>10</v>
      </c>
      <c r="P21" s="64">
        <v>511</v>
      </c>
      <c r="Q21" s="65">
        <v>46</v>
      </c>
      <c r="R21" s="65">
        <v>23</v>
      </c>
      <c r="S21" s="65">
        <v>13</v>
      </c>
      <c r="T21" s="65">
        <v>44</v>
      </c>
      <c r="U21" s="65">
        <v>70</v>
      </c>
      <c r="V21" s="66">
        <v>315</v>
      </c>
      <c r="W21" s="64">
        <v>99</v>
      </c>
      <c r="X21" s="65">
        <v>1</v>
      </c>
      <c r="Y21" s="65">
        <v>4</v>
      </c>
      <c r="Z21" s="65">
        <v>1</v>
      </c>
      <c r="AA21" s="65">
        <v>10</v>
      </c>
      <c r="AB21" s="65">
        <v>7</v>
      </c>
      <c r="AC21" s="66">
        <v>76</v>
      </c>
    </row>
    <row r="22" spans="1:29" s="53" customFormat="1" ht="30" customHeight="1">
      <c r="A22" s="54" t="s">
        <v>16</v>
      </c>
      <c r="B22" s="55">
        <v>332</v>
      </c>
      <c r="C22" s="56">
        <v>41</v>
      </c>
      <c r="D22" s="56">
        <v>58</v>
      </c>
      <c r="E22" s="56">
        <v>54</v>
      </c>
      <c r="F22" s="56">
        <v>68</v>
      </c>
      <c r="G22" s="56">
        <v>62</v>
      </c>
      <c r="H22" s="56">
        <v>49</v>
      </c>
      <c r="I22" s="56">
        <v>4</v>
      </c>
      <c r="J22" s="56">
        <v>2</v>
      </c>
      <c r="K22" s="56">
        <v>0</v>
      </c>
      <c r="L22" s="56">
        <v>0</v>
      </c>
      <c r="M22" s="56">
        <v>2</v>
      </c>
      <c r="N22" s="56">
        <v>0</v>
      </c>
      <c r="O22" s="57">
        <v>0</v>
      </c>
      <c r="P22" s="55">
        <v>242</v>
      </c>
      <c r="Q22" s="56">
        <v>54</v>
      </c>
      <c r="R22" s="56">
        <v>20</v>
      </c>
      <c r="S22" s="56">
        <v>17</v>
      </c>
      <c r="T22" s="56">
        <v>29</v>
      </c>
      <c r="U22" s="56">
        <v>41</v>
      </c>
      <c r="V22" s="57">
        <v>81</v>
      </c>
      <c r="W22" s="55">
        <v>61</v>
      </c>
      <c r="X22" s="56">
        <v>0</v>
      </c>
      <c r="Y22" s="56">
        <v>0</v>
      </c>
      <c r="Z22" s="56">
        <v>7</v>
      </c>
      <c r="AA22" s="56">
        <v>12</v>
      </c>
      <c r="AB22" s="56">
        <v>11</v>
      </c>
      <c r="AC22" s="57">
        <v>31</v>
      </c>
    </row>
    <row r="23" spans="1:29" s="53" customFormat="1" ht="30" customHeight="1">
      <c r="A23" s="54" t="s">
        <v>17</v>
      </c>
      <c r="B23" s="55">
        <v>188</v>
      </c>
      <c r="C23" s="56">
        <v>25</v>
      </c>
      <c r="D23" s="56">
        <v>43</v>
      </c>
      <c r="E23" s="56">
        <v>38</v>
      </c>
      <c r="F23" s="56">
        <v>27</v>
      </c>
      <c r="G23" s="56">
        <v>19</v>
      </c>
      <c r="H23" s="56">
        <v>36</v>
      </c>
      <c r="I23" s="56">
        <v>10</v>
      </c>
      <c r="J23" s="56">
        <v>2</v>
      </c>
      <c r="K23" s="56">
        <v>3</v>
      </c>
      <c r="L23" s="56">
        <v>2</v>
      </c>
      <c r="M23" s="56">
        <v>2</v>
      </c>
      <c r="N23" s="56">
        <v>0</v>
      </c>
      <c r="O23" s="57">
        <v>1</v>
      </c>
      <c r="P23" s="55">
        <v>148</v>
      </c>
      <c r="Q23" s="56">
        <v>22</v>
      </c>
      <c r="R23" s="56">
        <v>10</v>
      </c>
      <c r="S23" s="56">
        <v>8</v>
      </c>
      <c r="T23" s="56">
        <v>13</v>
      </c>
      <c r="U23" s="56">
        <v>26</v>
      </c>
      <c r="V23" s="57">
        <v>69</v>
      </c>
      <c r="W23" s="55">
        <v>65</v>
      </c>
      <c r="X23" s="56">
        <v>0</v>
      </c>
      <c r="Y23" s="56">
        <v>9</v>
      </c>
      <c r="Z23" s="56">
        <v>6</v>
      </c>
      <c r="AA23" s="56">
        <v>5</v>
      </c>
      <c r="AB23" s="56">
        <v>9</v>
      </c>
      <c r="AC23" s="57">
        <v>36</v>
      </c>
    </row>
    <row r="24" spans="1:29" s="53" customFormat="1" ht="30" customHeight="1">
      <c r="A24" s="63" t="s">
        <v>18</v>
      </c>
      <c r="B24" s="64">
        <v>283</v>
      </c>
      <c r="C24" s="65">
        <v>24</v>
      </c>
      <c r="D24" s="65">
        <v>42</v>
      </c>
      <c r="E24" s="65">
        <v>38</v>
      </c>
      <c r="F24" s="65">
        <v>43</v>
      </c>
      <c r="G24" s="65">
        <v>72</v>
      </c>
      <c r="H24" s="65">
        <v>64</v>
      </c>
      <c r="I24" s="65">
        <v>0</v>
      </c>
      <c r="J24" s="65">
        <v>0</v>
      </c>
      <c r="K24" s="65">
        <v>0</v>
      </c>
      <c r="L24" s="65">
        <v>0</v>
      </c>
      <c r="M24" s="65">
        <v>0</v>
      </c>
      <c r="N24" s="65">
        <v>0</v>
      </c>
      <c r="O24" s="66">
        <v>0</v>
      </c>
      <c r="P24" s="64">
        <v>317</v>
      </c>
      <c r="Q24" s="65">
        <v>23</v>
      </c>
      <c r="R24" s="65">
        <v>24</v>
      </c>
      <c r="S24" s="65">
        <v>12</v>
      </c>
      <c r="T24" s="65">
        <v>29</v>
      </c>
      <c r="U24" s="65">
        <v>55</v>
      </c>
      <c r="V24" s="66">
        <v>174</v>
      </c>
      <c r="W24" s="64">
        <v>60</v>
      </c>
      <c r="X24" s="65">
        <v>0</v>
      </c>
      <c r="Y24" s="65">
        <v>4</v>
      </c>
      <c r="Z24" s="65">
        <v>4</v>
      </c>
      <c r="AA24" s="65">
        <v>6</v>
      </c>
      <c r="AB24" s="65">
        <v>9</v>
      </c>
      <c r="AC24" s="66">
        <v>37</v>
      </c>
    </row>
    <row r="25" spans="1:29" s="53" customFormat="1" ht="30" customHeight="1">
      <c r="A25" s="63" t="s">
        <v>19</v>
      </c>
      <c r="B25" s="64">
        <v>258</v>
      </c>
      <c r="C25" s="65">
        <v>30</v>
      </c>
      <c r="D25" s="65">
        <v>53</v>
      </c>
      <c r="E25" s="65">
        <v>36</v>
      </c>
      <c r="F25" s="65">
        <v>44</v>
      </c>
      <c r="G25" s="65">
        <v>43</v>
      </c>
      <c r="H25" s="65">
        <v>52</v>
      </c>
      <c r="I25" s="65">
        <v>19</v>
      </c>
      <c r="J25" s="65">
        <v>1</v>
      </c>
      <c r="K25" s="65">
        <v>5</v>
      </c>
      <c r="L25" s="65">
        <v>4</v>
      </c>
      <c r="M25" s="65">
        <v>2</v>
      </c>
      <c r="N25" s="65">
        <v>7</v>
      </c>
      <c r="O25" s="66">
        <v>0</v>
      </c>
      <c r="P25" s="64">
        <v>332</v>
      </c>
      <c r="Q25" s="65">
        <v>30</v>
      </c>
      <c r="R25" s="65">
        <v>31</v>
      </c>
      <c r="S25" s="65">
        <v>11</v>
      </c>
      <c r="T25" s="65">
        <v>29</v>
      </c>
      <c r="U25" s="65">
        <v>52</v>
      </c>
      <c r="V25" s="66">
        <v>179</v>
      </c>
      <c r="W25" s="64">
        <v>46</v>
      </c>
      <c r="X25" s="65">
        <v>0</v>
      </c>
      <c r="Y25" s="65">
        <v>2</v>
      </c>
      <c r="Z25" s="65">
        <v>0</v>
      </c>
      <c r="AA25" s="65">
        <v>6</v>
      </c>
      <c r="AB25" s="65">
        <v>8</v>
      </c>
      <c r="AC25" s="66">
        <v>30</v>
      </c>
    </row>
    <row r="26" spans="1:29" s="53" customFormat="1" ht="30" customHeight="1">
      <c r="A26" s="54" t="s">
        <v>20</v>
      </c>
      <c r="B26" s="55">
        <v>124</v>
      </c>
      <c r="C26" s="56">
        <v>9</v>
      </c>
      <c r="D26" s="56">
        <v>31</v>
      </c>
      <c r="E26" s="56">
        <v>26</v>
      </c>
      <c r="F26" s="56">
        <v>13</v>
      </c>
      <c r="G26" s="56">
        <v>19</v>
      </c>
      <c r="H26" s="56">
        <v>26</v>
      </c>
      <c r="I26" s="56">
        <v>37</v>
      </c>
      <c r="J26" s="56">
        <v>4</v>
      </c>
      <c r="K26" s="56">
        <v>12</v>
      </c>
      <c r="L26" s="56">
        <v>11</v>
      </c>
      <c r="M26" s="56">
        <v>2</v>
      </c>
      <c r="N26" s="56">
        <v>5</v>
      </c>
      <c r="O26" s="57">
        <v>3</v>
      </c>
      <c r="P26" s="55">
        <v>208</v>
      </c>
      <c r="Q26" s="56">
        <v>6</v>
      </c>
      <c r="R26" s="56">
        <v>10</v>
      </c>
      <c r="S26" s="56">
        <v>11</v>
      </c>
      <c r="T26" s="56">
        <v>16</v>
      </c>
      <c r="U26" s="56">
        <v>39</v>
      </c>
      <c r="V26" s="57">
        <v>126</v>
      </c>
      <c r="W26" s="55">
        <v>23</v>
      </c>
      <c r="X26" s="56">
        <v>0</v>
      </c>
      <c r="Y26" s="56">
        <v>1</v>
      </c>
      <c r="Z26" s="56">
        <v>0</v>
      </c>
      <c r="AA26" s="56">
        <v>1</v>
      </c>
      <c r="AB26" s="56">
        <v>4</v>
      </c>
      <c r="AC26" s="57">
        <v>17</v>
      </c>
    </row>
    <row r="27" spans="1:29" s="53" customFormat="1" ht="30" customHeight="1">
      <c r="A27" s="54" t="s">
        <v>21</v>
      </c>
      <c r="B27" s="55">
        <v>334</v>
      </c>
      <c r="C27" s="56">
        <v>22</v>
      </c>
      <c r="D27" s="56">
        <v>66</v>
      </c>
      <c r="E27" s="56">
        <v>51</v>
      </c>
      <c r="F27" s="56">
        <v>57</v>
      </c>
      <c r="G27" s="56">
        <v>64</v>
      </c>
      <c r="H27" s="56">
        <v>74</v>
      </c>
      <c r="I27" s="56">
        <v>36</v>
      </c>
      <c r="J27" s="56">
        <v>1</v>
      </c>
      <c r="K27" s="56">
        <v>10</v>
      </c>
      <c r="L27" s="56">
        <v>6</v>
      </c>
      <c r="M27" s="56">
        <v>2</v>
      </c>
      <c r="N27" s="56">
        <v>8</v>
      </c>
      <c r="O27" s="57">
        <v>9</v>
      </c>
      <c r="P27" s="55">
        <v>896</v>
      </c>
      <c r="Q27" s="56">
        <v>49</v>
      </c>
      <c r="R27" s="56">
        <v>118</v>
      </c>
      <c r="S27" s="56">
        <v>87</v>
      </c>
      <c r="T27" s="56">
        <v>139</v>
      </c>
      <c r="U27" s="56">
        <v>222</v>
      </c>
      <c r="V27" s="57">
        <v>281</v>
      </c>
      <c r="W27" s="55">
        <v>65</v>
      </c>
      <c r="X27" s="56">
        <v>1</v>
      </c>
      <c r="Y27" s="56">
        <v>0</v>
      </c>
      <c r="Z27" s="56">
        <v>4</v>
      </c>
      <c r="AA27" s="56">
        <v>5</v>
      </c>
      <c r="AB27" s="56">
        <v>11</v>
      </c>
      <c r="AC27" s="57">
        <v>44</v>
      </c>
    </row>
    <row r="28" spans="1:29" s="53" customFormat="1" ht="30" customHeight="1" thickBot="1">
      <c r="A28" s="67" t="s">
        <v>22</v>
      </c>
      <c r="B28" s="68">
        <v>340</v>
      </c>
      <c r="C28" s="69">
        <v>38</v>
      </c>
      <c r="D28" s="69">
        <v>79</v>
      </c>
      <c r="E28" s="69">
        <v>62</v>
      </c>
      <c r="F28" s="69">
        <v>64</v>
      </c>
      <c r="G28" s="69">
        <v>49</v>
      </c>
      <c r="H28" s="69">
        <v>48</v>
      </c>
      <c r="I28" s="69">
        <v>0</v>
      </c>
      <c r="J28" s="69">
        <v>0</v>
      </c>
      <c r="K28" s="69">
        <v>0</v>
      </c>
      <c r="L28" s="69">
        <v>0</v>
      </c>
      <c r="M28" s="69">
        <v>0</v>
      </c>
      <c r="N28" s="69">
        <v>0</v>
      </c>
      <c r="O28" s="70">
        <v>0</v>
      </c>
      <c r="P28" s="68">
        <v>775</v>
      </c>
      <c r="Q28" s="69">
        <v>69</v>
      </c>
      <c r="R28" s="69">
        <v>89</v>
      </c>
      <c r="S28" s="69">
        <v>60</v>
      </c>
      <c r="T28" s="69">
        <v>101</v>
      </c>
      <c r="U28" s="69">
        <v>132</v>
      </c>
      <c r="V28" s="70">
        <v>324</v>
      </c>
      <c r="W28" s="68">
        <v>229</v>
      </c>
      <c r="X28" s="69">
        <v>13</v>
      </c>
      <c r="Y28" s="69">
        <v>46</v>
      </c>
      <c r="Z28" s="69">
        <v>37</v>
      </c>
      <c r="AA28" s="69">
        <v>37</v>
      </c>
      <c r="AB28" s="69">
        <v>43</v>
      </c>
      <c r="AC28" s="70">
        <v>53</v>
      </c>
    </row>
    <row r="29" spans="1:29" s="53" customFormat="1" ht="30" customHeight="1" thickTop="1">
      <c r="A29" s="54" t="s">
        <v>23</v>
      </c>
      <c r="B29" s="55">
        <f aca="true" t="shared" si="3" ref="B29:AC29">B17</f>
        <v>265</v>
      </c>
      <c r="C29" s="56">
        <f t="shared" si="3"/>
        <v>25</v>
      </c>
      <c r="D29" s="56">
        <f t="shared" si="3"/>
        <v>55</v>
      </c>
      <c r="E29" s="56">
        <f t="shared" si="3"/>
        <v>34</v>
      </c>
      <c r="F29" s="56">
        <f t="shared" si="3"/>
        <v>51</v>
      </c>
      <c r="G29" s="56">
        <f t="shared" si="3"/>
        <v>52</v>
      </c>
      <c r="H29" s="56">
        <f t="shared" si="3"/>
        <v>48</v>
      </c>
      <c r="I29" s="56">
        <f t="shared" si="3"/>
        <v>104</v>
      </c>
      <c r="J29" s="56">
        <f t="shared" si="3"/>
        <v>10</v>
      </c>
      <c r="K29" s="56">
        <f t="shared" si="3"/>
        <v>19</v>
      </c>
      <c r="L29" s="56">
        <f t="shared" si="3"/>
        <v>16</v>
      </c>
      <c r="M29" s="56">
        <f t="shared" si="3"/>
        <v>20</v>
      </c>
      <c r="N29" s="56">
        <f t="shared" si="3"/>
        <v>21</v>
      </c>
      <c r="O29" s="57">
        <f t="shared" si="3"/>
        <v>18</v>
      </c>
      <c r="P29" s="55">
        <f t="shared" si="3"/>
        <v>230</v>
      </c>
      <c r="Q29" s="56">
        <f t="shared" si="3"/>
        <v>38</v>
      </c>
      <c r="R29" s="56">
        <f t="shared" si="3"/>
        <v>30</v>
      </c>
      <c r="S29" s="56">
        <f t="shared" si="3"/>
        <v>14</v>
      </c>
      <c r="T29" s="56">
        <f t="shared" si="3"/>
        <v>23</v>
      </c>
      <c r="U29" s="56">
        <f t="shared" si="3"/>
        <v>30</v>
      </c>
      <c r="V29" s="57">
        <f t="shared" si="3"/>
        <v>95</v>
      </c>
      <c r="W29" s="55">
        <f t="shared" si="3"/>
        <v>242</v>
      </c>
      <c r="X29" s="56">
        <f t="shared" si="3"/>
        <v>17</v>
      </c>
      <c r="Y29" s="56">
        <f t="shared" si="3"/>
        <v>49</v>
      </c>
      <c r="Z29" s="56">
        <f t="shared" si="3"/>
        <v>32</v>
      </c>
      <c r="AA29" s="56">
        <f t="shared" si="3"/>
        <v>43</v>
      </c>
      <c r="AB29" s="56">
        <f t="shared" si="3"/>
        <v>47</v>
      </c>
      <c r="AC29" s="57">
        <f t="shared" si="3"/>
        <v>54</v>
      </c>
    </row>
    <row r="30" spans="1:29" s="53" customFormat="1" ht="30" customHeight="1">
      <c r="A30" s="54" t="s">
        <v>24</v>
      </c>
      <c r="B30" s="55">
        <f aca="true" t="shared" si="4" ref="B30:AC30">B13+B14</f>
        <v>2604</v>
      </c>
      <c r="C30" s="56">
        <f t="shared" si="4"/>
        <v>204</v>
      </c>
      <c r="D30" s="56">
        <f t="shared" si="4"/>
        <v>467</v>
      </c>
      <c r="E30" s="56">
        <f t="shared" si="4"/>
        <v>357</v>
      </c>
      <c r="F30" s="56">
        <f t="shared" si="4"/>
        <v>476</v>
      </c>
      <c r="G30" s="56">
        <f t="shared" si="4"/>
        <v>490</v>
      </c>
      <c r="H30" s="56">
        <f t="shared" si="4"/>
        <v>610</v>
      </c>
      <c r="I30" s="56">
        <f t="shared" si="4"/>
        <v>578</v>
      </c>
      <c r="J30" s="56">
        <f t="shared" si="4"/>
        <v>56</v>
      </c>
      <c r="K30" s="56">
        <f t="shared" si="4"/>
        <v>97</v>
      </c>
      <c r="L30" s="56">
        <f t="shared" si="4"/>
        <v>92</v>
      </c>
      <c r="M30" s="56">
        <f t="shared" si="4"/>
        <v>113</v>
      </c>
      <c r="N30" s="56">
        <f t="shared" si="4"/>
        <v>111</v>
      </c>
      <c r="O30" s="57">
        <f t="shared" si="4"/>
        <v>109</v>
      </c>
      <c r="P30" s="55">
        <f t="shared" si="4"/>
        <v>6856</v>
      </c>
      <c r="Q30" s="56">
        <f t="shared" si="4"/>
        <v>295</v>
      </c>
      <c r="R30" s="56">
        <f t="shared" si="4"/>
        <v>1399</v>
      </c>
      <c r="S30" s="56">
        <f t="shared" si="4"/>
        <v>959</v>
      </c>
      <c r="T30" s="56">
        <f t="shared" si="4"/>
        <v>1127</v>
      </c>
      <c r="U30" s="56">
        <f t="shared" si="4"/>
        <v>1256</v>
      </c>
      <c r="V30" s="57">
        <f t="shared" si="4"/>
        <v>1820</v>
      </c>
      <c r="W30" s="55">
        <f t="shared" si="4"/>
        <v>3198</v>
      </c>
      <c r="X30" s="56">
        <f t="shared" si="4"/>
        <v>156</v>
      </c>
      <c r="Y30" s="56">
        <f t="shared" si="4"/>
        <v>372</v>
      </c>
      <c r="Z30" s="56">
        <f t="shared" si="4"/>
        <v>401</v>
      </c>
      <c r="AA30" s="56">
        <f t="shared" si="4"/>
        <v>494</v>
      </c>
      <c r="AB30" s="56">
        <f t="shared" si="4"/>
        <v>652</v>
      </c>
      <c r="AC30" s="57">
        <f t="shared" si="4"/>
        <v>1123</v>
      </c>
    </row>
    <row r="31" spans="1:29" s="53" customFormat="1" ht="30" customHeight="1">
      <c r="A31" s="54" t="s">
        <v>25</v>
      </c>
      <c r="B31" s="55">
        <f aca="true" t="shared" si="5" ref="B31:AC31">B10+B20</f>
        <v>1328</v>
      </c>
      <c r="C31" s="56">
        <f t="shared" si="5"/>
        <v>136</v>
      </c>
      <c r="D31" s="56">
        <f t="shared" si="5"/>
        <v>325</v>
      </c>
      <c r="E31" s="56">
        <f t="shared" si="5"/>
        <v>220</v>
      </c>
      <c r="F31" s="56">
        <f t="shared" si="5"/>
        <v>246</v>
      </c>
      <c r="G31" s="56">
        <f t="shared" si="5"/>
        <v>214</v>
      </c>
      <c r="H31" s="56">
        <f t="shared" si="5"/>
        <v>187</v>
      </c>
      <c r="I31" s="56">
        <f t="shared" si="5"/>
        <v>297</v>
      </c>
      <c r="J31" s="56">
        <f t="shared" si="5"/>
        <v>41</v>
      </c>
      <c r="K31" s="56">
        <f t="shared" si="5"/>
        <v>85</v>
      </c>
      <c r="L31" s="56">
        <f t="shared" si="5"/>
        <v>58</v>
      </c>
      <c r="M31" s="56">
        <f t="shared" si="5"/>
        <v>51</v>
      </c>
      <c r="N31" s="56">
        <f t="shared" si="5"/>
        <v>36</v>
      </c>
      <c r="O31" s="57">
        <f t="shared" si="5"/>
        <v>26</v>
      </c>
      <c r="P31" s="55">
        <f t="shared" si="5"/>
        <v>992</v>
      </c>
      <c r="Q31" s="56">
        <f t="shared" si="5"/>
        <v>157</v>
      </c>
      <c r="R31" s="56">
        <f t="shared" si="5"/>
        <v>114</v>
      </c>
      <c r="S31" s="56">
        <f t="shared" si="5"/>
        <v>85</v>
      </c>
      <c r="T31" s="56">
        <f t="shared" si="5"/>
        <v>125</v>
      </c>
      <c r="U31" s="56">
        <f t="shared" si="5"/>
        <v>156</v>
      </c>
      <c r="V31" s="57">
        <f t="shared" si="5"/>
        <v>355</v>
      </c>
      <c r="W31" s="55">
        <f t="shared" si="5"/>
        <v>306</v>
      </c>
      <c r="X31" s="56">
        <f t="shared" si="5"/>
        <v>7</v>
      </c>
      <c r="Y31" s="56">
        <f t="shared" si="5"/>
        <v>21</v>
      </c>
      <c r="Z31" s="56">
        <f t="shared" si="5"/>
        <v>22</v>
      </c>
      <c r="AA31" s="56">
        <f t="shared" si="5"/>
        <v>51</v>
      </c>
      <c r="AB31" s="56">
        <f t="shared" si="5"/>
        <v>63</v>
      </c>
      <c r="AC31" s="57">
        <f t="shared" si="5"/>
        <v>142</v>
      </c>
    </row>
    <row r="32" spans="1:29" s="53" customFormat="1" ht="30" customHeight="1">
      <c r="A32" s="54" t="s">
        <v>26</v>
      </c>
      <c r="B32" s="55">
        <f aca="true" t="shared" si="6" ref="B32:H32">B9+B16+B19+B21+B22+B23</f>
        <v>3056</v>
      </c>
      <c r="C32" s="56">
        <f t="shared" si="6"/>
        <v>346</v>
      </c>
      <c r="D32" s="56">
        <f t="shared" si="6"/>
        <v>679</v>
      </c>
      <c r="E32" s="56">
        <f t="shared" si="6"/>
        <v>511</v>
      </c>
      <c r="F32" s="56">
        <f t="shared" si="6"/>
        <v>545</v>
      </c>
      <c r="G32" s="56">
        <f t="shared" si="6"/>
        <v>502</v>
      </c>
      <c r="H32" s="56">
        <f t="shared" si="6"/>
        <v>473</v>
      </c>
      <c r="I32" s="56">
        <f aca="true" t="shared" si="7" ref="I32:O32">I16+I19+I21+I22+I23</f>
        <v>374</v>
      </c>
      <c r="J32" s="56">
        <f t="shared" si="7"/>
        <v>42</v>
      </c>
      <c r="K32" s="56">
        <f t="shared" si="7"/>
        <v>89</v>
      </c>
      <c r="L32" s="56">
        <f t="shared" si="7"/>
        <v>50</v>
      </c>
      <c r="M32" s="56">
        <f t="shared" si="7"/>
        <v>84</v>
      </c>
      <c r="N32" s="56">
        <f t="shared" si="7"/>
        <v>73</v>
      </c>
      <c r="O32" s="56">
        <f t="shared" si="7"/>
        <v>36</v>
      </c>
      <c r="P32" s="55">
        <f aca="true" t="shared" si="8" ref="P32:AC32">P9+P16+P19+P21+P22+P23</f>
        <v>4761</v>
      </c>
      <c r="Q32" s="56">
        <f t="shared" si="8"/>
        <v>806</v>
      </c>
      <c r="R32" s="56">
        <f t="shared" si="8"/>
        <v>536</v>
      </c>
      <c r="S32" s="56">
        <f t="shared" si="8"/>
        <v>335</v>
      </c>
      <c r="T32" s="56">
        <f t="shared" si="8"/>
        <v>516</v>
      </c>
      <c r="U32" s="56">
        <f t="shared" si="8"/>
        <v>771</v>
      </c>
      <c r="V32" s="57">
        <f t="shared" si="8"/>
        <v>1797</v>
      </c>
      <c r="W32" s="55">
        <f t="shared" si="8"/>
        <v>589</v>
      </c>
      <c r="X32" s="56">
        <f t="shared" si="8"/>
        <v>5</v>
      </c>
      <c r="Y32" s="56">
        <f t="shared" si="8"/>
        <v>33</v>
      </c>
      <c r="Z32" s="56">
        <f t="shared" si="8"/>
        <v>46</v>
      </c>
      <c r="AA32" s="56">
        <f t="shared" si="8"/>
        <v>79</v>
      </c>
      <c r="AB32" s="56">
        <f t="shared" si="8"/>
        <v>87</v>
      </c>
      <c r="AC32" s="57">
        <f t="shared" si="8"/>
        <v>339</v>
      </c>
    </row>
    <row r="33" spans="1:29" s="53" customFormat="1" ht="30" customHeight="1">
      <c r="A33" s="54" t="s">
        <v>27</v>
      </c>
      <c r="B33" s="55">
        <f aca="true" t="shared" si="9" ref="B33:AC33">B12+B15+B18+B24+B25</f>
        <v>2658</v>
      </c>
      <c r="C33" s="56">
        <f t="shared" si="9"/>
        <v>302</v>
      </c>
      <c r="D33" s="56">
        <f t="shared" si="9"/>
        <v>581</v>
      </c>
      <c r="E33" s="56">
        <f t="shared" si="9"/>
        <v>384</v>
      </c>
      <c r="F33" s="56">
        <f t="shared" si="9"/>
        <v>454</v>
      </c>
      <c r="G33" s="56">
        <f t="shared" si="9"/>
        <v>465</v>
      </c>
      <c r="H33" s="56">
        <f t="shared" si="9"/>
        <v>472</v>
      </c>
      <c r="I33" s="56">
        <f t="shared" si="9"/>
        <v>585</v>
      </c>
      <c r="J33" s="56">
        <f t="shared" si="9"/>
        <v>85</v>
      </c>
      <c r="K33" s="56">
        <f t="shared" si="9"/>
        <v>152</v>
      </c>
      <c r="L33" s="56">
        <f t="shared" si="9"/>
        <v>100</v>
      </c>
      <c r="M33" s="56">
        <f t="shared" si="9"/>
        <v>96</v>
      </c>
      <c r="N33" s="56">
        <f t="shared" si="9"/>
        <v>81</v>
      </c>
      <c r="O33" s="57">
        <f t="shared" si="9"/>
        <v>71</v>
      </c>
      <c r="P33" s="55">
        <f t="shared" si="9"/>
        <v>2575</v>
      </c>
      <c r="Q33" s="56">
        <f t="shared" si="9"/>
        <v>268</v>
      </c>
      <c r="R33" s="56">
        <f t="shared" si="9"/>
        <v>224</v>
      </c>
      <c r="S33" s="56">
        <f t="shared" si="9"/>
        <v>122</v>
      </c>
      <c r="T33" s="56">
        <f t="shared" si="9"/>
        <v>253</v>
      </c>
      <c r="U33" s="56">
        <f t="shared" si="9"/>
        <v>451</v>
      </c>
      <c r="V33" s="57">
        <f t="shared" si="9"/>
        <v>1257</v>
      </c>
      <c r="W33" s="55">
        <f t="shared" si="9"/>
        <v>362</v>
      </c>
      <c r="X33" s="56">
        <f t="shared" si="9"/>
        <v>1</v>
      </c>
      <c r="Y33" s="56">
        <f t="shared" si="9"/>
        <v>14</v>
      </c>
      <c r="Z33" s="56">
        <f t="shared" si="9"/>
        <v>17</v>
      </c>
      <c r="AA33" s="56">
        <f t="shared" si="9"/>
        <v>39</v>
      </c>
      <c r="AB33" s="56">
        <f t="shared" si="9"/>
        <v>73</v>
      </c>
      <c r="AC33" s="57">
        <f t="shared" si="9"/>
        <v>218</v>
      </c>
    </row>
    <row r="34" spans="1:29" s="53" customFormat="1" ht="30" customHeight="1">
      <c r="A34" s="71" t="s">
        <v>28</v>
      </c>
      <c r="B34" s="60">
        <f aca="true" t="shared" si="10" ref="B34:AC34">B11+B26+B27+B28</f>
        <v>1346</v>
      </c>
      <c r="C34" s="61">
        <f t="shared" si="10"/>
        <v>145</v>
      </c>
      <c r="D34" s="61">
        <f t="shared" si="10"/>
        <v>313</v>
      </c>
      <c r="E34" s="61">
        <f t="shared" si="10"/>
        <v>229</v>
      </c>
      <c r="F34" s="61">
        <f t="shared" si="10"/>
        <v>227</v>
      </c>
      <c r="G34" s="61">
        <f t="shared" si="10"/>
        <v>217</v>
      </c>
      <c r="H34" s="61">
        <f t="shared" si="10"/>
        <v>215</v>
      </c>
      <c r="I34" s="61">
        <f t="shared" si="10"/>
        <v>364</v>
      </c>
      <c r="J34" s="61">
        <f t="shared" si="10"/>
        <v>49</v>
      </c>
      <c r="K34" s="61">
        <f t="shared" si="10"/>
        <v>107</v>
      </c>
      <c r="L34" s="61">
        <f t="shared" si="10"/>
        <v>65</v>
      </c>
      <c r="M34" s="61">
        <f t="shared" si="10"/>
        <v>49</v>
      </c>
      <c r="N34" s="61">
        <f t="shared" si="10"/>
        <v>53</v>
      </c>
      <c r="O34" s="62">
        <f t="shared" si="10"/>
        <v>41</v>
      </c>
      <c r="P34" s="60">
        <f t="shared" si="10"/>
        <v>2444</v>
      </c>
      <c r="Q34" s="61">
        <f t="shared" si="10"/>
        <v>200</v>
      </c>
      <c r="R34" s="61">
        <f t="shared" si="10"/>
        <v>289</v>
      </c>
      <c r="S34" s="61">
        <f t="shared" si="10"/>
        <v>196</v>
      </c>
      <c r="T34" s="61">
        <f t="shared" si="10"/>
        <v>332</v>
      </c>
      <c r="U34" s="61">
        <f t="shared" si="10"/>
        <v>492</v>
      </c>
      <c r="V34" s="62">
        <f t="shared" si="10"/>
        <v>935</v>
      </c>
      <c r="W34" s="60">
        <f t="shared" si="10"/>
        <v>369</v>
      </c>
      <c r="X34" s="61">
        <f t="shared" si="10"/>
        <v>14</v>
      </c>
      <c r="Y34" s="61">
        <f t="shared" si="10"/>
        <v>50</v>
      </c>
      <c r="Z34" s="61">
        <f t="shared" si="10"/>
        <v>46</v>
      </c>
      <c r="AA34" s="61">
        <f t="shared" si="10"/>
        <v>50</v>
      </c>
      <c r="AB34" s="61">
        <f t="shared" si="10"/>
        <v>66</v>
      </c>
      <c r="AC34" s="62">
        <f t="shared" si="10"/>
        <v>143</v>
      </c>
    </row>
  </sheetData>
  <mergeCells count="7">
    <mergeCell ref="AB1:AC1"/>
    <mergeCell ref="A3:A5"/>
    <mergeCell ref="W3:AC4"/>
    <mergeCell ref="I3:O3"/>
    <mergeCell ref="I4:O4"/>
    <mergeCell ref="B3:H4"/>
    <mergeCell ref="P3:V4"/>
  </mergeCells>
  <printOptions/>
  <pageMargins left="0.5118110236220472" right="0.5905511811023623" top="0.5905511811023623" bottom="0.5905511811023623" header="0" footer="0"/>
  <pageSetup blackAndWhite="1" fitToWidth="0" horizontalDpi="300" verticalDpi="300" orientation="portrait" paperSize="9" scale="78" r:id="rId1"/>
</worksheet>
</file>

<file path=xl/worksheets/sheet6.xml><?xml version="1.0" encoding="utf-8"?>
<worksheet xmlns="http://schemas.openxmlformats.org/spreadsheetml/2006/main" xmlns:r="http://schemas.openxmlformats.org/officeDocument/2006/relationships">
  <sheetPr codeName="Sheet09">
    <pageSetUpPr fitToPage="1"/>
  </sheetPr>
  <dimension ref="A1:V34"/>
  <sheetViews>
    <sheetView zoomScale="75" zoomScaleNormal="75" zoomScaleSheetLayoutView="75" workbookViewId="0" topLeftCell="A1">
      <pane xSplit="1" ySplit="5" topLeftCell="B30" activePane="bottomRight" state="frozen"/>
      <selection pane="topLeft" activeCell="AA18" sqref="AA18"/>
      <selection pane="topRight" activeCell="AA18" sqref="AA18"/>
      <selection pane="bottomLeft" activeCell="AA18" sqref="AA18"/>
      <selection pane="bottomRight" activeCell="A1" sqref="A1"/>
    </sheetView>
  </sheetViews>
  <sheetFormatPr defaultColWidth="9.00390625" defaultRowHeight="19.5" customHeight="1"/>
  <cols>
    <col min="1" max="1" width="11.75390625" style="36" customWidth="1"/>
    <col min="2" max="12" width="11.00390625" style="35" customWidth="1"/>
    <col min="13" max="14" width="13.50390625" style="35" customWidth="1"/>
    <col min="15" max="15" width="12.625" style="35" customWidth="1"/>
    <col min="16" max="21" width="13.50390625" style="35" customWidth="1"/>
    <col min="22" max="22" width="12.75390625" style="4" customWidth="1"/>
    <col min="23" max="16384" width="10.625" style="4" customWidth="1"/>
  </cols>
  <sheetData>
    <row r="1" spans="1:22" ht="18.75">
      <c r="A1" s="72" t="s">
        <v>85</v>
      </c>
      <c r="B1" s="73"/>
      <c r="C1" s="73"/>
      <c r="D1" s="73"/>
      <c r="E1" s="73"/>
      <c r="F1" s="73"/>
      <c r="G1" s="73"/>
      <c r="H1" s="73"/>
      <c r="I1" s="73"/>
      <c r="J1" s="73"/>
      <c r="K1" s="73"/>
      <c r="L1" s="74"/>
      <c r="M1" s="74"/>
      <c r="N1" s="74"/>
      <c r="U1" s="128" t="s">
        <v>107</v>
      </c>
      <c r="V1" s="128"/>
    </row>
    <row r="2" spans="1:22" s="7" customFormat="1" ht="3.75" customHeight="1">
      <c r="A2" s="5"/>
      <c r="B2" s="75"/>
      <c r="C2" s="75"/>
      <c r="D2" s="75"/>
      <c r="E2" s="75"/>
      <c r="F2" s="75"/>
      <c r="G2" s="75"/>
      <c r="H2" s="75"/>
      <c r="I2" s="75"/>
      <c r="J2" s="75"/>
      <c r="K2" s="75"/>
      <c r="L2" s="76"/>
      <c r="M2" s="76"/>
      <c r="N2" s="76"/>
      <c r="O2" s="77"/>
      <c r="P2" s="77"/>
      <c r="Q2" s="77"/>
      <c r="R2" s="77"/>
      <c r="S2" s="77"/>
      <c r="T2" s="77"/>
      <c r="U2" s="78"/>
      <c r="V2" s="79"/>
    </row>
    <row r="3" spans="1:22" ht="19.5" customHeight="1">
      <c r="A3" s="126" t="s">
        <v>40</v>
      </c>
      <c r="B3" s="129" t="s">
        <v>86</v>
      </c>
      <c r="C3" s="130"/>
      <c r="D3" s="130"/>
      <c r="E3" s="130"/>
      <c r="F3" s="130"/>
      <c r="G3" s="130"/>
      <c r="H3" s="131"/>
      <c r="I3" s="129" t="s">
        <v>87</v>
      </c>
      <c r="J3" s="130"/>
      <c r="K3" s="130"/>
      <c r="L3" s="131"/>
      <c r="M3" s="129" t="s">
        <v>31</v>
      </c>
      <c r="N3" s="130"/>
      <c r="O3" s="131"/>
      <c r="P3" s="129" t="s">
        <v>88</v>
      </c>
      <c r="Q3" s="130"/>
      <c r="R3" s="130"/>
      <c r="S3" s="130"/>
      <c r="T3" s="130"/>
      <c r="U3" s="130"/>
      <c r="V3" s="131"/>
    </row>
    <row r="4" spans="1:22" ht="19.5" customHeight="1">
      <c r="A4" s="145"/>
      <c r="B4" s="123" t="s">
        <v>41</v>
      </c>
      <c r="C4" s="143" t="s">
        <v>89</v>
      </c>
      <c r="D4" s="129" t="s">
        <v>90</v>
      </c>
      <c r="E4" s="130"/>
      <c r="F4" s="130"/>
      <c r="G4" s="130"/>
      <c r="H4" s="131"/>
      <c r="I4" s="123" t="s">
        <v>41</v>
      </c>
      <c r="J4" s="143" t="s">
        <v>89</v>
      </c>
      <c r="K4" s="129" t="s">
        <v>90</v>
      </c>
      <c r="L4" s="131"/>
      <c r="M4" s="129" t="s">
        <v>32</v>
      </c>
      <c r="N4" s="130"/>
      <c r="O4" s="131"/>
      <c r="P4" s="126" t="s">
        <v>41</v>
      </c>
      <c r="Q4" s="143" t="s">
        <v>89</v>
      </c>
      <c r="R4" s="129" t="s">
        <v>90</v>
      </c>
      <c r="S4" s="130"/>
      <c r="T4" s="130"/>
      <c r="U4" s="130"/>
      <c r="V4" s="131"/>
    </row>
    <row r="5" spans="1:22" ht="39.75" customHeight="1">
      <c r="A5" s="146"/>
      <c r="B5" s="124"/>
      <c r="C5" s="125"/>
      <c r="D5" s="80" t="s">
        <v>61</v>
      </c>
      <c r="E5" s="81" t="s">
        <v>91</v>
      </c>
      <c r="F5" s="82" t="s">
        <v>92</v>
      </c>
      <c r="G5" s="81" t="s">
        <v>93</v>
      </c>
      <c r="H5" s="58" t="s">
        <v>94</v>
      </c>
      <c r="I5" s="147"/>
      <c r="J5" s="144"/>
      <c r="K5" s="9" t="s">
        <v>61</v>
      </c>
      <c r="L5" s="37" t="s">
        <v>91</v>
      </c>
      <c r="M5" s="37" t="s">
        <v>92</v>
      </c>
      <c r="N5" s="37" t="s">
        <v>93</v>
      </c>
      <c r="O5" s="9" t="s">
        <v>94</v>
      </c>
      <c r="P5" s="145"/>
      <c r="Q5" s="144"/>
      <c r="R5" s="80" t="s">
        <v>61</v>
      </c>
      <c r="S5" s="81" t="s">
        <v>91</v>
      </c>
      <c r="T5" s="82" t="s">
        <v>92</v>
      </c>
      <c r="U5" s="81" t="s">
        <v>93</v>
      </c>
      <c r="V5" s="58" t="s">
        <v>94</v>
      </c>
    </row>
    <row r="6" spans="1:22" s="84" customFormat="1" ht="39.75" customHeight="1">
      <c r="A6" s="83" t="s">
        <v>0</v>
      </c>
      <c r="B6" s="50">
        <f aca="true" t="shared" si="0" ref="B6:V6">SUM(B7:B8)</f>
        <v>19841</v>
      </c>
      <c r="C6" s="51">
        <f t="shared" si="0"/>
        <v>2149</v>
      </c>
      <c r="D6" s="51">
        <f t="shared" si="0"/>
        <v>312</v>
      </c>
      <c r="E6" s="51">
        <f t="shared" si="0"/>
        <v>42</v>
      </c>
      <c r="F6" s="51">
        <f t="shared" si="0"/>
        <v>1</v>
      </c>
      <c r="G6" s="51">
        <f t="shared" si="0"/>
        <v>1300</v>
      </c>
      <c r="H6" s="51">
        <f t="shared" si="0"/>
        <v>224</v>
      </c>
      <c r="I6" s="51">
        <f t="shared" si="0"/>
        <v>24096</v>
      </c>
      <c r="J6" s="51">
        <f t="shared" si="0"/>
        <v>1611</v>
      </c>
      <c r="K6" s="51">
        <f t="shared" si="0"/>
        <v>373</v>
      </c>
      <c r="L6" s="52">
        <f t="shared" si="0"/>
        <v>18</v>
      </c>
      <c r="M6" s="50">
        <f t="shared" si="0"/>
        <v>5</v>
      </c>
      <c r="N6" s="51">
        <f t="shared" si="0"/>
        <v>902</v>
      </c>
      <c r="O6" s="51">
        <f t="shared" si="0"/>
        <v>115</v>
      </c>
      <c r="P6" s="51">
        <f t="shared" si="0"/>
        <v>27562</v>
      </c>
      <c r="Q6" s="51">
        <f t="shared" si="0"/>
        <v>2492</v>
      </c>
      <c r="R6" s="51">
        <f t="shared" si="0"/>
        <v>438</v>
      </c>
      <c r="S6" s="51">
        <f t="shared" si="0"/>
        <v>85</v>
      </c>
      <c r="T6" s="51">
        <f t="shared" si="0"/>
        <v>1</v>
      </c>
      <c r="U6" s="51">
        <f t="shared" si="0"/>
        <v>1186</v>
      </c>
      <c r="V6" s="52">
        <f t="shared" si="0"/>
        <v>364</v>
      </c>
    </row>
    <row r="7" spans="1:22" s="84" customFormat="1" ht="39.75" customHeight="1">
      <c r="A7" s="85" t="s">
        <v>1</v>
      </c>
      <c r="B7" s="55">
        <f aca="true" t="shared" si="1" ref="B7:V7">SUM(B9:B19)</f>
        <v>15790</v>
      </c>
      <c r="C7" s="56">
        <f t="shared" si="1"/>
        <v>1707</v>
      </c>
      <c r="D7" s="56">
        <f t="shared" si="1"/>
        <v>248</v>
      </c>
      <c r="E7" s="56">
        <f t="shared" si="1"/>
        <v>33</v>
      </c>
      <c r="F7" s="56">
        <f t="shared" si="1"/>
        <v>1</v>
      </c>
      <c r="G7" s="56">
        <f t="shared" si="1"/>
        <v>1046</v>
      </c>
      <c r="H7" s="56">
        <f t="shared" si="1"/>
        <v>194</v>
      </c>
      <c r="I7" s="56">
        <f t="shared" si="1"/>
        <v>17778</v>
      </c>
      <c r="J7" s="56">
        <f t="shared" si="1"/>
        <v>1163</v>
      </c>
      <c r="K7" s="56">
        <f t="shared" si="1"/>
        <v>292</v>
      </c>
      <c r="L7" s="57">
        <f t="shared" si="1"/>
        <v>14</v>
      </c>
      <c r="M7" s="55">
        <f t="shared" si="1"/>
        <v>3</v>
      </c>
      <c r="N7" s="56">
        <f t="shared" si="1"/>
        <v>683</v>
      </c>
      <c r="O7" s="56">
        <f t="shared" si="1"/>
        <v>93</v>
      </c>
      <c r="P7" s="56">
        <f t="shared" si="1"/>
        <v>21548</v>
      </c>
      <c r="Q7" s="56">
        <f t="shared" si="1"/>
        <v>1967</v>
      </c>
      <c r="R7" s="56">
        <f t="shared" si="1"/>
        <v>326</v>
      </c>
      <c r="S7" s="56">
        <f t="shared" si="1"/>
        <v>59</v>
      </c>
      <c r="T7" s="56">
        <f t="shared" si="1"/>
        <v>0</v>
      </c>
      <c r="U7" s="56">
        <f t="shared" si="1"/>
        <v>955</v>
      </c>
      <c r="V7" s="57">
        <f t="shared" si="1"/>
        <v>322</v>
      </c>
    </row>
    <row r="8" spans="1:22" s="84" customFormat="1" ht="39.75" customHeight="1">
      <c r="A8" s="71" t="s">
        <v>2</v>
      </c>
      <c r="B8" s="60">
        <f aca="true" t="shared" si="2" ref="B8:V8">SUM(B20:B28)</f>
        <v>4051</v>
      </c>
      <c r="C8" s="61">
        <f t="shared" si="2"/>
        <v>442</v>
      </c>
      <c r="D8" s="61">
        <f t="shared" si="2"/>
        <v>64</v>
      </c>
      <c r="E8" s="61">
        <f t="shared" si="2"/>
        <v>9</v>
      </c>
      <c r="F8" s="61">
        <f t="shared" si="2"/>
        <v>0</v>
      </c>
      <c r="G8" s="61">
        <f t="shared" si="2"/>
        <v>254</v>
      </c>
      <c r="H8" s="61">
        <f t="shared" si="2"/>
        <v>30</v>
      </c>
      <c r="I8" s="61">
        <f t="shared" si="2"/>
        <v>6318</v>
      </c>
      <c r="J8" s="61">
        <f t="shared" si="2"/>
        <v>448</v>
      </c>
      <c r="K8" s="61">
        <f t="shared" si="2"/>
        <v>81</v>
      </c>
      <c r="L8" s="62">
        <f t="shared" si="2"/>
        <v>4</v>
      </c>
      <c r="M8" s="60">
        <f t="shared" si="2"/>
        <v>2</v>
      </c>
      <c r="N8" s="61">
        <f t="shared" si="2"/>
        <v>219</v>
      </c>
      <c r="O8" s="61">
        <f t="shared" si="2"/>
        <v>22</v>
      </c>
      <c r="P8" s="61">
        <f t="shared" si="2"/>
        <v>6014</v>
      </c>
      <c r="Q8" s="61">
        <f t="shared" si="2"/>
        <v>525</v>
      </c>
      <c r="R8" s="61">
        <f t="shared" si="2"/>
        <v>112</v>
      </c>
      <c r="S8" s="61">
        <f t="shared" si="2"/>
        <v>26</v>
      </c>
      <c r="T8" s="61">
        <f t="shared" si="2"/>
        <v>1</v>
      </c>
      <c r="U8" s="61">
        <f t="shared" si="2"/>
        <v>231</v>
      </c>
      <c r="V8" s="62">
        <f t="shared" si="2"/>
        <v>42</v>
      </c>
    </row>
    <row r="9" spans="1:22" s="84" customFormat="1" ht="39.75" customHeight="1">
      <c r="A9" s="83" t="s">
        <v>3</v>
      </c>
      <c r="B9" s="55">
        <v>3770</v>
      </c>
      <c r="C9" s="51">
        <v>418</v>
      </c>
      <c r="D9" s="51">
        <v>61</v>
      </c>
      <c r="E9" s="51">
        <v>10</v>
      </c>
      <c r="F9" s="51">
        <v>0</v>
      </c>
      <c r="G9" s="51">
        <v>271</v>
      </c>
      <c r="H9" s="51">
        <v>76</v>
      </c>
      <c r="I9" s="51">
        <v>4803</v>
      </c>
      <c r="J9" s="51">
        <v>337</v>
      </c>
      <c r="K9" s="51">
        <v>88</v>
      </c>
      <c r="L9" s="52">
        <v>4</v>
      </c>
      <c r="M9" s="50">
        <v>0</v>
      </c>
      <c r="N9" s="51">
        <v>194</v>
      </c>
      <c r="O9" s="51">
        <v>51</v>
      </c>
      <c r="P9" s="51">
        <v>4516</v>
      </c>
      <c r="Q9" s="51">
        <v>416</v>
      </c>
      <c r="R9" s="51">
        <v>61</v>
      </c>
      <c r="S9" s="51">
        <v>7</v>
      </c>
      <c r="T9" s="51">
        <v>0</v>
      </c>
      <c r="U9" s="51">
        <v>238</v>
      </c>
      <c r="V9" s="52">
        <v>110</v>
      </c>
    </row>
    <row r="10" spans="1:22" s="84" customFormat="1" ht="39.75" customHeight="1">
      <c r="A10" s="85" t="s">
        <v>4</v>
      </c>
      <c r="B10" s="55">
        <v>2167</v>
      </c>
      <c r="C10" s="56">
        <v>182</v>
      </c>
      <c r="D10" s="56">
        <v>15</v>
      </c>
      <c r="E10" s="56">
        <v>2</v>
      </c>
      <c r="F10" s="56">
        <v>0</v>
      </c>
      <c r="G10" s="56">
        <v>127</v>
      </c>
      <c r="H10" s="56">
        <v>0</v>
      </c>
      <c r="I10" s="56">
        <v>1381</v>
      </c>
      <c r="J10" s="56">
        <v>73</v>
      </c>
      <c r="K10" s="56">
        <v>18</v>
      </c>
      <c r="L10" s="57">
        <v>0</v>
      </c>
      <c r="M10" s="55">
        <v>0</v>
      </c>
      <c r="N10" s="56">
        <v>42</v>
      </c>
      <c r="O10" s="56">
        <v>0</v>
      </c>
      <c r="P10" s="56">
        <v>2723</v>
      </c>
      <c r="Q10" s="56">
        <v>201</v>
      </c>
      <c r="R10" s="56">
        <v>30</v>
      </c>
      <c r="S10" s="56">
        <v>10</v>
      </c>
      <c r="T10" s="56">
        <v>0</v>
      </c>
      <c r="U10" s="56">
        <v>105</v>
      </c>
      <c r="V10" s="57">
        <v>0</v>
      </c>
    </row>
    <row r="11" spans="1:22" s="84" customFormat="1" ht="39.75" customHeight="1">
      <c r="A11" s="85" t="s">
        <v>5</v>
      </c>
      <c r="B11" s="55">
        <v>1102</v>
      </c>
      <c r="C11" s="56">
        <v>105</v>
      </c>
      <c r="D11" s="56">
        <v>9</v>
      </c>
      <c r="E11" s="56">
        <v>2</v>
      </c>
      <c r="F11" s="56">
        <v>0</v>
      </c>
      <c r="G11" s="56">
        <v>71</v>
      </c>
      <c r="H11" s="56">
        <v>2</v>
      </c>
      <c r="I11" s="56">
        <v>0</v>
      </c>
      <c r="J11" s="56">
        <v>0</v>
      </c>
      <c r="K11" s="56">
        <v>0</v>
      </c>
      <c r="L11" s="57">
        <v>0</v>
      </c>
      <c r="M11" s="55">
        <v>0</v>
      </c>
      <c r="N11" s="56">
        <v>0</v>
      </c>
      <c r="O11" s="56">
        <v>0</v>
      </c>
      <c r="P11" s="56">
        <v>1360</v>
      </c>
      <c r="Q11" s="56">
        <v>124</v>
      </c>
      <c r="R11" s="56">
        <v>18</v>
      </c>
      <c r="S11" s="56">
        <v>3</v>
      </c>
      <c r="T11" s="56">
        <v>0</v>
      </c>
      <c r="U11" s="56">
        <v>63</v>
      </c>
      <c r="V11" s="57">
        <v>2</v>
      </c>
    </row>
    <row r="12" spans="1:22" s="84" customFormat="1" ht="39.75" customHeight="1">
      <c r="A12" s="85" t="s">
        <v>6</v>
      </c>
      <c r="B12" s="55">
        <v>830</v>
      </c>
      <c r="C12" s="56">
        <v>73</v>
      </c>
      <c r="D12" s="56">
        <v>7</v>
      </c>
      <c r="E12" s="56">
        <v>1</v>
      </c>
      <c r="F12" s="56">
        <v>0</v>
      </c>
      <c r="G12" s="56">
        <v>39</v>
      </c>
      <c r="H12" s="56">
        <v>0</v>
      </c>
      <c r="I12" s="56">
        <v>911</v>
      </c>
      <c r="J12" s="56">
        <v>50</v>
      </c>
      <c r="K12" s="56">
        <v>16</v>
      </c>
      <c r="L12" s="57">
        <v>1</v>
      </c>
      <c r="M12" s="55">
        <v>0</v>
      </c>
      <c r="N12" s="56">
        <v>30</v>
      </c>
      <c r="O12" s="56">
        <v>0</v>
      </c>
      <c r="P12" s="56">
        <v>941</v>
      </c>
      <c r="Q12" s="56">
        <v>92</v>
      </c>
      <c r="R12" s="56">
        <v>15</v>
      </c>
      <c r="S12" s="56">
        <v>3</v>
      </c>
      <c r="T12" s="56">
        <v>0</v>
      </c>
      <c r="U12" s="56">
        <v>32</v>
      </c>
      <c r="V12" s="57">
        <v>0</v>
      </c>
    </row>
    <row r="13" spans="1:22" s="84" customFormat="1" ht="39.75" customHeight="1">
      <c r="A13" s="85" t="s">
        <v>7</v>
      </c>
      <c r="B13" s="55">
        <v>446</v>
      </c>
      <c r="C13" s="56">
        <v>66</v>
      </c>
      <c r="D13" s="56">
        <v>8</v>
      </c>
      <c r="E13" s="56">
        <v>3</v>
      </c>
      <c r="F13" s="56">
        <v>0</v>
      </c>
      <c r="G13" s="56">
        <v>30</v>
      </c>
      <c r="H13" s="56">
        <v>25</v>
      </c>
      <c r="I13" s="56">
        <v>471</v>
      </c>
      <c r="J13" s="56">
        <v>34</v>
      </c>
      <c r="K13" s="56">
        <v>5</v>
      </c>
      <c r="L13" s="57">
        <v>0</v>
      </c>
      <c r="M13" s="55">
        <v>0</v>
      </c>
      <c r="N13" s="56">
        <v>14</v>
      </c>
      <c r="O13" s="56">
        <v>15</v>
      </c>
      <c r="P13" s="56">
        <v>2521</v>
      </c>
      <c r="Q13" s="56">
        <v>246</v>
      </c>
      <c r="R13" s="56">
        <v>38</v>
      </c>
      <c r="S13" s="56">
        <v>11</v>
      </c>
      <c r="T13" s="56">
        <v>0</v>
      </c>
      <c r="U13" s="56">
        <v>95</v>
      </c>
      <c r="V13" s="57">
        <v>88</v>
      </c>
    </row>
    <row r="14" spans="1:22" s="84" customFormat="1" ht="39.75" customHeight="1">
      <c r="A14" s="85" t="s">
        <v>8</v>
      </c>
      <c r="B14" s="55">
        <v>1963</v>
      </c>
      <c r="C14" s="56">
        <v>262</v>
      </c>
      <c r="D14" s="56">
        <v>47</v>
      </c>
      <c r="E14" s="56">
        <v>4</v>
      </c>
      <c r="F14" s="56">
        <v>0</v>
      </c>
      <c r="G14" s="56">
        <v>158</v>
      </c>
      <c r="H14" s="56">
        <v>36</v>
      </c>
      <c r="I14" s="56">
        <v>2373</v>
      </c>
      <c r="J14" s="56">
        <v>154</v>
      </c>
      <c r="K14" s="56">
        <v>40</v>
      </c>
      <c r="L14" s="57">
        <v>1</v>
      </c>
      <c r="M14" s="55">
        <v>0</v>
      </c>
      <c r="N14" s="56">
        <v>96</v>
      </c>
      <c r="O14" s="56">
        <v>12</v>
      </c>
      <c r="P14" s="56">
        <v>2266</v>
      </c>
      <c r="Q14" s="56">
        <v>209</v>
      </c>
      <c r="R14" s="56">
        <v>35</v>
      </c>
      <c r="S14" s="56">
        <v>8</v>
      </c>
      <c r="T14" s="56">
        <v>0</v>
      </c>
      <c r="U14" s="56">
        <v>96</v>
      </c>
      <c r="V14" s="57">
        <v>55</v>
      </c>
    </row>
    <row r="15" spans="1:22" s="84" customFormat="1" ht="39.75" customHeight="1">
      <c r="A15" s="85" t="s">
        <v>9</v>
      </c>
      <c r="B15" s="55">
        <v>1167</v>
      </c>
      <c r="C15" s="56">
        <v>118</v>
      </c>
      <c r="D15" s="56">
        <v>15</v>
      </c>
      <c r="E15" s="56">
        <v>2</v>
      </c>
      <c r="F15" s="56">
        <v>0</v>
      </c>
      <c r="G15" s="56">
        <v>89</v>
      </c>
      <c r="H15" s="56">
        <v>0</v>
      </c>
      <c r="I15" s="56">
        <v>1921</v>
      </c>
      <c r="J15" s="56">
        <v>164</v>
      </c>
      <c r="K15" s="56">
        <v>40</v>
      </c>
      <c r="L15" s="57">
        <v>3</v>
      </c>
      <c r="M15" s="55">
        <v>2</v>
      </c>
      <c r="N15" s="56">
        <v>102</v>
      </c>
      <c r="O15" s="56">
        <v>0</v>
      </c>
      <c r="P15" s="56">
        <v>1724</v>
      </c>
      <c r="Q15" s="56">
        <v>161</v>
      </c>
      <c r="R15" s="56">
        <v>44</v>
      </c>
      <c r="S15" s="56">
        <v>5</v>
      </c>
      <c r="T15" s="56">
        <v>0</v>
      </c>
      <c r="U15" s="56">
        <v>87</v>
      </c>
      <c r="V15" s="57">
        <v>0</v>
      </c>
    </row>
    <row r="16" spans="1:22" s="84" customFormat="1" ht="39.75" customHeight="1">
      <c r="A16" s="85" t="s">
        <v>10</v>
      </c>
      <c r="B16" s="55">
        <v>684</v>
      </c>
      <c r="C16" s="56">
        <v>87</v>
      </c>
      <c r="D16" s="56">
        <v>10</v>
      </c>
      <c r="E16" s="56">
        <v>1</v>
      </c>
      <c r="F16" s="56">
        <v>1</v>
      </c>
      <c r="G16" s="56">
        <v>41</v>
      </c>
      <c r="H16" s="56">
        <v>34</v>
      </c>
      <c r="I16" s="56">
        <v>651</v>
      </c>
      <c r="J16" s="56">
        <v>36</v>
      </c>
      <c r="K16" s="56">
        <v>12</v>
      </c>
      <c r="L16" s="57">
        <v>0</v>
      </c>
      <c r="M16" s="55">
        <v>0</v>
      </c>
      <c r="N16" s="56">
        <v>16</v>
      </c>
      <c r="O16" s="56">
        <v>8</v>
      </c>
      <c r="P16" s="56">
        <v>912</v>
      </c>
      <c r="Q16" s="56">
        <v>77</v>
      </c>
      <c r="R16" s="56">
        <v>18</v>
      </c>
      <c r="S16" s="56">
        <v>0</v>
      </c>
      <c r="T16" s="56">
        <v>0</v>
      </c>
      <c r="U16" s="56">
        <v>29</v>
      </c>
      <c r="V16" s="57">
        <v>29</v>
      </c>
    </row>
    <row r="17" spans="1:22" s="84" customFormat="1" ht="39.75" customHeight="1">
      <c r="A17" s="85" t="s">
        <v>11</v>
      </c>
      <c r="B17" s="55">
        <v>706</v>
      </c>
      <c r="C17" s="56">
        <v>87</v>
      </c>
      <c r="D17" s="56">
        <v>11</v>
      </c>
      <c r="E17" s="56">
        <v>1</v>
      </c>
      <c r="F17" s="56">
        <v>0</v>
      </c>
      <c r="G17" s="56">
        <v>55</v>
      </c>
      <c r="H17" s="56">
        <v>20</v>
      </c>
      <c r="I17" s="56">
        <v>765</v>
      </c>
      <c r="J17" s="56">
        <v>33</v>
      </c>
      <c r="K17" s="56">
        <v>4</v>
      </c>
      <c r="L17" s="57">
        <v>1</v>
      </c>
      <c r="M17" s="55">
        <v>0</v>
      </c>
      <c r="N17" s="56">
        <v>21</v>
      </c>
      <c r="O17" s="56">
        <v>7</v>
      </c>
      <c r="P17" s="56">
        <v>864</v>
      </c>
      <c r="Q17" s="56">
        <v>86</v>
      </c>
      <c r="R17" s="56">
        <v>11</v>
      </c>
      <c r="S17" s="56">
        <v>2</v>
      </c>
      <c r="T17" s="56">
        <v>0</v>
      </c>
      <c r="U17" s="56">
        <v>37</v>
      </c>
      <c r="V17" s="57">
        <v>36</v>
      </c>
    </row>
    <row r="18" spans="1:22" s="84" customFormat="1" ht="39.75" customHeight="1">
      <c r="A18" s="85" t="s">
        <v>12</v>
      </c>
      <c r="B18" s="55">
        <v>1911</v>
      </c>
      <c r="C18" s="56">
        <v>223</v>
      </c>
      <c r="D18" s="56">
        <v>47</v>
      </c>
      <c r="E18" s="56">
        <v>4</v>
      </c>
      <c r="F18" s="56">
        <v>0</v>
      </c>
      <c r="G18" s="56">
        <v>119</v>
      </c>
      <c r="H18" s="56">
        <v>0</v>
      </c>
      <c r="I18" s="56">
        <v>3236</v>
      </c>
      <c r="J18" s="56">
        <v>200</v>
      </c>
      <c r="K18" s="56">
        <v>48</v>
      </c>
      <c r="L18" s="57">
        <v>3</v>
      </c>
      <c r="M18" s="55">
        <v>1</v>
      </c>
      <c r="N18" s="56">
        <v>119</v>
      </c>
      <c r="O18" s="56">
        <v>0</v>
      </c>
      <c r="P18" s="56">
        <v>2432</v>
      </c>
      <c r="Q18" s="56">
        <v>241</v>
      </c>
      <c r="R18" s="56">
        <v>31</v>
      </c>
      <c r="S18" s="56">
        <v>8</v>
      </c>
      <c r="T18" s="56">
        <v>0</v>
      </c>
      <c r="U18" s="56">
        <v>114</v>
      </c>
      <c r="V18" s="57">
        <v>0</v>
      </c>
    </row>
    <row r="19" spans="1:22" s="84" customFormat="1" ht="39.75" customHeight="1">
      <c r="A19" s="85" t="s">
        <v>13</v>
      </c>
      <c r="B19" s="55">
        <v>1044</v>
      </c>
      <c r="C19" s="56">
        <v>86</v>
      </c>
      <c r="D19" s="56">
        <v>18</v>
      </c>
      <c r="E19" s="56">
        <v>3</v>
      </c>
      <c r="F19" s="56">
        <v>0</v>
      </c>
      <c r="G19" s="56">
        <v>46</v>
      </c>
      <c r="H19" s="56">
        <v>1</v>
      </c>
      <c r="I19" s="56">
        <v>1266</v>
      </c>
      <c r="J19" s="56">
        <v>82</v>
      </c>
      <c r="K19" s="56">
        <v>21</v>
      </c>
      <c r="L19" s="57">
        <v>1</v>
      </c>
      <c r="M19" s="55">
        <v>0</v>
      </c>
      <c r="N19" s="56">
        <v>49</v>
      </c>
      <c r="O19" s="56">
        <v>0</v>
      </c>
      <c r="P19" s="56">
        <v>1289</v>
      </c>
      <c r="Q19" s="56">
        <v>114</v>
      </c>
      <c r="R19" s="56">
        <v>25</v>
      </c>
      <c r="S19" s="56">
        <v>2</v>
      </c>
      <c r="T19" s="56">
        <v>0</v>
      </c>
      <c r="U19" s="56">
        <v>59</v>
      </c>
      <c r="V19" s="57">
        <v>2</v>
      </c>
    </row>
    <row r="20" spans="1:22" s="84" customFormat="1" ht="39.75" customHeight="1">
      <c r="A20" s="86" t="s">
        <v>14</v>
      </c>
      <c r="B20" s="64">
        <v>350</v>
      </c>
      <c r="C20" s="65">
        <v>41</v>
      </c>
      <c r="D20" s="65">
        <v>5</v>
      </c>
      <c r="E20" s="65">
        <v>1</v>
      </c>
      <c r="F20" s="65">
        <v>0</v>
      </c>
      <c r="G20" s="65">
        <v>27</v>
      </c>
      <c r="H20" s="65">
        <v>0</v>
      </c>
      <c r="I20" s="65">
        <v>416</v>
      </c>
      <c r="J20" s="65">
        <v>46</v>
      </c>
      <c r="K20" s="65">
        <v>10</v>
      </c>
      <c r="L20" s="66">
        <v>1</v>
      </c>
      <c r="M20" s="64">
        <v>0</v>
      </c>
      <c r="N20" s="65">
        <v>28</v>
      </c>
      <c r="O20" s="65">
        <v>0</v>
      </c>
      <c r="P20" s="65">
        <v>459</v>
      </c>
      <c r="Q20" s="65">
        <v>33</v>
      </c>
      <c r="R20" s="65">
        <v>6</v>
      </c>
      <c r="S20" s="65">
        <v>1</v>
      </c>
      <c r="T20" s="65">
        <v>0</v>
      </c>
      <c r="U20" s="65">
        <v>14</v>
      </c>
      <c r="V20" s="66">
        <v>0</v>
      </c>
    </row>
    <row r="21" spans="1:22" s="84" customFormat="1" ht="39.75" customHeight="1">
      <c r="A21" s="86" t="s">
        <v>15</v>
      </c>
      <c r="B21" s="64">
        <v>381</v>
      </c>
      <c r="C21" s="65">
        <v>39</v>
      </c>
      <c r="D21" s="65">
        <v>2</v>
      </c>
      <c r="E21" s="65">
        <v>0</v>
      </c>
      <c r="F21" s="65">
        <v>0</v>
      </c>
      <c r="G21" s="65">
        <v>14</v>
      </c>
      <c r="H21" s="65">
        <v>0</v>
      </c>
      <c r="I21" s="65">
        <v>1275</v>
      </c>
      <c r="J21" s="65">
        <v>97</v>
      </c>
      <c r="K21" s="65">
        <v>5</v>
      </c>
      <c r="L21" s="66">
        <v>0</v>
      </c>
      <c r="M21" s="64">
        <v>1</v>
      </c>
      <c r="N21" s="65">
        <v>23</v>
      </c>
      <c r="O21" s="65">
        <v>2</v>
      </c>
      <c r="P21" s="65">
        <v>983</v>
      </c>
      <c r="Q21" s="65">
        <v>76</v>
      </c>
      <c r="R21" s="65">
        <v>27</v>
      </c>
      <c r="S21" s="65">
        <v>17</v>
      </c>
      <c r="T21" s="65">
        <v>1</v>
      </c>
      <c r="U21" s="65">
        <v>8</v>
      </c>
      <c r="V21" s="66">
        <v>0</v>
      </c>
    </row>
    <row r="22" spans="1:22" s="84" customFormat="1" ht="39.75" customHeight="1">
      <c r="A22" s="85" t="s">
        <v>16</v>
      </c>
      <c r="B22" s="55">
        <v>665</v>
      </c>
      <c r="C22" s="56">
        <v>74</v>
      </c>
      <c r="D22" s="56">
        <v>11</v>
      </c>
      <c r="E22" s="56">
        <v>1</v>
      </c>
      <c r="F22" s="56">
        <v>0</v>
      </c>
      <c r="G22" s="56">
        <v>43</v>
      </c>
      <c r="H22" s="56">
        <v>19</v>
      </c>
      <c r="I22" s="56">
        <v>699</v>
      </c>
      <c r="J22" s="56">
        <v>39</v>
      </c>
      <c r="K22" s="56">
        <v>13</v>
      </c>
      <c r="L22" s="57">
        <v>1</v>
      </c>
      <c r="M22" s="55">
        <v>0</v>
      </c>
      <c r="N22" s="56">
        <v>18</v>
      </c>
      <c r="O22" s="56">
        <v>7</v>
      </c>
      <c r="P22" s="56">
        <v>832</v>
      </c>
      <c r="Q22" s="56">
        <v>52</v>
      </c>
      <c r="R22" s="56">
        <v>10</v>
      </c>
      <c r="S22" s="56">
        <v>0</v>
      </c>
      <c r="T22" s="56">
        <v>0</v>
      </c>
      <c r="U22" s="56">
        <v>20</v>
      </c>
      <c r="V22" s="57">
        <v>22</v>
      </c>
    </row>
    <row r="23" spans="1:22" s="84" customFormat="1" ht="39.75" customHeight="1">
      <c r="A23" s="85" t="s">
        <v>17</v>
      </c>
      <c r="B23" s="55">
        <v>307</v>
      </c>
      <c r="C23" s="56">
        <v>40</v>
      </c>
      <c r="D23" s="56">
        <v>7</v>
      </c>
      <c r="E23" s="56">
        <v>2</v>
      </c>
      <c r="F23" s="56">
        <v>0</v>
      </c>
      <c r="G23" s="56">
        <v>18</v>
      </c>
      <c r="H23" s="56">
        <v>0</v>
      </c>
      <c r="I23" s="56">
        <v>687</v>
      </c>
      <c r="J23" s="56">
        <v>54</v>
      </c>
      <c r="K23" s="56">
        <v>10</v>
      </c>
      <c r="L23" s="57">
        <v>0</v>
      </c>
      <c r="M23" s="55">
        <v>0</v>
      </c>
      <c r="N23" s="56">
        <v>29</v>
      </c>
      <c r="O23" s="56">
        <v>0</v>
      </c>
      <c r="P23" s="56">
        <v>467</v>
      </c>
      <c r="Q23" s="56">
        <v>43</v>
      </c>
      <c r="R23" s="56">
        <v>12</v>
      </c>
      <c r="S23" s="56">
        <v>2</v>
      </c>
      <c r="T23" s="56">
        <v>0</v>
      </c>
      <c r="U23" s="56">
        <v>17</v>
      </c>
      <c r="V23" s="57">
        <v>0</v>
      </c>
    </row>
    <row r="24" spans="1:22" s="84" customFormat="1" ht="39.75" customHeight="1">
      <c r="A24" s="86" t="s">
        <v>18</v>
      </c>
      <c r="B24" s="64">
        <v>433</v>
      </c>
      <c r="C24" s="65">
        <v>36</v>
      </c>
      <c r="D24" s="65">
        <v>6</v>
      </c>
      <c r="E24" s="65">
        <v>1</v>
      </c>
      <c r="F24" s="65">
        <v>0</v>
      </c>
      <c r="G24" s="65">
        <v>23</v>
      </c>
      <c r="H24" s="65">
        <v>0</v>
      </c>
      <c r="I24" s="65">
        <v>754</v>
      </c>
      <c r="J24" s="65">
        <v>68</v>
      </c>
      <c r="K24" s="65">
        <v>12</v>
      </c>
      <c r="L24" s="66">
        <v>1</v>
      </c>
      <c r="M24" s="64">
        <v>0</v>
      </c>
      <c r="N24" s="65">
        <v>44</v>
      </c>
      <c r="O24" s="65">
        <v>0</v>
      </c>
      <c r="P24" s="65">
        <v>648</v>
      </c>
      <c r="Q24" s="65">
        <v>51</v>
      </c>
      <c r="R24" s="65">
        <v>11</v>
      </c>
      <c r="S24" s="65">
        <v>1</v>
      </c>
      <c r="T24" s="65">
        <v>0</v>
      </c>
      <c r="U24" s="65">
        <v>24</v>
      </c>
      <c r="V24" s="66">
        <v>0</v>
      </c>
    </row>
    <row r="25" spans="1:22" s="84" customFormat="1" ht="39.75" customHeight="1">
      <c r="A25" s="86" t="s">
        <v>19</v>
      </c>
      <c r="B25" s="64">
        <v>480</v>
      </c>
      <c r="C25" s="65">
        <v>47</v>
      </c>
      <c r="D25" s="65">
        <v>3</v>
      </c>
      <c r="E25" s="65">
        <v>1</v>
      </c>
      <c r="F25" s="65">
        <v>0</v>
      </c>
      <c r="G25" s="65">
        <v>32</v>
      </c>
      <c r="H25" s="65">
        <v>11</v>
      </c>
      <c r="I25" s="65">
        <v>694</v>
      </c>
      <c r="J25" s="65">
        <v>44</v>
      </c>
      <c r="K25" s="65">
        <v>8</v>
      </c>
      <c r="L25" s="66">
        <v>0</v>
      </c>
      <c r="M25" s="64">
        <v>0</v>
      </c>
      <c r="N25" s="65">
        <v>23</v>
      </c>
      <c r="O25" s="65">
        <v>13</v>
      </c>
      <c r="P25" s="65">
        <v>590</v>
      </c>
      <c r="Q25" s="65">
        <v>60</v>
      </c>
      <c r="R25" s="65">
        <v>7</v>
      </c>
      <c r="S25" s="65">
        <v>0</v>
      </c>
      <c r="T25" s="65">
        <v>0</v>
      </c>
      <c r="U25" s="65">
        <v>33</v>
      </c>
      <c r="V25" s="66">
        <v>20</v>
      </c>
    </row>
    <row r="26" spans="1:22" s="84" customFormat="1" ht="39.75" customHeight="1">
      <c r="A26" s="85" t="s">
        <v>20</v>
      </c>
      <c r="B26" s="55">
        <v>181</v>
      </c>
      <c r="C26" s="56">
        <v>18</v>
      </c>
      <c r="D26" s="56">
        <v>6</v>
      </c>
      <c r="E26" s="56">
        <v>0</v>
      </c>
      <c r="F26" s="56">
        <v>0</v>
      </c>
      <c r="G26" s="56">
        <v>12</v>
      </c>
      <c r="H26" s="56">
        <v>0</v>
      </c>
      <c r="I26" s="56">
        <v>86</v>
      </c>
      <c r="J26" s="56">
        <v>4</v>
      </c>
      <c r="K26" s="56">
        <v>0</v>
      </c>
      <c r="L26" s="57">
        <v>0</v>
      </c>
      <c r="M26" s="55">
        <v>0</v>
      </c>
      <c r="N26" s="56">
        <v>3</v>
      </c>
      <c r="O26" s="56">
        <v>0</v>
      </c>
      <c r="P26" s="56">
        <v>220</v>
      </c>
      <c r="Q26" s="56">
        <v>33</v>
      </c>
      <c r="R26" s="56">
        <v>5</v>
      </c>
      <c r="S26" s="56">
        <v>0</v>
      </c>
      <c r="T26" s="56">
        <v>0</v>
      </c>
      <c r="U26" s="56">
        <v>24</v>
      </c>
      <c r="V26" s="57">
        <v>0</v>
      </c>
    </row>
    <row r="27" spans="1:22" s="84" customFormat="1" ht="39.75" customHeight="1">
      <c r="A27" s="85" t="s">
        <v>21</v>
      </c>
      <c r="B27" s="55">
        <v>547</v>
      </c>
      <c r="C27" s="56">
        <v>84</v>
      </c>
      <c r="D27" s="56">
        <v>10</v>
      </c>
      <c r="E27" s="56">
        <v>1</v>
      </c>
      <c r="F27" s="56">
        <v>0</v>
      </c>
      <c r="G27" s="56">
        <v>52</v>
      </c>
      <c r="H27" s="56">
        <v>0</v>
      </c>
      <c r="I27" s="56">
        <v>105</v>
      </c>
      <c r="J27" s="56">
        <v>9</v>
      </c>
      <c r="K27" s="56">
        <v>0</v>
      </c>
      <c r="L27" s="57">
        <v>1</v>
      </c>
      <c r="M27" s="55">
        <v>0</v>
      </c>
      <c r="N27" s="56">
        <v>8</v>
      </c>
      <c r="O27" s="56">
        <v>0</v>
      </c>
      <c r="P27" s="56">
        <v>679</v>
      </c>
      <c r="Q27" s="56">
        <v>73</v>
      </c>
      <c r="R27" s="56">
        <v>9</v>
      </c>
      <c r="S27" s="56">
        <v>4</v>
      </c>
      <c r="T27" s="56">
        <v>0</v>
      </c>
      <c r="U27" s="56">
        <v>40</v>
      </c>
      <c r="V27" s="57">
        <v>0</v>
      </c>
    </row>
    <row r="28" spans="1:22" s="84" customFormat="1" ht="39.75" customHeight="1" thickBot="1">
      <c r="A28" s="87" t="s">
        <v>22</v>
      </c>
      <c r="B28" s="68">
        <v>707</v>
      </c>
      <c r="C28" s="69">
        <v>63</v>
      </c>
      <c r="D28" s="69">
        <v>14</v>
      </c>
      <c r="E28" s="69">
        <v>2</v>
      </c>
      <c r="F28" s="69">
        <v>0</v>
      </c>
      <c r="G28" s="69">
        <v>33</v>
      </c>
      <c r="H28" s="69">
        <v>0</v>
      </c>
      <c r="I28" s="69">
        <v>1602</v>
      </c>
      <c r="J28" s="69">
        <v>87</v>
      </c>
      <c r="K28" s="69">
        <v>23</v>
      </c>
      <c r="L28" s="70">
        <v>0</v>
      </c>
      <c r="M28" s="68">
        <v>1</v>
      </c>
      <c r="N28" s="69">
        <v>43</v>
      </c>
      <c r="O28" s="69">
        <v>0</v>
      </c>
      <c r="P28" s="69">
        <v>1136</v>
      </c>
      <c r="Q28" s="69">
        <v>104</v>
      </c>
      <c r="R28" s="69">
        <v>25</v>
      </c>
      <c r="S28" s="69">
        <v>1</v>
      </c>
      <c r="T28" s="69">
        <v>0</v>
      </c>
      <c r="U28" s="69">
        <v>51</v>
      </c>
      <c r="V28" s="70">
        <v>0</v>
      </c>
    </row>
    <row r="29" spans="1:22" s="84" customFormat="1" ht="39.75" customHeight="1" thickTop="1">
      <c r="A29" s="85" t="s">
        <v>23</v>
      </c>
      <c r="B29" s="55">
        <f aca="true" t="shared" si="3" ref="B29:V29">B17</f>
        <v>706</v>
      </c>
      <c r="C29" s="56">
        <f t="shared" si="3"/>
        <v>87</v>
      </c>
      <c r="D29" s="56">
        <f t="shared" si="3"/>
        <v>11</v>
      </c>
      <c r="E29" s="56">
        <f t="shared" si="3"/>
        <v>1</v>
      </c>
      <c r="F29" s="56">
        <f t="shared" si="3"/>
        <v>0</v>
      </c>
      <c r="G29" s="56">
        <f t="shared" si="3"/>
        <v>55</v>
      </c>
      <c r="H29" s="56">
        <f t="shared" si="3"/>
        <v>20</v>
      </c>
      <c r="I29" s="56">
        <f t="shared" si="3"/>
        <v>765</v>
      </c>
      <c r="J29" s="56">
        <f t="shared" si="3"/>
        <v>33</v>
      </c>
      <c r="K29" s="56">
        <f t="shared" si="3"/>
        <v>4</v>
      </c>
      <c r="L29" s="57">
        <f t="shared" si="3"/>
        <v>1</v>
      </c>
      <c r="M29" s="55">
        <f t="shared" si="3"/>
        <v>0</v>
      </c>
      <c r="N29" s="56">
        <f t="shared" si="3"/>
        <v>21</v>
      </c>
      <c r="O29" s="56">
        <f t="shared" si="3"/>
        <v>7</v>
      </c>
      <c r="P29" s="56">
        <f t="shared" si="3"/>
        <v>864</v>
      </c>
      <c r="Q29" s="56">
        <f t="shared" si="3"/>
        <v>86</v>
      </c>
      <c r="R29" s="56">
        <f t="shared" si="3"/>
        <v>11</v>
      </c>
      <c r="S29" s="56">
        <f t="shared" si="3"/>
        <v>2</v>
      </c>
      <c r="T29" s="56">
        <f t="shared" si="3"/>
        <v>0</v>
      </c>
      <c r="U29" s="56">
        <f t="shared" si="3"/>
        <v>37</v>
      </c>
      <c r="V29" s="88">
        <f t="shared" si="3"/>
        <v>36</v>
      </c>
    </row>
    <row r="30" spans="1:22" s="84" customFormat="1" ht="39.75" customHeight="1">
      <c r="A30" s="85" t="s">
        <v>24</v>
      </c>
      <c r="B30" s="55">
        <f aca="true" t="shared" si="4" ref="B30:V30">B13+B14</f>
        <v>2409</v>
      </c>
      <c r="C30" s="56">
        <f t="shared" si="4"/>
        <v>328</v>
      </c>
      <c r="D30" s="56">
        <f t="shared" si="4"/>
        <v>55</v>
      </c>
      <c r="E30" s="56">
        <f t="shared" si="4"/>
        <v>7</v>
      </c>
      <c r="F30" s="56">
        <f t="shared" si="4"/>
        <v>0</v>
      </c>
      <c r="G30" s="56">
        <f t="shared" si="4"/>
        <v>188</v>
      </c>
      <c r="H30" s="56">
        <f t="shared" si="4"/>
        <v>61</v>
      </c>
      <c r="I30" s="56">
        <f t="shared" si="4"/>
        <v>2844</v>
      </c>
      <c r="J30" s="56">
        <f t="shared" si="4"/>
        <v>188</v>
      </c>
      <c r="K30" s="56">
        <f t="shared" si="4"/>
        <v>45</v>
      </c>
      <c r="L30" s="57">
        <f t="shared" si="4"/>
        <v>1</v>
      </c>
      <c r="M30" s="55">
        <f t="shared" si="4"/>
        <v>0</v>
      </c>
      <c r="N30" s="56">
        <f t="shared" si="4"/>
        <v>110</v>
      </c>
      <c r="O30" s="56">
        <f t="shared" si="4"/>
        <v>27</v>
      </c>
      <c r="P30" s="56">
        <f t="shared" si="4"/>
        <v>4787</v>
      </c>
      <c r="Q30" s="56">
        <f t="shared" si="4"/>
        <v>455</v>
      </c>
      <c r="R30" s="56">
        <f t="shared" si="4"/>
        <v>73</v>
      </c>
      <c r="S30" s="56">
        <f t="shared" si="4"/>
        <v>19</v>
      </c>
      <c r="T30" s="56">
        <f t="shared" si="4"/>
        <v>0</v>
      </c>
      <c r="U30" s="56">
        <f t="shared" si="4"/>
        <v>191</v>
      </c>
      <c r="V30" s="57">
        <f t="shared" si="4"/>
        <v>143</v>
      </c>
    </row>
    <row r="31" spans="1:22" s="84" customFormat="1" ht="39.75" customHeight="1">
      <c r="A31" s="85" t="s">
        <v>25</v>
      </c>
      <c r="B31" s="55">
        <f aca="true" t="shared" si="5" ref="B31:V31">B10+B20</f>
        <v>2517</v>
      </c>
      <c r="C31" s="56">
        <f t="shared" si="5"/>
        <v>223</v>
      </c>
      <c r="D31" s="56">
        <f t="shared" si="5"/>
        <v>20</v>
      </c>
      <c r="E31" s="56">
        <f t="shared" si="5"/>
        <v>3</v>
      </c>
      <c r="F31" s="56">
        <f t="shared" si="5"/>
        <v>0</v>
      </c>
      <c r="G31" s="56">
        <f t="shared" si="5"/>
        <v>154</v>
      </c>
      <c r="H31" s="56">
        <f t="shared" si="5"/>
        <v>0</v>
      </c>
      <c r="I31" s="56">
        <f t="shared" si="5"/>
        <v>1797</v>
      </c>
      <c r="J31" s="56">
        <f t="shared" si="5"/>
        <v>119</v>
      </c>
      <c r="K31" s="56">
        <f t="shared" si="5"/>
        <v>28</v>
      </c>
      <c r="L31" s="57">
        <f t="shared" si="5"/>
        <v>1</v>
      </c>
      <c r="M31" s="55">
        <f t="shared" si="5"/>
        <v>0</v>
      </c>
      <c r="N31" s="56">
        <f t="shared" si="5"/>
        <v>70</v>
      </c>
      <c r="O31" s="56">
        <f t="shared" si="5"/>
        <v>0</v>
      </c>
      <c r="P31" s="56">
        <f t="shared" si="5"/>
        <v>3182</v>
      </c>
      <c r="Q31" s="56">
        <f t="shared" si="5"/>
        <v>234</v>
      </c>
      <c r="R31" s="56">
        <f t="shared" si="5"/>
        <v>36</v>
      </c>
      <c r="S31" s="56">
        <f t="shared" si="5"/>
        <v>11</v>
      </c>
      <c r="T31" s="56">
        <f t="shared" si="5"/>
        <v>0</v>
      </c>
      <c r="U31" s="56">
        <f t="shared" si="5"/>
        <v>119</v>
      </c>
      <c r="V31" s="57">
        <f t="shared" si="5"/>
        <v>0</v>
      </c>
    </row>
    <row r="32" spans="1:22" s="84" customFormat="1" ht="39.75" customHeight="1">
      <c r="A32" s="85" t="s">
        <v>26</v>
      </c>
      <c r="B32" s="55">
        <f aca="true" t="shared" si="6" ref="B32:V32">B9+B16+B19+B21+B22+B23</f>
        <v>6851</v>
      </c>
      <c r="C32" s="56">
        <f t="shared" si="6"/>
        <v>744</v>
      </c>
      <c r="D32" s="56">
        <f t="shared" si="6"/>
        <v>109</v>
      </c>
      <c r="E32" s="56">
        <f t="shared" si="6"/>
        <v>17</v>
      </c>
      <c r="F32" s="56">
        <f t="shared" si="6"/>
        <v>1</v>
      </c>
      <c r="G32" s="56">
        <f t="shared" si="6"/>
        <v>433</v>
      </c>
      <c r="H32" s="56">
        <f t="shared" si="6"/>
        <v>130</v>
      </c>
      <c r="I32" s="56">
        <f t="shared" si="6"/>
        <v>9381</v>
      </c>
      <c r="J32" s="56">
        <f t="shared" si="6"/>
        <v>645</v>
      </c>
      <c r="K32" s="56">
        <f t="shared" si="6"/>
        <v>149</v>
      </c>
      <c r="L32" s="57">
        <f t="shared" si="6"/>
        <v>6</v>
      </c>
      <c r="M32" s="55">
        <f t="shared" si="6"/>
        <v>1</v>
      </c>
      <c r="N32" s="56">
        <f t="shared" si="6"/>
        <v>329</v>
      </c>
      <c r="O32" s="56">
        <f t="shared" si="6"/>
        <v>68</v>
      </c>
      <c r="P32" s="56">
        <f t="shared" si="6"/>
        <v>8999</v>
      </c>
      <c r="Q32" s="56">
        <f t="shared" si="6"/>
        <v>778</v>
      </c>
      <c r="R32" s="56">
        <f t="shared" si="6"/>
        <v>153</v>
      </c>
      <c r="S32" s="56">
        <f t="shared" si="6"/>
        <v>28</v>
      </c>
      <c r="T32" s="56">
        <f t="shared" si="6"/>
        <v>1</v>
      </c>
      <c r="U32" s="56">
        <f t="shared" si="6"/>
        <v>371</v>
      </c>
      <c r="V32" s="57">
        <f t="shared" si="6"/>
        <v>163</v>
      </c>
    </row>
    <row r="33" spans="1:22" s="84" customFormat="1" ht="39.75" customHeight="1">
      <c r="A33" s="85" t="s">
        <v>27</v>
      </c>
      <c r="B33" s="55">
        <f aca="true" t="shared" si="7" ref="B33:V33">B12+B15+B18+B24+B25</f>
        <v>4821</v>
      </c>
      <c r="C33" s="56">
        <f t="shared" si="7"/>
        <v>497</v>
      </c>
      <c r="D33" s="56">
        <f t="shared" si="7"/>
        <v>78</v>
      </c>
      <c r="E33" s="56">
        <f t="shared" si="7"/>
        <v>9</v>
      </c>
      <c r="F33" s="56">
        <f t="shared" si="7"/>
        <v>0</v>
      </c>
      <c r="G33" s="56">
        <f t="shared" si="7"/>
        <v>302</v>
      </c>
      <c r="H33" s="56">
        <f t="shared" si="7"/>
        <v>11</v>
      </c>
      <c r="I33" s="56">
        <f t="shared" si="7"/>
        <v>7516</v>
      </c>
      <c r="J33" s="56">
        <f t="shared" si="7"/>
        <v>526</v>
      </c>
      <c r="K33" s="56">
        <f t="shared" si="7"/>
        <v>124</v>
      </c>
      <c r="L33" s="57">
        <f t="shared" si="7"/>
        <v>8</v>
      </c>
      <c r="M33" s="55">
        <f t="shared" si="7"/>
        <v>3</v>
      </c>
      <c r="N33" s="56">
        <f t="shared" si="7"/>
        <v>318</v>
      </c>
      <c r="O33" s="56">
        <f t="shared" si="7"/>
        <v>13</v>
      </c>
      <c r="P33" s="56">
        <f t="shared" si="7"/>
        <v>6335</v>
      </c>
      <c r="Q33" s="56">
        <f t="shared" si="7"/>
        <v>605</v>
      </c>
      <c r="R33" s="56">
        <f t="shared" si="7"/>
        <v>108</v>
      </c>
      <c r="S33" s="56">
        <f t="shared" si="7"/>
        <v>17</v>
      </c>
      <c r="T33" s="56">
        <f t="shared" si="7"/>
        <v>0</v>
      </c>
      <c r="U33" s="56">
        <f t="shared" si="7"/>
        <v>290</v>
      </c>
      <c r="V33" s="57">
        <f t="shared" si="7"/>
        <v>20</v>
      </c>
    </row>
    <row r="34" spans="1:22" s="84" customFormat="1" ht="39.75" customHeight="1">
      <c r="A34" s="71" t="s">
        <v>28</v>
      </c>
      <c r="B34" s="60">
        <f aca="true" t="shared" si="8" ref="B34:V34">B11+B26+B27+B28</f>
        <v>2537</v>
      </c>
      <c r="C34" s="61">
        <f t="shared" si="8"/>
        <v>270</v>
      </c>
      <c r="D34" s="61">
        <f t="shared" si="8"/>
        <v>39</v>
      </c>
      <c r="E34" s="61">
        <f t="shared" si="8"/>
        <v>5</v>
      </c>
      <c r="F34" s="61">
        <f t="shared" si="8"/>
        <v>0</v>
      </c>
      <c r="G34" s="61">
        <f t="shared" si="8"/>
        <v>168</v>
      </c>
      <c r="H34" s="61">
        <f t="shared" si="8"/>
        <v>2</v>
      </c>
      <c r="I34" s="61">
        <f t="shared" si="8"/>
        <v>1793</v>
      </c>
      <c r="J34" s="61">
        <f t="shared" si="8"/>
        <v>100</v>
      </c>
      <c r="K34" s="61">
        <f t="shared" si="8"/>
        <v>23</v>
      </c>
      <c r="L34" s="62">
        <f t="shared" si="8"/>
        <v>1</v>
      </c>
      <c r="M34" s="60">
        <f t="shared" si="8"/>
        <v>1</v>
      </c>
      <c r="N34" s="61">
        <f t="shared" si="8"/>
        <v>54</v>
      </c>
      <c r="O34" s="61">
        <f t="shared" si="8"/>
        <v>0</v>
      </c>
      <c r="P34" s="61">
        <f t="shared" si="8"/>
        <v>3395</v>
      </c>
      <c r="Q34" s="61">
        <f t="shared" si="8"/>
        <v>334</v>
      </c>
      <c r="R34" s="61">
        <f t="shared" si="8"/>
        <v>57</v>
      </c>
      <c r="S34" s="61">
        <f t="shared" si="8"/>
        <v>8</v>
      </c>
      <c r="T34" s="61">
        <f t="shared" si="8"/>
        <v>0</v>
      </c>
      <c r="U34" s="61">
        <f t="shared" si="8"/>
        <v>178</v>
      </c>
      <c r="V34" s="62">
        <f t="shared" si="8"/>
        <v>2</v>
      </c>
    </row>
  </sheetData>
  <mergeCells count="16">
    <mergeCell ref="R4:V4"/>
    <mergeCell ref="A3:A5"/>
    <mergeCell ref="B3:H3"/>
    <mergeCell ref="U1:V1"/>
    <mergeCell ref="P3:V3"/>
    <mergeCell ref="I4:I5"/>
    <mergeCell ref="P4:P5"/>
    <mergeCell ref="J4:J5"/>
    <mergeCell ref="I3:L3"/>
    <mergeCell ref="M3:O3"/>
    <mergeCell ref="K4:L4"/>
    <mergeCell ref="Q4:Q5"/>
    <mergeCell ref="B4:B5"/>
    <mergeCell ref="D4:H4"/>
    <mergeCell ref="C4:C5"/>
    <mergeCell ref="M4:O4"/>
  </mergeCells>
  <printOptions horizontalCentered="1"/>
  <pageMargins left="0.7874015748031497" right="0.7874015748031497" top="0.5905511811023623" bottom="0.5905511811023623" header="0" footer="0"/>
  <pageSetup blackAndWhite="1" fitToWidth="2" fitToHeight="1" horizontalDpi="300" verticalDpi="300" orientation="portrait" paperSize="9" scale="64" r:id="rId1"/>
  <colBreaks count="2" manualBreakCount="2">
    <brk id="12" max="61" man="1"/>
    <brk id="22" max="61" man="1"/>
  </colBreaks>
</worksheet>
</file>

<file path=xl/worksheets/sheet7.xml><?xml version="1.0" encoding="utf-8"?>
<worksheet xmlns="http://schemas.openxmlformats.org/spreadsheetml/2006/main" xmlns:r="http://schemas.openxmlformats.org/officeDocument/2006/relationships">
  <sheetPr codeName="Sheet10">
    <pageSetUpPr fitToPage="1"/>
  </sheetPr>
  <dimension ref="A1:V34"/>
  <sheetViews>
    <sheetView zoomScale="75" zoomScaleNormal="75" zoomScaleSheetLayoutView="75" workbookViewId="0" topLeftCell="A1">
      <pane xSplit="1" ySplit="5" topLeftCell="B6" activePane="bottomRight" state="frozen"/>
      <selection pane="topLeft" activeCell="AA18" sqref="AA18"/>
      <selection pane="topRight" activeCell="AA18" sqref="AA18"/>
      <selection pane="bottomLeft" activeCell="AA18" sqref="AA18"/>
      <selection pane="bottomRight" activeCell="A1" sqref="A1"/>
    </sheetView>
  </sheetViews>
  <sheetFormatPr defaultColWidth="9.00390625" defaultRowHeight="19.5" customHeight="1"/>
  <cols>
    <col min="1" max="1" width="11.75390625" style="36" customWidth="1"/>
    <col min="2" max="12" width="10.875" style="35" customWidth="1"/>
    <col min="13" max="14" width="13.50390625" style="35" customWidth="1"/>
    <col min="15" max="15" width="12.625" style="35" customWidth="1"/>
    <col min="16" max="21" width="13.50390625" style="35" customWidth="1"/>
    <col min="22" max="22" width="12.625" style="4" customWidth="1"/>
    <col min="23" max="16384" width="10.625" style="4" customWidth="1"/>
  </cols>
  <sheetData>
    <row r="1" spans="1:22" ht="18.75">
      <c r="A1" s="72" t="s">
        <v>95</v>
      </c>
      <c r="B1" s="73"/>
      <c r="C1" s="73"/>
      <c r="D1" s="73"/>
      <c r="E1" s="73"/>
      <c r="F1" s="73"/>
      <c r="G1" s="73"/>
      <c r="H1" s="73"/>
      <c r="I1" s="73"/>
      <c r="J1" s="73"/>
      <c r="K1" s="73"/>
      <c r="L1" s="73"/>
      <c r="M1" s="74"/>
      <c r="N1" s="74"/>
      <c r="U1" s="128" t="s">
        <v>107</v>
      </c>
      <c r="V1" s="128"/>
    </row>
    <row r="2" spans="1:22" s="7" customFormat="1" ht="3.75" customHeight="1">
      <c r="A2" s="5"/>
      <c r="B2" s="75"/>
      <c r="C2" s="75"/>
      <c r="D2" s="75"/>
      <c r="E2" s="75"/>
      <c r="F2" s="75"/>
      <c r="G2" s="75"/>
      <c r="H2" s="75"/>
      <c r="I2" s="75"/>
      <c r="J2" s="75"/>
      <c r="K2" s="75"/>
      <c r="L2" s="75"/>
      <c r="M2" s="76"/>
      <c r="N2" s="76"/>
      <c r="O2" s="77"/>
      <c r="P2" s="77"/>
      <c r="Q2" s="77"/>
      <c r="R2" s="77"/>
      <c r="S2" s="77"/>
      <c r="T2" s="77"/>
      <c r="U2" s="77"/>
      <c r="V2" s="79"/>
    </row>
    <row r="3" spans="1:22" ht="19.5" customHeight="1">
      <c r="A3" s="135" t="s">
        <v>40</v>
      </c>
      <c r="B3" s="148" t="s">
        <v>96</v>
      </c>
      <c r="C3" s="149"/>
      <c r="D3" s="149"/>
      <c r="E3" s="149"/>
      <c r="F3" s="149"/>
      <c r="G3" s="149"/>
      <c r="H3" s="150"/>
      <c r="I3" s="129" t="s">
        <v>97</v>
      </c>
      <c r="J3" s="130"/>
      <c r="K3" s="130"/>
      <c r="L3" s="131"/>
      <c r="M3" s="129" t="s">
        <v>33</v>
      </c>
      <c r="N3" s="130"/>
      <c r="O3" s="131"/>
      <c r="P3" s="130" t="s">
        <v>98</v>
      </c>
      <c r="Q3" s="130"/>
      <c r="R3" s="130"/>
      <c r="S3" s="130"/>
      <c r="T3" s="130"/>
      <c r="U3" s="130"/>
      <c r="V3" s="131"/>
    </row>
    <row r="4" spans="1:22" ht="15" customHeight="1">
      <c r="A4" s="135"/>
      <c r="B4" s="151" t="s">
        <v>34</v>
      </c>
      <c r="C4" s="152" t="s">
        <v>89</v>
      </c>
      <c r="D4" s="151" t="s">
        <v>32</v>
      </c>
      <c r="E4" s="151"/>
      <c r="F4" s="151"/>
      <c r="G4" s="151"/>
      <c r="H4" s="151"/>
      <c r="I4" s="123" t="s">
        <v>34</v>
      </c>
      <c r="J4" s="143" t="s">
        <v>99</v>
      </c>
      <c r="K4" s="129" t="s">
        <v>32</v>
      </c>
      <c r="L4" s="131"/>
      <c r="M4" s="129" t="s">
        <v>32</v>
      </c>
      <c r="N4" s="130"/>
      <c r="O4" s="131"/>
      <c r="P4" s="153" t="s">
        <v>34</v>
      </c>
      <c r="Q4" s="143" t="s">
        <v>99</v>
      </c>
      <c r="R4" s="129" t="s">
        <v>32</v>
      </c>
      <c r="S4" s="130"/>
      <c r="T4" s="130"/>
      <c r="U4" s="130"/>
      <c r="V4" s="131"/>
    </row>
    <row r="5" spans="1:22" ht="39.75" customHeight="1">
      <c r="A5" s="135"/>
      <c r="B5" s="151"/>
      <c r="C5" s="151"/>
      <c r="D5" s="90" t="s">
        <v>100</v>
      </c>
      <c r="E5" s="90" t="s">
        <v>101</v>
      </c>
      <c r="F5" s="90" t="s">
        <v>35</v>
      </c>
      <c r="G5" s="90" t="s">
        <v>36</v>
      </c>
      <c r="H5" s="89" t="s">
        <v>37</v>
      </c>
      <c r="I5" s="147"/>
      <c r="J5" s="144"/>
      <c r="K5" s="9" t="s">
        <v>38</v>
      </c>
      <c r="L5" s="37" t="s">
        <v>101</v>
      </c>
      <c r="M5" s="37" t="s">
        <v>35</v>
      </c>
      <c r="N5" s="37" t="s">
        <v>36</v>
      </c>
      <c r="O5" s="9" t="s">
        <v>37</v>
      </c>
      <c r="P5" s="154"/>
      <c r="Q5" s="144"/>
      <c r="R5" s="80" t="s">
        <v>38</v>
      </c>
      <c r="S5" s="81" t="s">
        <v>101</v>
      </c>
      <c r="T5" s="82" t="s">
        <v>35</v>
      </c>
      <c r="U5" s="81" t="s">
        <v>36</v>
      </c>
      <c r="V5" s="58" t="s">
        <v>37</v>
      </c>
    </row>
    <row r="6" spans="1:22" s="95" customFormat="1" ht="39.75" customHeight="1">
      <c r="A6" s="91" t="s">
        <v>0</v>
      </c>
      <c r="B6" s="92">
        <f aca="true" t="shared" si="0" ref="B6:V6">SUM(B7:B8)</f>
        <v>32720</v>
      </c>
      <c r="C6" s="93">
        <f t="shared" si="0"/>
        <v>2325</v>
      </c>
      <c r="D6" s="93">
        <f t="shared" si="0"/>
        <v>439</v>
      </c>
      <c r="E6" s="93">
        <f t="shared" si="0"/>
        <v>14</v>
      </c>
      <c r="F6" s="93">
        <f t="shared" si="0"/>
        <v>2</v>
      </c>
      <c r="G6" s="93">
        <f t="shared" si="0"/>
        <v>1503</v>
      </c>
      <c r="H6" s="93">
        <f t="shared" si="0"/>
        <v>186</v>
      </c>
      <c r="I6" s="93">
        <f t="shared" si="0"/>
        <v>44565</v>
      </c>
      <c r="J6" s="93">
        <f t="shared" si="0"/>
        <v>2105</v>
      </c>
      <c r="K6" s="93">
        <f t="shared" si="0"/>
        <v>709</v>
      </c>
      <c r="L6" s="94">
        <f t="shared" si="0"/>
        <v>9</v>
      </c>
      <c r="M6" s="92">
        <f t="shared" si="0"/>
        <v>12</v>
      </c>
      <c r="N6" s="93">
        <f t="shared" si="0"/>
        <v>1027</v>
      </c>
      <c r="O6" s="93">
        <f t="shared" si="0"/>
        <v>123</v>
      </c>
      <c r="P6" s="93">
        <f t="shared" si="0"/>
        <v>48848</v>
      </c>
      <c r="Q6" s="93">
        <f t="shared" si="0"/>
        <v>3111</v>
      </c>
      <c r="R6" s="93">
        <f t="shared" si="0"/>
        <v>917</v>
      </c>
      <c r="S6" s="93">
        <f t="shared" si="0"/>
        <v>61</v>
      </c>
      <c r="T6" s="93">
        <f t="shared" si="0"/>
        <v>0</v>
      </c>
      <c r="U6" s="93">
        <f t="shared" si="0"/>
        <v>1306</v>
      </c>
      <c r="V6" s="94">
        <f t="shared" si="0"/>
        <v>401</v>
      </c>
    </row>
    <row r="7" spans="1:22" s="95" customFormat="1" ht="39.75" customHeight="1">
      <c r="A7" s="96" t="s">
        <v>1</v>
      </c>
      <c r="B7" s="97">
        <f aca="true" t="shared" si="1" ref="B7:V7">SUM(B9:B19)</f>
        <v>27057</v>
      </c>
      <c r="C7" s="98">
        <f t="shared" si="1"/>
        <v>1942</v>
      </c>
      <c r="D7" s="98">
        <f t="shared" si="1"/>
        <v>378</v>
      </c>
      <c r="E7" s="98">
        <f t="shared" si="1"/>
        <v>7</v>
      </c>
      <c r="F7" s="98">
        <f t="shared" si="1"/>
        <v>2</v>
      </c>
      <c r="G7" s="98">
        <f t="shared" si="1"/>
        <v>1258</v>
      </c>
      <c r="H7" s="98">
        <f t="shared" si="1"/>
        <v>164</v>
      </c>
      <c r="I7" s="98">
        <f t="shared" si="1"/>
        <v>33860</v>
      </c>
      <c r="J7" s="98">
        <f t="shared" si="1"/>
        <v>1589</v>
      </c>
      <c r="K7" s="98">
        <f t="shared" si="1"/>
        <v>571</v>
      </c>
      <c r="L7" s="99">
        <f t="shared" si="1"/>
        <v>9</v>
      </c>
      <c r="M7" s="97">
        <f t="shared" si="1"/>
        <v>9</v>
      </c>
      <c r="N7" s="98">
        <f t="shared" si="1"/>
        <v>815</v>
      </c>
      <c r="O7" s="98">
        <f t="shared" si="1"/>
        <v>96</v>
      </c>
      <c r="P7" s="98">
        <f t="shared" si="1"/>
        <v>39896</v>
      </c>
      <c r="Q7" s="98">
        <f t="shared" si="1"/>
        <v>2569</v>
      </c>
      <c r="R7" s="98">
        <f t="shared" si="1"/>
        <v>748</v>
      </c>
      <c r="S7" s="98">
        <f t="shared" si="1"/>
        <v>48</v>
      </c>
      <c r="T7" s="98">
        <f t="shared" si="1"/>
        <v>0</v>
      </c>
      <c r="U7" s="98">
        <f t="shared" si="1"/>
        <v>1133</v>
      </c>
      <c r="V7" s="99">
        <f t="shared" si="1"/>
        <v>352</v>
      </c>
    </row>
    <row r="8" spans="1:22" s="95" customFormat="1" ht="39.75" customHeight="1">
      <c r="A8" s="100" t="s">
        <v>2</v>
      </c>
      <c r="B8" s="101">
        <f aca="true" t="shared" si="2" ref="B8:V8">SUM(B20:B28)</f>
        <v>5663</v>
      </c>
      <c r="C8" s="102">
        <f t="shared" si="2"/>
        <v>383</v>
      </c>
      <c r="D8" s="102">
        <f t="shared" si="2"/>
        <v>61</v>
      </c>
      <c r="E8" s="102">
        <f t="shared" si="2"/>
        <v>7</v>
      </c>
      <c r="F8" s="102">
        <f t="shared" si="2"/>
        <v>0</v>
      </c>
      <c r="G8" s="102">
        <f t="shared" si="2"/>
        <v>245</v>
      </c>
      <c r="H8" s="102">
        <f t="shared" si="2"/>
        <v>22</v>
      </c>
      <c r="I8" s="102">
        <f t="shared" si="2"/>
        <v>10705</v>
      </c>
      <c r="J8" s="102">
        <f t="shared" si="2"/>
        <v>516</v>
      </c>
      <c r="K8" s="102">
        <f t="shared" si="2"/>
        <v>138</v>
      </c>
      <c r="L8" s="103">
        <f t="shared" si="2"/>
        <v>0</v>
      </c>
      <c r="M8" s="101">
        <f t="shared" si="2"/>
        <v>3</v>
      </c>
      <c r="N8" s="102">
        <f t="shared" si="2"/>
        <v>212</v>
      </c>
      <c r="O8" s="102">
        <f t="shared" si="2"/>
        <v>27</v>
      </c>
      <c r="P8" s="102">
        <f t="shared" si="2"/>
        <v>8952</v>
      </c>
      <c r="Q8" s="102">
        <f t="shared" si="2"/>
        <v>542</v>
      </c>
      <c r="R8" s="102">
        <f t="shared" si="2"/>
        <v>169</v>
      </c>
      <c r="S8" s="102">
        <f t="shared" si="2"/>
        <v>13</v>
      </c>
      <c r="T8" s="102">
        <f t="shared" si="2"/>
        <v>0</v>
      </c>
      <c r="U8" s="102">
        <f t="shared" si="2"/>
        <v>173</v>
      </c>
      <c r="V8" s="103">
        <f t="shared" si="2"/>
        <v>49</v>
      </c>
    </row>
    <row r="9" spans="1:22" s="95" customFormat="1" ht="39.75" customHeight="1">
      <c r="A9" s="91" t="s">
        <v>3</v>
      </c>
      <c r="B9" s="97">
        <v>8215</v>
      </c>
      <c r="C9" s="93">
        <v>655</v>
      </c>
      <c r="D9" s="93">
        <v>139</v>
      </c>
      <c r="E9" s="93">
        <v>1</v>
      </c>
      <c r="F9" s="93">
        <v>0</v>
      </c>
      <c r="G9" s="93">
        <v>445</v>
      </c>
      <c r="H9" s="93">
        <v>70</v>
      </c>
      <c r="I9" s="93">
        <v>11055</v>
      </c>
      <c r="J9" s="93">
        <v>577</v>
      </c>
      <c r="K9" s="93">
        <v>211</v>
      </c>
      <c r="L9" s="94">
        <v>5</v>
      </c>
      <c r="M9" s="92">
        <v>3</v>
      </c>
      <c r="N9" s="93">
        <v>294</v>
      </c>
      <c r="O9" s="93">
        <v>64</v>
      </c>
      <c r="P9" s="93">
        <v>10421</v>
      </c>
      <c r="Q9" s="93">
        <v>654</v>
      </c>
      <c r="R9" s="93">
        <v>137</v>
      </c>
      <c r="S9" s="93">
        <v>10</v>
      </c>
      <c r="T9" s="93">
        <v>0</v>
      </c>
      <c r="U9" s="93">
        <v>393</v>
      </c>
      <c r="V9" s="94">
        <v>114</v>
      </c>
    </row>
    <row r="10" spans="1:22" s="95" customFormat="1" ht="39.75" customHeight="1">
      <c r="A10" s="96" t="s">
        <v>4</v>
      </c>
      <c r="B10" s="97">
        <v>3275</v>
      </c>
      <c r="C10" s="98">
        <v>199</v>
      </c>
      <c r="D10" s="98">
        <v>31</v>
      </c>
      <c r="E10" s="98">
        <v>0</v>
      </c>
      <c r="F10" s="98">
        <v>0</v>
      </c>
      <c r="G10" s="98">
        <v>149</v>
      </c>
      <c r="H10" s="98">
        <v>0</v>
      </c>
      <c r="I10" s="98">
        <v>2667</v>
      </c>
      <c r="J10" s="98">
        <v>83</v>
      </c>
      <c r="K10" s="98">
        <v>22</v>
      </c>
      <c r="L10" s="99">
        <v>2</v>
      </c>
      <c r="M10" s="97">
        <v>2</v>
      </c>
      <c r="N10" s="98">
        <v>50</v>
      </c>
      <c r="O10" s="98">
        <v>0</v>
      </c>
      <c r="P10" s="98">
        <v>4449</v>
      </c>
      <c r="Q10" s="98">
        <v>276</v>
      </c>
      <c r="R10" s="98">
        <v>69</v>
      </c>
      <c r="S10" s="98">
        <v>2</v>
      </c>
      <c r="T10" s="98">
        <v>0</v>
      </c>
      <c r="U10" s="98">
        <v>135</v>
      </c>
      <c r="V10" s="99">
        <v>0</v>
      </c>
    </row>
    <row r="11" spans="1:22" s="95" customFormat="1" ht="39.75" customHeight="1">
      <c r="A11" s="96" t="s">
        <v>5</v>
      </c>
      <c r="B11" s="97">
        <v>1697</v>
      </c>
      <c r="C11" s="98">
        <v>113</v>
      </c>
      <c r="D11" s="98">
        <v>22</v>
      </c>
      <c r="E11" s="98">
        <v>0</v>
      </c>
      <c r="F11" s="98">
        <v>0</v>
      </c>
      <c r="G11" s="98">
        <v>72</v>
      </c>
      <c r="H11" s="98">
        <v>1</v>
      </c>
      <c r="I11" s="98">
        <v>0</v>
      </c>
      <c r="J11" s="98">
        <v>0</v>
      </c>
      <c r="K11" s="98">
        <v>0</v>
      </c>
      <c r="L11" s="99">
        <v>0</v>
      </c>
      <c r="M11" s="97">
        <v>0</v>
      </c>
      <c r="N11" s="98">
        <v>0</v>
      </c>
      <c r="O11" s="98">
        <v>0</v>
      </c>
      <c r="P11" s="98">
        <v>2279</v>
      </c>
      <c r="Q11" s="98">
        <v>168</v>
      </c>
      <c r="R11" s="98">
        <v>58</v>
      </c>
      <c r="S11" s="98">
        <v>4</v>
      </c>
      <c r="T11" s="98">
        <v>0</v>
      </c>
      <c r="U11" s="98">
        <v>75</v>
      </c>
      <c r="V11" s="99">
        <v>1</v>
      </c>
    </row>
    <row r="12" spans="1:22" s="95" customFormat="1" ht="39.75" customHeight="1">
      <c r="A12" s="96" t="s">
        <v>6</v>
      </c>
      <c r="B12" s="97">
        <v>1121</v>
      </c>
      <c r="C12" s="98">
        <v>83</v>
      </c>
      <c r="D12" s="98">
        <v>10</v>
      </c>
      <c r="E12" s="98">
        <v>2</v>
      </c>
      <c r="F12" s="98">
        <v>0</v>
      </c>
      <c r="G12" s="98">
        <v>39</v>
      </c>
      <c r="H12" s="98">
        <v>0</v>
      </c>
      <c r="I12" s="98">
        <v>1376</v>
      </c>
      <c r="J12" s="98">
        <v>56</v>
      </c>
      <c r="K12" s="98">
        <v>17</v>
      </c>
      <c r="L12" s="99">
        <v>0</v>
      </c>
      <c r="M12" s="97">
        <v>0</v>
      </c>
      <c r="N12" s="98">
        <v>28</v>
      </c>
      <c r="O12" s="98">
        <v>0</v>
      </c>
      <c r="P12" s="98">
        <v>1318</v>
      </c>
      <c r="Q12" s="98">
        <v>105</v>
      </c>
      <c r="R12" s="98">
        <v>36</v>
      </c>
      <c r="S12" s="98">
        <v>2</v>
      </c>
      <c r="T12" s="98">
        <v>0</v>
      </c>
      <c r="U12" s="98">
        <v>33</v>
      </c>
      <c r="V12" s="99">
        <v>0</v>
      </c>
    </row>
    <row r="13" spans="1:22" s="95" customFormat="1" ht="39.75" customHeight="1">
      <c r="A13" s="96" t="s">
        <v>7</v>
      </c>
      <c r="B13" s="97">
        <v>777</v>
      </c>
      <c r="C13" s="98">
        <v>101</v>
      </c>
      <c r="D13" s="98">
        <v>16</v>
      </c>
      <c r="E13" s="98">
        <v>0</v>
      </c>
      <c r="F13" s="98">
        <v>0</v>
      </c>
      <c r="G13" s="98">
        <v>47</v>
      </c>
      <c r="H13" s="98">
        <v>38</v>
      </c>
      <c r="I13" s="98">
        <v>778</v>
      </c>
      <c r="J13" s="98">
        <v>23</v>
      </c>
      <c r="K13" s="98">
        <v>4</v>
      </c>
      <c r="L13" s="99">
        <v>0</v>
      </c>
      <c r="M13" s="97">
        <v>0</v>
      </c>
      <c r="N13" s="98">
        <v>9</v>
      </c>
      <c r="O13" s="98">
        <v>10</v>
      </c>
      <c r="P13" s="98">
        <v>5090</v>
      </c>
      <c r="Q13" s="98">
        <v>362</v>
      </c>
      <c r="R13" s="98">
        <v>99</v>
      </c>
      <c r="S13" s="98">
        <v>7</v>
      </c>
      <c r="T13" s="98">
        <v>0</v>
      </c>
      <c r="U13" s="98">
        <v>118</v>
      </c>
      <c r="V13" s="99">
        <v>119</v>
      </c>
    </row>
    <row r="14" spans="1:22" s="95" customFormat="1" ht="39.75" customHeight="1">
      <c r="A14" s="96" t="s">
        <v>8</v>
      </c>
      <c r="B14" s="97">
        <v>4031</v>
      </c>
      <c r="C14" s="98">
        <v>281</v>
      </c>
      <c r="D14" s="98">
        <v>66</v>
      </c>
      <c r="E14" s="98">
        <v>1</v>
      </c>
      <c r="F14" s="98">
        <v>2</v>
      </c>
      <c r="G14" s="98">
        <v>178</v>
      </c>
      <c r="H14" s="98">
        <v>20</v>
      </c>
      <c r="I14" s="98">
        <v>5075</v>
      </c>
      <c r="J14" s="98">
        <v>241</v>
      </c>
      <c r="K14" s="98">
        <v>110</v>
      </c>
      <c r="L14" s="99">
        <v>0</v>
      </c>
      <c r="M14" s="97">
        <v>1</v>
      </c>
      <c r="N14" s="98">
        <v>128</v>
      </c>
      <c r="O14" s="98">
        <v>0</v>
      </c>
      <c r="P14" s="98">
        <v>4773</v>
      </c>
      <c r="Q14" s="98">
        <v>304</v>
      </c>
      <c r="R14" s="98">
        <v>104</v>
      </c>
      <c r="S14" s="98">
        <v>13</v>
      </c>
      <c r="T14" s="98">
        <v>0</v>
      </c>
      <c r="U14" s="98">
        <v>102</v>
      </c>
      <c r="V14" s="99">
        <v>71</v>
      </c>
    </row>
    <row r="15" spans="1:22" s="95" customFormat="1" ht="39.75" customHeight="1">
      <c r="A15" s="96" t="s">
        <v>9</v>
      </c>
      <c r="B15" s="97">
        <v>1601</v>
      </c>
      <c r="C15" s="98">
        <v>112</v>
      </c>
      <c r="D15" s="98">
        <v>23</v>
      </c>
      <c r="E15" s="98">
        <v>0</v>
      </c>
      <c r="F15" s="98">
        <v>0</v>
      </c>
      <c r="G15" s="98">
        <v>80</v>
      </c>
      <c r="H15" s="98">
        <v>0</v>
      </c>
      <c r="I15" s="98">
        <v>3066</v>
      </c>
      <c r="J15" s="98">
        <v>204</v>
      </c>
      <c r="K15" s="98">
        <v>67</v>
      </c>
      <c r="L15" s="99">
        <v>0</v>
      </c>
      <c r="M15" s="97">
        <v>1</v>
      </c>
      <c r="N15" s="98">
        <v>113</v>
      </c>
      <c r="O15" s="98">
        <v>0</v>
      </c>
      <c r="P15" s="98">
        <v>2698</v>
      </c>
      <c r="Q15" s="98">
        <v>183</v>
      </c>
      <c r="R15" s="98">
        <v>86</v>
      </c>
      <c r="S15" s="98">
        <v>2</v>
      </c>
      <c r="T15" s="98">
        <v>0</v>
      </c>
      <c r="U15" s="98">
        <v>82</v>
      </c>
      <c r="V15" s="99">
        <v>0</v>
      </c>
    </row>
    <row r="16" spans="1:22" s="95" customFormat="1" ht="39.75" customHeight="1">
      <c r="A16" s="96" t="s">
        <v>10</v>
      </c>
      <c r="B16" s="97">
        <v>1077</v>
      </c>
      <c r="C16" s="98">
        <v>75</v>
      </c>
      <c r="D16" s="98">
        <v>10</v>
      </c>
      <c r="E16" s="98">
        <v>0</v>
      </c>
      <c r="F16" s="98">
        <v>0</v>
      </c>
      <c r="G16" s="98">
        <v>46</v>
      </c>
      <c r="H16" s="98">
        <v>18</v>
      </c>
      <c r="I16" s="98">
        <v>1348</v>
      </c>
      <c r="J16" s="98">
        <v>63</v>
      </c>
      <c r="K16" s="98">
        <v>26</v>
      </c>
      <c r="L16" s="99">
        <v>2</v>
      </c>
      <c r="M16" s="97">
        <v>0</v>
      </c>
      <c r="N16" s="98">
        <v>26</v>
      </c>
      <c r="O16" s="98">
        <v>8</v>
      </c>
      <c r="P16" s="98">
        <v>1577</v>
      </c>
      <c r="Q16" s="98">
        <v>73</v>
      </c>
      <c r="R16" s="98">
        <v>23</v>
      </c>
      <c r="S16" s="98">
        <v>3</v>
      </c>
      <c r="T16" s="98">
        <v>0</v>
      </c>
      <c r="U16" s="98">
        <v>25</v>
      </c>
      <c r="V16" s="99">
        <v>21</v>
      </c>
    </row>
    <row r="17" spans="1:22" s="95" customFormat="1" ht="39.75" customHeight="1">
      <c r="A17" s="96" t="s">
        <v>11</v>
      </c>
      <c r="B17" s="97">
        <v>1265</v>
      </c>
      <c r="C17" s="98">
        <v>86</v>
      </c>
      <c r="D17" s="98">
        <v>17</v>
      </c>
      <c r="E17" s="98">
        <v>2</v>
      </c>
      <c r="F17" s="98">
        <v>0</v>
      </c>
      <c r="G17" s="98">
        <v>50</v>
      </c>
      <c r="H17" s="98">
        <v>17</v>
      </c>
      <c r="I17" s="98">
        <v>1433</v>
      </c>
      <c r="J17" s="98">
        <v>58</v>
      </c>
      <c r="K17" s="98">
        <v>22</v>
      </c>
      <c r="L17" s="99">
        <v>0</v>
      </c>
      <c r="M17" s="97">
        <v>0</v>
      </c>
      <c r="N17" s="98">
        <v>23</v>
      </c>
      <c r="O17" s="98">
        <v>13</v>
      </c>
      <c r="P17" s="98">
        <v>1622</v>
      </c>
      <c r="Q17" s="98">
        <v>110</v>
      </c>
      <c r="R17" s="98">
        <v>37</v>
      </c>
      <c r="S17" s="98">
        <v>1</v>
      </c>
      <c r="T17" s="98">
        <v>0</v>
      </c>
      <c r="U17" s="98">
        <v>47</v>
      </c>
      <c r="V17" s="99">
        <v>25</v>
      </c>
    </row>
    <row r="18" spans="1:22" s="95" customFormat="1" ht="39.75" customHeight="1">
      <c r="A18" s="96" t="s">
        <v>12</v>
      </c>
      <c r="B18" s="97">
        <v>2349</v>
      </c>
      <c r="C18" s="98">
        <v>164</v>
      </c>
      <c r="D18" s="98">
        <v>33</v>
      </c>
      <c r="E18" s="98">
        <v>0</v>
      </c>
      <c r="F18" s="98">
        <v>0</v>
      </c>
      <c r="G18" s="98">
        <v>98</v>
      </c>
      <c r="H18" s="98">
        <v>0</v>
      </c>
      <c r="I18" s="98">
        <v>4842</v>
      </c>
      <c r="J18" s="98">
        <v>204</v>
      </c>
      <c r="K18" s="98">
        <v>67</v>
      </c>
      <c r="L18" s="99">
        <v>0</v>
      </c>
      <c r="M18" s="97">
        <v>1</v>
      </c>
      <c r="N18" s="98">
        <v>97</v>
      </c>
      <c r="O18" s="98">
        <v>0</v>
      </c>
      <c r="P18" s="98">
        <v>3576</v>
      </c>
      <c r="Q18" s="98">
        <v>244</v>
      </c>
      <c r="R18" s="98">
        <v>70</v>
      </c>
      <c r="S18" s="98">
        <v>1</v>
      </c>
      <c r="T18" s="98">
        <v>0</v>
      </c>
      <c r="U18" s="98">
        <v>86</v>
      </c>
      <c r="V18" s="99">
        <v>0</v>
      </c>
    </row>
    <row r="19" spans="1:22" s="95" customFormat="1" ht="39.75" customHeight="1">
      <c r="A19" s="96" t="s">
        <v>13</v>
      </c>
      <c r="B19" s="97">
        <v>1649</v>
      </c>
      <c r="C19" s="98">
        <v>73</v>
      </c>
      <c r="D19" s="98">
        <v>11</v>
      </c>
      <c r="E19" s="98">
        <v>1</v>
      </c>
      <c r="F19" s="98">
        <v>0</v>
      </c>
      <c r="G19" s="98">
        <v>54</v>
      </c>
      <c r="H19" s="98">
        <v>0</v>
      </c>
      <c r="I19" s="98">
        <v>2220</v>
      </c>
      <c r="J19" s="98">
        <v>80</v>
      </c>
      <c r="K19" s="98">
        <v>25</v>
      </c>
      <c r="L19" s="99">
        <v>0</v>
      </c>
      <c r="M19" s="97">
        <v>1</v>
      </c>
      <c r="N19" s="98">
        <v>47</v>
      </c>
      <c r="O19" s="98">
        <v>1</v>
      </c>
      <c r="P19" s="98">
        <v>2093</v>
      </c>
      <c r="Q19" s="98">
        <v>90</v>
      </c>
      <c r="R19" s="98">
        <v>29</v>
      </c>
      <c r="S19" s="98">
        <v>3</v>
      </c>
      <c r="T19" s="98">
        <v>0</v>
      </c>
      <c r="U19" s="98">
        <v>37</v>
      </c>
      <c r="V19" s="99">
        <v>1</v>
      </c>
    </row>
    <row r="20" spans="1:22" s="95" customFormat="1" ht="39.75" customHeight="1">
      <c r="A20" s="104" t="s">
        <v>14</v>
      </c>
      <c r="B20" s="105">
        <v>520</v>
      </c>
      <c r="C20" s="106">
        <v>27</v>
      </c>
      <c r="D20" s="106">
        <v>3</v>
      </c>
      <c r="E20" s="106">
        <v>2</v>
      </c>
      <c r="F20" s="106">
        <v>0</v>
      </c>
      <c r="G20" s="106">
        <v>22</v>
      </c>
      <c r="H20" s="106">
        <v>0</v>
      </c>
      <c r="I20" s="106">
        <v>710</v>
      </c>
      <c r="J20" s="106">
        <v>34</v>
      </c>
      <c r="K20" s="106">
        <v>9</v>
      </c>
      <c r="L20" s="107">
        <v>0</v>
      </c>
      <c r="M20" s="105">
        <v>0</v>
      </c>
      <c r="N20" s="106">
        <v>19</v>
      </c>
      <c r="O20" s="106">
        <v>0</v>
      </c>
      <c r="P20" s="106">
        <v>726</v>
      </c>
      <c r="Q20" s="106">
        <v>52</v>
      </c>
      <c r="R20" s="106">
        <v>21</v>
      </c>
      <c r="S20" s="106">
        <v>2</v>
      </c>
      <c r="T20" s="106">
        <v>0</v>
      </c>
      <c r="U20" s="106">
        <v>15</v>
      </c>
      <c r="V20" s="107">
        <v>0</v>
      </c>
    </row>
    <row r="21" spans="1:22" s="95" customFormat="1" ht="39.75" customHeight="1">
      <c r="A21" s="104" t="s">
        <v>15</v>
      </c>
      <c r="B21" s="105">
        <v>435</v>
      </c>
      <c r="C21" s="106">
        <v>41</v>
      </c>
      <c r="D21" s="106">
        <v>2</v>
      </c>
      <c r="E21" s="106">
        <v>0</v>
      </c>
      <c r="F21" s="106">
        <v>0</v>
      </c>
      <c r="G21" s="106">
        <v>14</v>
      </c>
      <c r="H21" s="106">
        <v>0</v>
      </c>
      <c r="I21" s="106">
        <v>1853</v>
      </c>
      <c r="J21" s="106">
        <v>128</v>
      </c>
      <c r="K21" s="106">
        <v>19</v>
      </c>
      <c r="L21" s="107">
        <v>0</v>
      </c>
      <c r="M21" s="105">
        <v>1</v>
      </c>
      <c r="N21" s="106">
        <v>21</v>
      </c>
      <c r="O21" s="106">
        <v>4</v>
      </c>
      <c r="P21" s="106">
        <v>983</v>
      </c>
      <c r="Q21" s="106">
        <v>76</v>
      </c>
      <c r="R21" s="106">
        <v>17</v>
      </c>
      <c r="S21" s="106">
        <v>1</v>
      </c>
      <c r="T21" s="106">
        <v>0</v>
      </c>
      <c r="U21" s="106">
        <v>5</v>
      </c>
      <c r="V21" s="107">
        <v>0</v>
      </c>
    </row>
    <row r="22" spans="1:22" s="95" customFormat="1" ht="39.75" customHeight="1">
      <c r="A22" s="96" t="s">
        <v>16</v>
      </c>
      <c r="B22" s="97">
        <v>1113</v>
      </c>
      <c r="C22" s="98">
        <v>62</v>
      </c>
      <c r="D22" s="98">
        <v>12</v>
      </c>
      <c r="E22" s="98">
        <v>0</v>
      </c>
      <c r="F22" s="98">
        <v>0</v>
      </c>
      <c r="G22" s="98">
        <v>38</v>
      </c>
      <c r="H22" s="98">
        <v>12</v>
      </c>
      <c r="I22" s="98">
        <v>1297</v>
      </c>
      <c r="J22" s="98">
        <v>51</v>
      </c>
      <c r="K22" s="98">
        <v>21</v>
      </c>
      <c r="L22" s="99">
        <v>0</v>
      </c>
      <c r="M22" s="97">
        <v>1</v>
      </c>
      <c r="N22" s="98">
        <v>21</v>
      </c>
      <c r="O22" s="98">
        <v>8</v>
      </c>
      <c r="P22" s="98">
        <v>1524</v>
      </c>
      <c r="Q22" s="98">
        <v>75</v>
      </c>
      <c r="R22" s="98">
        <v>21</v>
      </c>
      <c r="S22" s="98">
        <v>1</v>
      </c>
      <c r="T22" s="98">
        <v>0</v>
      </c>
      <c r="U22" s="98">
        <v>24</v>
      </c>
      <c r="V22" s="99">
        <v>29</v>
      </c>
    </row>
    <row r="23" spans="1:22" s="95" customFormat="1" ht="39.75" customHeight="1">
      <c r="A23" s="96" t="s">
        <v>17</v>
      </c>
      <c r="B23" s="97">
        <v>446</v>
      </c>
      <c r="C23" s="98">
        <v>45</v>
      </c>
      <c r="D23" s="98">
        <v>8</v>
      </c>
      <c r="E23" s="98">
        <v>1</v>
      </c>
      <c r="F23" s="98">
        <v>0</v>
      </c>
      <c r="G23" s="98">
        <v>30</v>
      </c>
      <c r="H23" s="98">
        <v>0</v>
      </c>
      <c r="I23" s="98">
        <v>1114</v>
      </c>
      <c r="J23" s="98">
        <v>62</v>
      </c>
      <c r="K23" s="98">
        <v>21</v>
      </c>
      <c r="L23" s="99">
        <v>0</v>
      </c>
      <c r="M23" s="97">
        <v>0</v>
      </c>
      <c r="N23" s="98">
        <v>25</v>
      </c>
      <c r="O23" s="98">
        <v>0</v>
      </c>
      <c r="P23" s="98">
        <v>718</v>
      </c>
      <c r="Q23" s="98">
        <v>38</v>
      </c>
      <c r="R23" s="98">
        <v>15</v>
      </c>
      <c r="S23" s="98">
        <v>0</v>
      </c>
      <c r="T23" s="98">
        <v>0</v>
      </c>
      <c r="U23" s="98">
        <v>11</v>
      </c>
      <c r="V23" s="99">
        <v>0</v>
      </c>
    </row>
    <row r="24" spans="1:22" s="95" customFormat="1" ht="39.75" customHeight="1">
      <c r="A24" s="104" t="s">
        <v>18</v>
      </c>
      <c r="B24" s="105">
        <v>608</v>
      </c>
      <c r="C24" s="106">
        <v>39</v>
      </c>
      <c r="D24" s="106">
        <v>5</v>
      </c>
      <c r="E24" s="106">
        <v>2</v>
      </c>
      <c r="F24" s="106">
        <v>0</v>
      </c>
      <c r="G24" s="106">
        <v>27</v>
      </c>
      <c r="H24" s="106">
        <v>0</v>
      </c>
      <c r="I24" s="106">
        <v>1425</v>
      </c>
      <c r="J24" s="106">
        <v>91</v>
      </c>
      <c r="K24" s="106">
        <v>29</v>
      </c>
      <c r="L24" s="107">
        <v>0</v>
      </c>
      <c r="M24" s="105">
        <v>0</v>
      </c>
      <c r="N24" s="106">
        <v>48</v>
      </c>
      <c r="O24" s="106">
        <v>0</v>
      </c>
      <c r="P24" s="106">
        <v>992</v>
      </c>
      <c r="Q24" s="106">
        <v>53</v>
      </c>
      <c r="R24" s="106">
        <v>12</v>
      </c>
      <c r="S24" s="106">
        <v>2</v>
      </c>
      <c r="T24" s="106">
        <v>0</v>
      </c>
      <c r="U24" s="106">
        <v>23</v>
      </c>
      <c r="V24" s="107">
        <v>0</v>
      </c>
    </row>
    <row r="25" spans="1:22" s="95" customFormat="1" ht="39.75" customHeight="1">
      <c r="A25" s="104" t="s">
        <v>19</v>
      </c>
      <c r="B25" s="105">
        <v>709</v>
      </c>
      <c r="C25" s="106">
        <v>48</v>
      </c>
      <c r="D25" s="106">
        <v>7</v>
      </c>
      <c r="E25" s="106">
        <v>1</v>
      </c>
      <c r="F25" s="106">
        <v>0</v>
      </c>
      <c r="G25" s="106">
        <v>30</v>
      </c>
      <c r="H25" s="106">
        <v>10</v>
      </c>
      <c r="I25" s="106">
        <v>1200</v>
      </c>
      <c r="J25" s="106">
        <v>55</v>
      </c>
      <c r="K25" s="106">
        <v>12</v>
      </c>
      <c r="L25" s="107">
        <v>0</v>
      </c>
      <c r="M25" s="105">
        <v>0</v>
      </c>
      <c r="N25" s="106">
        <v>28</v>
      </c>
      <c r="O25" s="106">
        <v>15</v>
      </c>
      <c r="P25" s="106">
        <v>925</v>
      </c>
      <c r="Q25" s="106">
        <v>48</v>
      </c>
      <c r="R25" s="106">
        <v>12</v>
      </c>
      <c r="S25" s="106">
        <v>1</v>
      </c>
      <c r="T25" s="106">
        <v>0</v>
      </c>
      <c r="U25" s="106">
        <v>15</v>
      </c>
      <c r="V25" s="107">
        <v>20</v>
      </c>
    </row>
    <row r="26" spans="1:22" s="95" customFormat="1" ht="39.75" customHeight="1">
      <c r="A26" s="96" t="s">
        <v>20</v>
      </c>
      <c r="B26" s="97">
        <v>194</v>
      </c>
      <c r="C26" s="98">
        <v>16</v>
      </c>
      <c r="D26" s="98">
        <v>5</v>
      </c>
      <c r="E26" s="98">
        <v>1</v>
      </c>
      <c r="F26" s="98">
        <v>0</v>
      </c>
      <c r="G26" s="98">
        <v>10</v>
      </c>
      <c r="H26" s="98">
        <v>0</v>
      </c>
      <c r="I26" s="98">
        <v>116</v>
      </c>
      <c r="J26" s="98">
        <v>2</v>
      </c>
      <c r="K26" s="98">
        <v>0</v>
      </c>
      <c r="L26" s="99">
        <v>0</v>
      </c>
      <c r="M26" s="97">
        <v>0</v>
      </c>
      <c r="N26" s="98">
        <v>1</v>
      </c>
      <c r="O26" s="98">
        <v>0</v>
      </c>
      <c r="P26" s="98">
        <v>270</v>
      </c>
      <c r="Q26" s="98">
        <v>25</v>
      </c>
      <c r="R26" s="98">
        <v>8</v>
      </c>
      <c r="S26" s="98">
        <v>1</v>
      </c>
      <c r="T26" s="98">
        <v>0</v>
      </c>
      <c r="U26" s="98">
        <v>10</v>
      </c>
      <c r="V26" s="99">
        <v>0</v>
      </c>
    </row>
    <row r="27" spans="1:22" s="95" customFormat="1" ht="39.75" customHeight="1">
      <c r="A27" s="96" t="s">
        <v>21</v>
      </c>
      <c r="B27" s="97">
        <v>649</v>
      </c>
      <c r="C27" s="98">
        <v>41</v>
      </c>
      <c r="D27" s="98">
        <v>4</v>
      </c>
      <c r="E27" s="98">
        <v>0</v>
      </c>
      <c r="F27" s="98">
        <v>0</v>
      </c>
      <c r="G27" s="98">
        <v>35</v>
      </c>
      <c r="H27" s="98">
        <v>0</v>
      </c>
      <c r="I27" s="98">
        <v>150</v>
      </c>
      <c r="J27" s="98">
        <v>9</v>
      </c>
      <c r="K27" s="98">
        <v>0</v>
      </c>
      <c r="L27" s="99">
        <v>0</v>
      </c>
      <c r="M27" s="97">
        <v>1</v>
      </c>
      <c r="N27" s="98">
        <v>8</v>
      </c>
      <c r="O27" s="98">
        <v>0</v>
      </c>
      <c r="P27" s="98">
        <v>939</v>
      </c>
      <c r="Q27" s="98">
        <v>63</v>
      </c>
      <c r="R27" s="98">
        <v>27</v>
      </c>
      <c r="S27" s="98">
        <v>2</v>
      </c>
      <c r="T27" s="98">
        <v>0</v>
      </c>
      <c r="U27" s="98">
        <v>30</v>
      </c>
      <c r="V27" s="99">
        <v>0</v>
      </c>
    </row>
    <row r="28" spans="1:22" s="95" customFormat="1" ht="39.75" customHeight="1" thickBot="1">
      <c r="A28" s="108" t="s">
        <v>22</v>
      </c>
      <c r="B28" s="109">
        <v>989</v>
      </c>
      <c r="C28" s="110">
        <v>64</v>
      </c>
      <c r="D28" s="110">
        <v>15</v>
      </c>
      <c r="E28" s="110">
        <v>0</v>
      </c>
      <c r="F28" s="110">
        <v>0</v>
      </c>
      <c r="G28" s="110">
        <v>39</v>
      </c>
      <c r="H28" s="110">
        <v>0</v>
      </c>
      <c r="I28" s="110">
        <v>2840</v>
      </c>
      <c r="J28" s="110">
        <v>84</v>
      </c>
      <c r="K28" s="110">
        <v>27</v>
      </c>
      <c r="L28" s="111">
        <v>0</v>
      </c>
      <c r="M28" s="109">
        <v>0</v>
      </c>
      <c r="N28" s="110">
        <v>41</v>
      </c>
      <c r="O28" s="110">
        <v>0</v>
      </c>
      <c r="P28" s="110">
        <v>1875</v>
      </c>
      <c r="Q28" s="110">
        <v>112</v>
      </c>
      <c r="R28" s="110">
        <v>36</v>
      </c>
      <c r="S28" s="110">
        <v>3</v>
      </c>
      <c r="T28" s="110">
        <v>0</v>
      </c>
      <c r="U28" s="110">
        <v>40</v>
      </c>
      <c r="V28" s="111">
        <v>0</v>
      </c>
    </row>
    <row r="29" spans="1:22" s="95" customFormat="1" ht="39.75" customHeight="1" thickTop="1">
      <c r="A29" s="96" t="s">
        <v>23</v>
      </c>
      <c r="B29" s="97">
        <f aca="true" t="shared" si="3" ref="B29:V29">B17</f>
        <v>1265</v>
      </c>
      <c r="C29" s="98">
        <f t="shared" si="3"/>
        <v>86</v>
      </c>
      <c r="D29" s="98">
        <f t="shared" si="3"/>
        <v>17</v>
      </c>
      <c r="E29" s="98">
        <f t="shared" si="3"/>
        <v>2</v>
      </c>
      <c r="F29" s="98">
        <f t="shared" si="3"/>
        <v>0</v>
      </c>
      <c r="G29" s="98">
        <f t="shared" si="3"/>
        <v>50</v>
      </c>
      <c r="H29" s="98">
        <f t="shared" si="3"/>
        <v>17</v>
      </c>
      <c r="I29" s="98">
        <f t="shared" si="3"/>
        <v>1433</v>
      </c>
      <c r="J29" s="98">
        <f t="shared" si="3"/>
        <v>58</v>
      </c>
      <c r="K29" s="98">
        <f t="shared" si="3"/>
        <v>22</v>
      </c>
      <c r="L29" s="99">
        <f t="shared" si="3"/>
        <v>0</v>
      </c>
      <c r="M29" s="97">
        <f t="shared" si="3"/>
        <v>0</v>
      </c>
      <c r="N29" s="98">
        <f t="shared" si="3"/>
        <v>23</v>
      </c>
      <c r="O29" s="98">
        <f t="shared" si="3"/>
        <v>13</v>
      </c>
      <c r="P29" s="98">
        <f t="shared" si="3"/>
        <v>1622</v>
      </c>
      <c r="Q29" s="98">
        <f t="shared" si="3"/>
        <v>110</v>
      </c>
      <c r="R29" s="98">
        <f t="shared" si="3"/>
        <v>37</v>
      </c>
      <c r="S29" s="98">
        <f t="shared" si="3"/>
        <v>1</v>
      </c>
      <c r="T29" s="98">
        <f t="shared" si="3"/>
        <v>0</v>
      </c>
      <c r="U29" s="98">
        <f t="shared" si="3"/>
        <v>47</v>
      </c>
      <c r="V29" s="99">
        <f t="shared" si="3"/>
        <v>25</v>
      </c>
    </row>
    <row r="30" spans="1:22" s="95" customFormat="1" ht="39.75" customHeight="1">
      <c r="A30" s="96" t="s">
        <v>24</v>
      </c>
      <c r="B30" s="97">
        <f aca="true" t="shared" si="4" ref="B30:V30">B13+B14</f>
        <v>4808</v>
      </c>
      <c r="C30" s="98">
        <f t="shared" si="4"/>
        <v>382</v>
      </c>
      <c r="D30" s="98">
        <f t="shared" si="4"/>
        <v>82</v>
      </c>
      <c r="E30" s="98">
        <f t="shared" si="4"/>
        <v>1</v>
      </c>
      <c r="F30" s="98">
        <f t="shared" si="4"/>
        <v>2</v>
      </c>
      <c r="G30" s="98">
        <f t="shared" si="4"/>
        <v>225</v>
      </c>
      <c r="H30" s="98">
        <f t="shared" si="4"/>
        <v>58</v>
      </c>
      <c r="I30" s="98">
        <f t="shared" si="4"/>
        <v>5853</v>
      </c>
      <c r="J30" s="98">
        <f t="shared" si="4"/>
        <v>264</v>
      </c>
      <c r="K30" s="98">
        <f t="shared" si="4"/>
        <v>114</v>
      </c>
      <c r="L30" s="99">
        <f t="shared" si="4"/>
        <v>0</v>
      </c>
      <c r="M30" s="97">
        <f t="shared" si="4"/>
        <v>1</v>
      </c>
      <c r="N30" s="98">
        <f t="shared" si="4"/>
        <v>137</v>
      </c>
      <c r="O30" s="98">
        <f t="shared" si="4"/>
        <v>10</v>
      </c>
      <c r="P30" s="98">
        <f t="shared" si="4"/>
        <v>9863</v>
      </c>
      <c r="Q30" s="98">
        <f t="shared" si="4"/>
        <v>666</v>
      </c>
      <c r="R30" s="98">
        <f t="shared" si="4"/>
        <v>203</v>
      </c>
      <c r="S30" s="98">
        <f t="shared" si="4"/>
        <v>20</v>
      </c>
      <c r="T30" s="98">
        <f t="shared" si="4"/>
        <v>0</v>
      </c>
      <c r="U30" s="98">
        <f t="shared" si="4"/>
        <v>220</v>
      </c>
      <c r="V30" s="99">
        <f t="shared" si="4"/>
        <v>190</v>
      </c>
    </row>
    <row r="31" spans="1:22" s="95" customFormat="1" ht="39.75" customHeight="1">
      <c r="A31" s="96" t="s">
        <v>25</v>
      </c>
      <c r="B31" s="97">
        <f aca="true" t="shared" si="5" ref="B31:V31">B10+B20</f>
        <v>3795</v>
      </c>
      <c r="C31" s="98">
        <f t="shared" si="5"/>
        <v>226</v>
      </c>
      <c r="D31" s="98">
        <f t="shared" si="5"/>
        <v>34</v>
      </c>
      <c r="E31" s="98">
        <f t="shared" si="5"/>
        <v>2</v>
      </c>
      <c r="F31" s="98">
        <f t="shared" si="5"/>
        <v>0</v>
      </c>
      <c r="G31" s="98">
        <f t="shared" si="5"/>
        <v>171</v>
      </c>
      <c r="H31" s="98">
        <f t="shared" si="5"/>
        <v>0</v>
      </c>
      <c r="I31" s="98">
        <f t="shared" si="5"/>
        <v>3377</v>
      </c>
      <c r="J31" s="98">
        <f t="shared" si="5"/>
        <v>117</v>
      </c>
      <c r="K31" s="98">
        <f t="shared" si="5"/>
        <v>31</v>
      </c>
      <c r="L31" s="99">
        <f t="shared" si="5"/>
        <v>2</v>
      </c>
      <c r="M31" s="97">
        <f t="shared" si="5"/>
        <v>2</v>
      </c>
      <c r="N31" s="98">
        <f t="shared" si="5"/>
        <v>69</v>
      </c>
      <c r="O31" s="98">
        <f t="shared" si="5"/>
        <v>0</v>
      </c>
      <c r="P31" s="98">
        <f t="shared" si="5"/>
        <v>5175</v>
      </c>
      <c r="Q31" s="98">
        <f t="shared" si="5"/>
        <v>328</v>
      </c>
      <c r="R31" s="98">
        <f t="shared" si="5"/>
        <v>90</v>
      </c>
      <c r="S31" s="98">
        <f t="shared" si="5"/>
        <v>4</v>
      </c>
      <c r="T31" s="98">
        <f t="shared" si="5"/>
        <v>0</v>
      </c>
      <c r="U31" s="98">
        <f t="shared" si="5"/>
        <v>150</v>
      </c>
      <c r="V31" s="99">
        <f t="shared" si="5"/>
        <v>0</v>
      </c>
    </row>
    <row r="32" spans="1:22" s="95" customFormat="1" ht="39.75" customHeight="1">
      <c r="A32" s="96" t="s">
        <v>26</v>
      </c>
      <c r="B32" s="97">
        <f aca="true" t="shared" si="6" ref="B32:V32">B9+B16+B19+B21+B22+B23</f>
        <v>12935</v>
      </c>
      <c r="C32" s="98">
        <f t="shared" si="6"/>
        <v>951</v>
      </c>
      <c r="D32" s="98">
        <f t="shared" si="6"/>
        <v>182</v>
      </c>
      <c r="E32" s="98">
        <f t="shared" si="6"/>
        <v>3</v>
      </c>
      <c r="F32" s="98">
        <f t="shared" si="6"/>
        <v>0</v>
      </c>
      <c r="G32" s="98">
        <f t="shared" si="6"/>
        <v>627</v>
      </c>
      <c r="H32" s="98">
        <f t="shared" si="6"/>
        <v>100</v>
      </c>
      <c r="I32" s="98">
        <f t="shared" si="6"/>
        <v>18887</v>
      </c>
      <c r="J32" s="98">
        <f t="shared" si="6"/>
        <v>961</v>
      </c>
      <c r="K32" s="98">
        <f t="shared" si="6"/>
        <v>323</v>
      </c>
      <c r="L32" s="99">
        <f t="shared" si="6"/>
        <v>7</v>
      </c>
      <c r="M32" s="97">
        <f t="shared" si="6"/>
        <v>6</v>
      </c>
      <c r="N32" s="98">
        <f t="shared" si="6"/>
        <v>434</v>
      </c>
      <c r="O32" s="98">
        <f t="shared" si="6"/>
        <v>85</v>
      </c>
      <c r="P32" s="98">
        <f t="shared" si="6"/>
        <v>17316</v>
      </c>
      <c r="Q32" s="98">
        <f t="shared" si="6"/>
        <v>1006</v>
      </c>
      <c r="R32" s="98">
        <f t="shared" si="6"/>
        <v>242</v>
      </c>
      <c r="S32" s="98">
        <f t="shared" si="6"/>
        <v>18</v>
      </c>
      <c r="T32" s="98">
        <f t="shared" si="6"/>
        <v>0</v>
      </c>
      <c r="U32" s="98">
        <f t="shared" si="6"/>
        <v>495</v>
      </c>
      <c r="V32" s="99">
        <f t="shared" si="6"/>
        <v>165</v>
      </c>
    </row>
    <row r="33" spans="1:22" s="95" customFormat="1" ht="39.75" customHeight="1">
      <c r="A33" s="96" t="s">
        <v>27</v>
      </c>
      <c r="B33" s="97">
        <f aca="true" t="shared" si="7" ref="B33:V33">B12+B15+B18+B24+B25</f>
        <v>6388</v>
      </c>
      <c r="C33" s="98">
        <f t="shared" si="7"/>
        <v>446</v>
      </c>
      <c r="D33" s="98">
        <f t="shared" si="7"/>
        <v>78</v>
      </c>
      <c r="E33" s="98">
        <f t="shared" si="7"/>
        <v>5</v>
      </c>
      <c r="F33" s="98">
        <f t="shared" si="7"/>
        <v>0</v>
      </c>
      <c r="G33" s="98">
        <f t="shared" si="7"/>
        <v>274</v>
      </c>
      <c r="H33" s="98">
        <f t="shared" si="7"/>
        <v>10</v>
      </c>
      <c r="I33" s="98">
        <f t="shared" si="7"/>
        <v>11909</v>
      </c>
      <c r="J33" s="98">
        <f t="shared" si="7"/>
        <v>610</v>
      </c>
      <c r="K33" s="98">
        <f t="shared" si="7"/>
        <v>192</v>
      </c>
      <c r="L33" s="99">
        <f t="shared" si="7"/>
        <v>0</v>
      </c>
      <c r="M33" s="97">
        <f t="shared" si="7"/>
        <v>2</v>
      </c>
      <c r="N33" s="98">
        <f t="shared" si="7"/>
        <v>314</v>
      </c>
      <c r="O33" s="98">
        <f t="shared" si="7"/>
        <v>15</v>
      </c>
      <c r="P33" s="98">
        <f t="shared" si="7"/>
        <v>9509</v>
      </c>
      <c r="Q33" s="98">
        <f t="shared" si="7"/>
        <v>633</v>
      </c>
      <c r="R33" s="98">
        <f t="shared" si="7"/>
        <v>216</v>
      </c>
      <c r="S33" s="98">
        <f t="shared" si="7"/>
        <v>8</v>
      </c>
      <c r="T33" s="98">
        <f t="shared" si="7"/>
        <v>0</v>
      </c>
      <c r="U33" s="98">
        <f t="shared" si="7"/>
        <v>239</v>
      </c>
      <c r="V33" s="99">
        <f t="shared" si="7"/>
        <v>20</v>
      </c>
    </row>
    <row r="34" spans="1:22" s="95" customFormat="1" ht="39.75" customHeight="1">
      <c r="A34" s="100" t="s">
        <v>28</v>
      </c>
      <c r="B34" s="101">
        <f aca="true" t="shared" si="8" ref="B34:V34">B11+B26+B27+B28</f>
        <v>3529</v>
      </c>
      <c r="C34" s="102">
        <f t="shared" si="8"/>
        <v>234</v>
      </c>
      <c r="D34" s="102">
        <f t="shared" si="8"/>
        <v>46</v>
      </c>
      <c r="E34" s="102">
        <f t="shared" si="8"/>
        <v>1</v>
      </c>
      <c r="F34" s="102">
        <f t="shared" si="8"/>
        <v>0</v>
      </c>
      <c r="G34" s="102">
        <f t="shared" si="8"/>
        <v>156</v>
      </c>
      <c r="H34" s="102">
        <f t="shared" si="8"/>
        <v>1</v>
      </c>
      <c r="I34" s="102">
        <f t="shared" si="8"/>
        <v>3106</v>
      </c>
      <c r="J34" s="102">
        <f t="shared" si="8"/>
        <v>95</v>
      </c>
      <c r="K34" s="102">
        <f t="shared" si="8"/>
        <v>27</v>
      </c>
      <c r="L34" s="103">
        <f t="shared" si="8"/>
        <v>0</v>
      </c>
      <c r="M34" s="101">
        <f t="shared" si="8"/>
        <v>1</v>
      </c>
      <c r="N34" s="102">
        <f t="shared" si="8"/>
        <v>50</v>
      </c>
      <c r="O34" s="102">
        <f t="shared" si="8"/>
        <v>0</v>
      </c>
      <c r="P34" s="102">
        <f t="shared" si="8"/>
        <v>5363</v>
      </c>
      <c r="Q34" s="102">
        <f t="shared" si="8"/>
        <v>368</v>
      </c>
      <c r="R34" s="102">
        <f t="shared" si="8"/>
        <v>129</v>
      </c>
      <c r="S34" s="102">
        <f t="shared" si="8"/>
        <v>10</v>
      </c>
      <c r="T34" s="102">
        <f t="shared" si="8"/>
        <v>0</v>
      </c>
      <c r="U34" s="102">
        <f t="shared" si="8"/>
        <v>155</v>
      </c>
      <c r="V34" s="103">
        <f t="shared" si="8"/>
        <v>1</v>
      </c>
    </row>
  </sheetData>
  <mergeCells count="16">
    <mergeCell ref="P4:P5"/>
    <mergeCell ref="D4:H4"/>
    <mergeCell ref="U1:V1"/>
    <mergeCell ref="I3:L3"/>
    <mergeCell ref="M3:O3"/>
    <mergeCell ref="K4:L4"/>
    <mergeCell ref="M4:O4"/>
    <mergeCell ref="R4:V4"/>
    <mergeCell ref="P3:V3"/>
    <mergeCell ref="Q4:Q5"/>
    <mergeCell ref="A3:A5"/>
    <mergeCell ref="B3:H3"/>
    <mergeCell ref="B4:B5"/>
    <mergeCell ref="J4:J5"/>
    <mergeCell ref="C4:C5"/>
    <mergeCell ref="I4:I5"/>
  </mergeCells>
  <printOptions horizontalCentered="1"/>
  <pageMargins left="0.7874015748031497" right="0.7874015748031497" top="0.5905511811023623" bottom="0.5905511811023623" header="0" footer="0"/>
  <pageSetup blackAndWhite="1" fitToWidth="2" fitToHeight="1" horizontalDpi="300" verticalDpi="300" orientation="portrait" paperSize="9" scale="64" r:id="rId1"/>
  <colBreaks count="1" manualBreakCount="1">
    <brk id="12" max="94" man="1"/>
  </colBreaks>
</worksheet>
</file>

<file path=xl/worksheets/sheet8.xml><?xml version="1.0" encoding="utf-8"?>
<worksheet xmlns="http://schemas.openxmlformats.org/spreadsheetml/2006/main" xmlns:r="http://schemas.openxmlformats.org/officeDocument/2006/relationships">
  <sheetPr codeName="Sheet11"/>
  <dimension ref="A1:V34"/>
  <sheetViews>
    <sheetView zoomScale="75" zoomScaleNormal="75" zoomScaleSheetLayoutView="75" workbookViewId="0" topLeftCell="A1">
      <pane xSplit="1" ySplit="5" topLeftCell="B6" activePane="bottomRight" state="frozen"/>
      <selection pane="topLeft" activeCell="AA18" sqref="AA18"/>
      <selection pane="topRight" activeCell="AA18" sqref="AA18"/>
      <selection pane="bottomLeft" activeCell="AA18" sqref="AA18"/>
      <selection pane="bottomRight" activeCell="A1" sqref="A1"/>
    </sheetView>
  </sheetViews>
  <sheetFormatPr defaultColWidth="9.00390625" defaultRowHeight="19.5" customHeight="1"/>
  <cols>
    <col min="1" max="1" width="11.75390625" style="122" customWidth="1"/>
    <col min="2" max="12" width="11.125" style="115" customWidth="1"/>
    <col min="13" max="21" width="13.50390625" style="115" customWidth="1"/>
    <col min="22" max="22" width="13.50390625" style="116" customWidth="1"/>
    <col min="23" max="16384" width="10.625" style="116" customWidth="1"/>
  </cols>
  <sheetData>
    <row r="1" spans="1:22" ht="18.75">
      <c r="A1" s="112" t="s">
        <v>102</v>
      </c>
      <c r="B1" s="113"/>
      <c r="C1" s="113"/>
      <c r="D1" s="113"/>
      <c r="E1" s="113"/>
      <c r="F1" s="113"/>
      <c r="G1" s="113"/>
      <c r="H1" s="113"/>
      <c r="I1" s="113"/>
      <c r="J1" s="113"/>
      <c r="K1" s="113"/>
      <c r="L1" s="113"/>
      <c r="M1" s="114"/>
      <c r="N1" s="114"/>
      <c r="U1" s="128" t="s">
        <v>107</v>
      </c>
      <c r="V1" s="128"/>
    </row>
    <row r="2" spans="1:22" s="121" customFormat="1" ht="3.75" customHeight="1">
      <c r="A2" s="117"/>
      <c r="B2" s="118"/>
      <c r="C2" s="118"/>
      <c r="D2" s="118"/>
      <c r="E2" s="118"/>
      <c r="F2" s="118"/>
      <c r="G2" s="118"/>
      <c r="H2" s="118"/>
      <c r="I2" s="118"/>
      <c r="J2" s="118"/>
      <c r="K2" s="118"/>
      <c r="L2" s="118"/>
      <c r="M2" s="119"/>
      <c r="N2" s="119"/>
      <c r="O2" s="120"/>
      <c r="P2" s="120"/>
      <c r="Q2" s="120"/>
      <c r="R2" s="120"/>
      <c r="S2" s="120"/>
      <c r="T2" s="120"/>
      <c r="U2" s="120"/>
      <c r="V2" s="79"/>
    </row>
    <row r="3" spans="1:22" ht="19.5" customHeight="1">
      <c r="A3" s="135" t="s">
        <v>40</v>
      </c>
      <c r="B3" s="148" t="s">
        <v>103</v>
      </c>
      <c r="C3" s="149"/>
      <c r="D3" s="149"/>
      <c r="E3" s="149"/>
      <c r="F3" s="149"/>
      <c r="G3" s="149"/>
      <c r="H3" s="150"/>
      <c r="I3" s="148" t="s">
        <v>104</v>
      </c>
      <c r="J3" s="149"/>
      <c r="K3" s="149"/>
      <c r="L3" s="150"/>
      <c r="M3" s="148" t="s">
        <v>105</v>
      </c>
      <c r="N3" s="149"/>
      <c r="O3" s="150"/>
      <c r="P3" s="151" t="s">
        <v>106</v>
      </c>
      <c r="Q3" s="151"/>
      <c r="R3" s="151"/>
      <c r="S3" s="151"/>
      <c r="T3" s="151"/>
      <c r="U3" s="151"/>
      <c r="V3" s="151"/>
    </row>
    <row r="4" spans="1:22" ht="15" customHeight="1">
      <c r="A4" s="135"/>
      <c r="B4" s="151" t="s">
        <v>34</v>
      </c>
      <c r="C4" s="152" t="s">
        <v>89</v>
      </c>
      <c r="D4" s="151" t="s">
        <v>32</v>
      </c>
      <c r="E4" s="151"/>
      <c r="F4" s="151"/>
      <c r="G4" s="151"/>
      <c r="H4" s="151"/>
      <c r="I4" s="151" t="s">
        <v>34</v>
      </c>
      <c r="J4" s="152" t="s">
        <v>89</v>
      </c>
      <c r="K4" s="148" t="s">
        <v>32</v>
      </c>
      <c r="L4" s="150"/>
      <c r="M4" s="148" t="s">
        <v>32</v>
      </c>
      <c r="N4" s="149"/>
      <c r="O4" s="150"/>
      <c r="P4" s="151" t="s">
        <v>34</v>
      </c>
      <c r="Q4" s="152" t="s">
        <v>89</v>
      </c>
      <c r="R4" s="151" t="s">
        <v>32</v>
      </c>
      <c r="S4" s="151"/>
      <c r="T4" s="151"/>
      <c r="U4" s="151"/>
      <c r="V4" s="151"/>
    </row>
    <row r="5" spans="1:22" ht="39.75" customHeight="1">
      <c r="A5" s="135"/>
      <c r="B5" s="151"/>
      <c r="C5" s="151"/>
      <c r="D5" s="90" t="s">
        <v>100</v>
      </c>
      <c r="E5" s="90" t="s">
        <v>101</v>
      </c>
      <c r="F5" s="90" t="s">
        <v>35</v>
      </c>
      <c r="G5" s="90" t="s">
        <v>36</v>
      </c>
      <c r="H5" s="89" t="s">
        <v>37</v>
      </c>
      <c r="I5" s="151"/>
      <c r="J5" s="151"/>
      <c r="K5" s="89" t="s">
        <v>38</v>
      </c>
      <c r="L5" s="90" t="s">
        <v>101</v>
      </c>
      <c r="M5" s="90" t="s">
        <v>35</v>
      </c>
      <c r="N5" s="90" t="s">
        <v>36</v>
      </c>
      <c r="O5" s="89" t="s">
        <v>37</v>
      </c>
      <c r="P5" s="151"/>
      <c r="Q5" s="151"/>
      <c r="R5" s="89" t="s">
        <v>38</v>
      </c>
      <c r="S5" s="90" t="s">
        <v>101</v>
      </c>
      <c r="T5" s="90" t="s">
        <v>35</v>
      </c>
      <c r="U5" s="90" t="s">
        <v>36</v>
      </c>
      <c r="V5" s="89" t="s">
        <v>37</v>
      </c>
    </row>
    <row r="6" spans="1:22" s="95" customFormat="1" ht="39.75" customHeight="1">
      <c r="A6" s="91" t="s">
        <v>0</v>
      </c>
      <c r="B6" s="92">
        <f aca="true" t="shared" si="0" ref="B6:V6">SUM(B7:B8)</f>
        <v>33279</v>
      </c>
      <c r="C6" s="93">
        <f t="shared" si="0"/>
        <v>154</v>
      </c>
      <c r="D6" s="93">
        <f t="shared" si="0"/>
        <v>13</v>
      </c>
      <c r="E6" s="93">
        <f t="shared" si="0"/>
        <v>23</v>
      </c>
      <c r="F6" s="93">
        <f t="shared" si="0"/>
        <v>4</v>
      </c>
      <c r="G6" s="93">
        <f t="shared" si="0"/>
        <v>48</v>
      </c>
      <c r="H6" s="93">
        <f t="shared" si="0"/>
        <v>32</v>
      </c>
      <c r="I6" s="93">
        <f t="shared" si="0"/>
        <v>282</v>
      </c>
      <c r="J6" s="93">
        <f t="shared" si="0"/>
        <v>4</v>
      </c>
      <c r="K6" s="93">
        <f t="shared" si="0"/>
        <v>2</v>
      </c>
      <c r="L6" s="94">
        <f t="shared" si="0"/>
        <v>0</v>
      </c>
      <c r="M6" s="92">
        <f t="shared" si="0"/>
        <v>0</v>
      </c>
      <c r="N6" s="93">
        <f t="shared" si="0"/>
        <v>0</v>
      </c>
      <c r="O6" s="93">
        <f t="shared" si="0"/>
        <v>2</v>
      </c>
      <c r="P6" s="93">
        <f t="shared" si="0"/>
        <v>6850</v>
      </c>
      <c r="Q6" s="93">
        <f t="shared" si="0"/>
        <v>380</v>
      </c>
      <c r="R6" s="93">
        <f t="shared" si="0"/>
        <v>155</v>
      </c>
      <c r="S6" s="93">
        <f t="shared" si="0"/>
        <v>9</v>
      </c>
      <c r="T6" s="93">
        <f t="shared" si="0"/>
        <v>11</v>
      </c>
      <c r="U6" s="93">
        <f t="shared" si="0"/>
        <v>156</v>
      </c>
      <c r="V6" s="94">
        <f t="shared" si="0"/>
        <v>29</v>
      </c>
    </row>
    <row r="7" spans="1:22" s="95" customFormat="1" ht="39.75" customHeight="1">
      <c r="A7" s="96" t="s">
        <v>1</v>
      </c>
      <c r="B7" s="97">
        <f aca="true" t="shared" si="1" ref="B7:V7">SUM(B9:B19)</f>
        <v>26476</v>
      </c>
      <c r="C7" s="98">
        <f t="shared" si="1"/>
        <v>136</v>
      </c>
      <c r="D7" s="98">
        <f t="shared" si="1"/>
        <v>13</v>
      </c>
      <c r="E7" s="98">
        <f t="shared" si="1"/>
        <v>22</v>
      </c>
      <c r="F7" s="98">
        <f t="shared" si="1"/>
        <v>2</v>
      </c>
      <c r="G7" s="98">
        <f t="shared" si="1"/>
        <v>43</v>
      </c>
      <c r="H7" s="98">
        <f t="shared" si="1"/>
        <v>31</v>
      </c>
      <c r="I7" s="98">
        <f t="shared" si="1"/>
        <v>282</v>
      </c>
      <c r="J7" s="98">
        <f t="shared" si="1"/>
        <v>4</v>
      </c>
      <c r="K7" s="98">
        <f t="shared" si="1"/>
        <v>2</v>
      </c>
      <c r="L7" s="99">
        <f t="shared" si="1"/>
        <v>0</v>
      </c>
      <c r="M7" s="97">
        <f t="shared" si="1"/>
        <v>0</v>
      </c>
      <c r="N7" s="98">
        <f t="shared" si="1"/>
        <v>0</v>
      </c>
      <c r="O7" s="98">
        <f t="shared" si="1"/>
        <v>2</v>
      </c>
      <c r="P7" s="98">
        <f t="shared" si="1"/>
        <v>5679</v>
      </c>
      <c r="Q7" s="98">
        <f t="shared" si="1"/>
        <v>352</v>
      </c>
      <c r="R7" s="98">
        <f t="shared" si="1"/>
        <v>147</v>
      </c>
      <c r="S7" s="98">
        <f t="shared" si="1"/>
        <v>9</v>
      </c>
      <c r="T7" s="98">
        <f t="shared" si="1"/>
        <v>11</v>
      </c>
      <c r="U7" s="98">
        <f t="shared" si="1"/>
        <v>152</v>
      </c>
      <c r="V7" s="99">
        <f t="shared" si="1"/>
        <v>29</v>
      </c>
    </row>
    <row r="8" spans="1:22" s="95" customFormat="1" ht="39.75" customHeight="1">
      <c r="A8" s="100" t="s">
        <v>2</v>
      </c>
      <c r="B8" s="101">
        <f aca="true" t="shared" si="2" ref="B8:V8">SUM(B20:B28)</f>
        <v>6803</v>
      </c>
      <c r="C8" s="102">
        <f t="shared" si="2"/>
        <v>18</v>
      </c>
      <c r="D8" s="102">
        <f t="shared" si="2"/>
        <v>0</v>
      </c>
      <c r="E8" s="102">
        <f t="shared" si="2"/>
        <v>1</v>
      </c>
      <c r="F8" s="102">
        <f t="shared" si="2"/>
        <v>2</v>
      </c>
      <c r="G8" s="102">
        <f t="shared" si="2"/>
        <v>5</v>
      </c>
      <c r="H8" s="102">
        <f t="shared" si="2"/>
        <v>1</v>
      </c>
      <c r="I8" s="102">
        <f t="shared" si="2"/>
        <v>0</v>
      </c>
      <c r="J8" s="102">
        <f t="shared" si="2"/>
        <v>0</v>
      </c>
      <c r="K8" s="102">
        <f t="shared" si="2"/>
        <v>0</v>
      </c>
      <c r="L8" s="103">
        <f t="shared" si="2"/>
        <v>0</v>
      </c>
      <c r="M8" s="101">
        <f t="shared" si="2"/>
        <v>0</v>
      </c>
      <c r="N8" s="102">
        <f t="shared" si="2"/>
        <v>0</v>
      </c>
      <c r="O8" s="102">
        <f t="shared" si="2"/>
        <v>0</v>
      </c>
      <c r="P8" s="102">
        <f t="shared" si="2"/>
        <v>1171</v>
      </c>
      <c r="Q8" s="102">
        <f t="shared" si="2"/>
        <v>28</v>
      </c>
      <c r="R8" s="102">
        <f t="shared" si="2"/>
        <v>8</v>
      </c>
      <c r="S8" s="102">
        <f t="shared" si="2"/>
        <v>0</v>
      </c>
      <c r="T8" s="102">
        <f t="shared" si="2"/>
        <v>0</v>
      </c>
      <c r="U8" s="102">
        <f t="shared" si="2"/>
        <v>4</v>
      </c>
      <c r="V8" s="103">
        <f t="shared" si="2"/>
        <v>0</v>
      </c>
    </row>
    <row r="9" spans="1:22" s="95" customFormat="1" ht="39.75" customHeight="1">
      <c r="A9" s="91" t="s">
        <v>3</v>
      </c>
      <c r="B9" s="97">
        <v>6600</v>
      </c>
      <c r="C9" s="93">
        <v>37</v>
      </c>
      <c r="D9" s="93">
        <v>2</v>
      </c>
      <c r="E9" s="93">
        <v>2</v>
      </c>
      <c r="F9" s="93">
        <v>1</v>
      </c>
      <c r="G9" s="93">
        <v>18</v>
      </c>
      <c r="H9" s="93">
        <v>14</v>
      </c>
      <c r="I9" s="93">
        <v>282</v>
      </c>
      <c r="J9" s="93">
        <v>4</v>
      </c>
      <c r="K9" s="93">
        <v>2</v>
      </c>
      <c r="L9" s="94">
        <v>0</v>
      </c>
      <c r="M9" s="92">
        <v>0</v>
      </c>
      <c r="N9" s="93">
        <v>0</v>
      </c>
      <c r="O9" s="93">
        <v>2</v>
      </c>
      <c r="P9" s="93">
        <v>3020</v>
      </c>
      <c r="Q9" s="93">
        <v>208</v>
      </c>
      <c r="R9" s="93">
        <v>86</v>
      </c>
      <c r="S9" s="93">
        <v>7</v>
      </c>
      <c r="T9" s="93">
        <v>0</v>
      </c>
      <c r="U9" s="93">
        <v>90</v>
      </c>
      <c r="V9" s="94">
        <v>25</v>
      </c>
    </row>
    <row r="10" spans="1:22" s="95" customFormat="1" ht="39.75" customHeight="1">
      <c r="A10" s="96" t="s">
        <v>4</v>
      </c>
      <c r="B10" s="97">
        <v>3376</v>
      </c>
      <c r="C10" s="98">
        <v>12</v>
      </c>
      <c r="D10" s="98">
        <v>0</v>
      </c>
      <c r="E10" s="98">
        <v>0</v>
      </c>
      <c r="F10" s="98">
        <v>0</v>
      </c>
      <c r="G10" s="98">
        <v>7</v>
      </c>
      <c r="H10" s="98">
        <v>0</v>
      </c>
      <c r="I10" s="98">
        <v>0</v>
      </c>
      <c r="J10" s="98">
        <v>0</v>
      </c>
      <c r="K10" s="98">
        <v>0</v>
      </c>
      <c r="L10" s="99">
        <v>0</v>
      </c>
      <c r="M10" s="97">
        <v>0</v>
      </c>
      <c r="N10" s="98">
        <v>0</v>
      </c>
      <c r="O10" s="98">
        <v>0</v>
      </c>
      <c r="P10" s="98">
        <v>0</v>
      </c>
      <c r="Q10" s="98">
        <v>0</v>
      </c>
      <c r="R10" s="98">
        <v>0</v>
      </c>
      <c r="S10" s="98">
        <v>0</v>
      </c>
      <c r="T10" s="98">
        <v>0</v>
      </c>
      <c r="U10" s="98">
        <v>0</v>
      </c>
      <c r="V10" s="99">
        <v>0</v>
      </c>
    </row>
    <row r="11" spans="1:22" s="95" customFormat="1" ht="39.75" customHeight="1">
      <c r="A11" s="96" t="s">
        <v>5</v>
      </c>
      <c r="B11" s="97">
        <v>2217</v>
      </c>
      <c r="C11" s="98">
        <v>13</v>
      </c>
      <c r="D11" s="98">
        <v>1</v>
      </c>
      <c r="E11" s="98">
        <v>1</v>
      </c>
      <c r="F11" s="98">
        <v>0</v>
      </c>
      <c r="G11" s="98">
        <v>3</v>
      </c>
      <c r="H11" s="98">
        <v>1</v>
      </c>
      <c r="I11" s="98">
        <v>0</v>
      </c>
      <c r="J11" s="98">
        <v>0</v>
      </c>
      <c r="K11" s="98">
        <v>0</v>
      </c>
      <c r="L11" s="99">
        <v>0</v>
      </c>
      <c r="M11" s="97">
        <v>0</v>
      </c>
      <c r="N11" s="98">
        <v>0</v>
      </c>
      <c r="O11" s="98">
        <v>0</v>
      </c>
      <c r="P11" s="98">
        <v>0</v>
      </c>
      <c r="Q11" s="98">
        <v>0</v>
      </c>
      <c r="R11" s="98">
        <v>0</v>
      </c>
      <c r="S11" s="98">
        <v>0</v>
      </c>
      <c r="T11" s="98">
        <v>0</v>
      </c>
      <c r="U11" s="98">
        <v>0</v>
      </c>
      <c r="V11" s="99">
        <v>0</v>
      </c>
    </row>
    <row r="12" spans="1:22" s="95" customFormat="1" ht="39.75" customHeight="1">
      <c r="A12" s="96" t="s">
        <v>6</v>
      </c>
      <c r="B12" s="97">
        <v>649</v>
      </c>
      <c r="C12" s="98">
        <v>15</v>
      </c>
      <c r="D12" s="98">
        <v>1</v>
      </c>
      <c r="E12" s="98">
        <v>1</v>
      </c>
      <c r="F12" s="98">
        <v>0</v>
      </c>
      <c r="G12" s="98">
        <v>2</v>
      </c>
      <c r="H12" s="98">
        <v>0</v>
      </c>
      <c r="I12" s="98">
        <v>0</v>
      </c>
      <c r="J12" s="98">
        <v>0</v>
      </c>
      <c r="K12" s="98">
        <v>0</v>
      </c>
      <c r="L12" s="99">
        <v>0</v>
      </c>
      <c r="M12" s="97">
        <v>0</v>
      </c>
      <c r="N12" s="98">
        <v>0</v>
      </c>
      <c r="O12" s="98">
        <v>0</v>
      </c>
      <c r="P12" s="98">
        <v>0</v>
      </c>
      <c r="Q12" s="98">
        <v>0</v>
      </c>
      <c r="R12" s="98">
        <v>0</v>
      </c>
      <c r="S12" s="98">
        <v>0</v>
      </c>
      <c r="T12" s="98">
        <v>0</v>
      </c>
      <c r="U12" s="98">
        <v>0</v>
      </c>
      <c r="V12" s="99">
        <v>0</v>
      </c>
    </row>
    <row r="13" spans="1:22" s="95" customFormat="1" ht="39.75" customHeight="1">
      <c r="A13" s="96" t="s">
        <v>7</v>
      </c>
      <c r="B13" s="97">
        <v>519</v>
      </c>
      <c r="C13" s="98">
        <v>3</v>
      </c>
      <c r="D13" s="98">
        <v>0</v>
      </c>
      <c r="E13" s="98">
        <v>1</v>
      </c>
      <c r="F13" s="98">
        <v>0</v>
      </c>
      <c r="G13" s="98">
        <v>0</v>
      </c>
      <c r="H13" s="98">
        <v>2</v>
      </c>
      <c r="I13" s="98">
        <v>0</v>
      </c>
      <c r="J13" s="98">
        <v>0</v>
      </c>
      <c r="K13" s="98">
        <v>0</v>
      </c>
      <c r="L13" s="99">
        <v>0</v>
      </c>
      <c r="M13" s="97">
        <v>0</v>
      </c>
      <c r="N13" s="98">
        <v>0</v>
      </c>
      <c r="O13" s="98">
        <v>0</v>
      </c>
      <c r="P13" s="98">
        <v>0</v>
      </c>
      <c r="Q13" s="98">
        <v>0</v>
      </c>
      <c r="R13" s="98">
        <v>0</v>
      </c>
      <c r="S13" s="98">
        <v>0</v>
      </c>
      <c r="T13" s="98">
        <v>0</v>
      </c>
      <c r="U13" s="98">
        <v>0</v>
      </c>
      <c r="V13" s="99">
        <v>0</v>
      </c>
    </row>
    <row r="14" spans="1:22" s="95" customFormat="1" ht="39.75" customHeight="1">
      <c r="A14" s="96" t="s">
        <v>8</v>
      </c>
      <c r="B14" s="97">
        <v>3505</v>
      </c>
      <c r="C14" s="98">
        <v>24</v>
      </c>
      <c r="D14" s="98">
        <v>5</v>
      </c>
      <c r="E14" s="98">
        <v>13</v>
      </c>
      <c r="F14" s="98">
        <v>0</v>
      </c>
      <c r="G14" s="98">
        <v>2</v>
      </c>
      <c r="H14" s="98">
        <v>4</v>
      </c>
      <c r="I14" s="98">
        <v>0</v>
      </c>
      <c r="J14" s="98">
        <v>0</v>
      </c>
      <c r="K14" s="98">
        <v>0</v>
      </c>
      <c r="L14" s="99">
        <v>0</v>
      </c>
      <c r="M14" s="97">
        <v>0</v>
      </c>
      <c r="N14" s="98">
        <v>0</v>
      </c>
      <c r="O14" s="98">
        <v>0</v>
      </c>
      <c r="P14" s="98">
        <v>0</v>
      </c>
      <c r="Q14" s="98">
        <v>0</v>
      </c>
      <c r="R14" s="98">
        <v>0</v>
      </c>
      <c r="S14" s="98">
        <v>0</v>
      </c>
      <c r="T14" s="98">
        <v>0</v>
      </c>
      <c r="U14" s="98">
        <v>0</v>
      </c>
      <c r="V14" s="99">
        <v>0</v>
      </c>
    </row>
    <row r="15" spans="1:22" s="95" customFormat="1" ht="39.75" customHeight="1">
      <c r="A15" s="96" t="s">
        <v>9</v>
      </c>
      <c r="B15" s="97">
        <v>2208</v>
      </c>
      <c r="C15" s="98">
        <v>3</v>
      </c>
      <c r="D15" s="98">
        <v>0</v>
      </c>
      <c r="E15" s="98">
        <v>0</v>
      </c>
      <c r="F15" s="98">
        <v>0</v>
      </c>
      <c r="G15" s="98">
        <v>3</v>
      </c>
      <c r="H15" s="98">
        <v>0</v>
      </c>
      <c r="I15" s="98">
        <v>0</v>
      </c>
      <c r="J15" s="98">
        <v>0</v>
      </c>
      <c r="K15" s="98">
        <v>0</v>
      </c>
      <c r="L15" s="99">
        <v>0</v>
      </c>
      <c r="M15" s="97">
        <v>0</v>
      </c>
      <c r="N15" s="98">
        <v>0</v>
      </c>
      <c r="O15" s="98">
        <v>0</v>
      </c>
      <c r="P15" s="98">
        <v>0</v>
      </c>
      <c r="Q15" s="98">
        <v>0</v>
      </c>
      <c r="R15" s="98">
        <v>0</v>
      </c>
      <c r="S15" s="98">
        <v>0</v>
      </c>
      <c r="T15" s="98">
        <v>0</v>
      </c>
      <c r="U15" s="98">
        <v>0</v>
      </c>
      <c r="V15" s="99">
        <v>0</v>
      </c>
    </row>
    <row r="16" spans="1:22" s="95" customFormat="1" ht="39.75" customHeight="1">
      <c r="A16" s="96" t="s">
        <v>10</v>
      </c>
      <c r="B16" s="97">
        <v>1168</v>
      </c>
      <c r="C16" s="98">
        <v>3</v>
      </c>
      <c r="D16" s="98">
        <v>0</v>
      </c>
      <c r="E16" s="98">
        <v>0</v>
      </c>
      <c r="F16" s="98">
        <v>0</v>
      </c>
      <c r="G16" s="98">
        <v>1</v>
      </c>
      <c r="H16" s="98">
        <v>2</v>
      </c>
      <c r="I16" s="98">
        <v>0</v>
      </c>
      <c r="J16" s="98">
        <v>0</v>
      </c>
      <c r="K16" s="98">
        <v>0</v>
      </c>
      <c r="L16" s="99">
        <v>0</v>
      </c>
      <c r="M16" s="97">
        <v>0</v>
      </c>
      <c r="N16" s="98">
        <v>0</v>
      </c>
      <c r="O16" s="98">
        <v>0</v>
      </c>
      <c r="P16" s="98">
        <v>922</v>
      </c>
      <c r="Q16" s="98">
        <v>27</v>
      </c>
      <c r="R16" s="98">
        <v>16</v>
      </c>
      <c r="S16" s="98">
        <v>0</v>
      </c>
      <c r="T16" s="98">
        <v>0</v>
      </c>
      <c r="U16" s="98">
        <v>8</v>
      </c>
      <c r="V16" s="99">
        <v>3</v>
      </c>
    </row>
    <row r="17" spans="1:22" s="95" customFormat="1" ht="39.75" customHeight="1">
      <c r="A17" s="96" t="s">
        <v>11</v>
      </c>
      <c r="B17" s="97">
        <v>1415</v>
      </c>
      <c r="C17" s="98">
        <v>13</v>
      </c>
      <c r="D17" s="98">
        <v>1</v>
      </c>
      <c r="E17" s="98">
        <v>0</v>
      </c>
      <c r="F17" s="98">
        <v>0</v>
      </c>
      <c r="G17" s="98">
        <v>4</v>
      </c>
      <c r="H17" s="98">
        <v>8</v>
      </c>
      <c r="I17" s="98">
        <v>0</v>
      </c>
      <c r="J17" s="98">
        <v>0</v>
      </c>
      <c r="K17" s="98">
        <v>0</v>
      </c>
      <c r="L17" s="99">
        <v>0</v>
      </c>
      <c r="M17" s="97">
        <v>0</v>
      </c>
      <c r="N17" s="98">
        <v>0</v>
      </c>
      <c r="O17" s="98">
        <v>0</v>
      </c>
      <c r="P17" s="98">
        <v>0</v>
      </c>
      <c r="Q17" s="98">
        <v>0</v>
      </c>
      <c r="R17" s="98">
        <v>0</v>
      </c>
      <c r="S17" s="98">
        <v>0</v>
      </c>
      <c r="T17" s="98">
        <v>0</v>
      </c>
      <c r="U17" s="98">
        <v>0</v>
      </c>
      <c r="V17" s="99">
        <v>0</v>
      </c>
    </row>
    <row r="18" spans="1:22" s="95" customFormat="1" ht="39.75" customHeight="1">
      <c r="A18" s="96" t="s">
        <v>12</v>
      </c>
      <c r="B18" s="97">
        <v>2834</v>
      </c>
      <c r="C18" s="98">
        <v>5</v>
      </c>
      <c r="D18" s="98">
        <v>0</v>
      </c>
      <c r="E18" s="98">
        <v>2</v>
      </c>
      <c r="F18" s="98">
        <v>1</v>
      </c>
      <c r="G18" s="98">
        <v>1</v>
      </c>
      <c r="H18" s="98">
        <v>0</v>
      </c>
      <c r="I18" s="98">
        <v>0</v>
      </c>
      <c r="J18" s="98">
        <v>0</v>
      </c>
      <c r="K18" s="98">
        <v>0</v>
      </c>
      <c r="L18" s="99">
        <v>0</v>
      </c>
      <c r="M18" s="97">
        <v>0</v>
      </c>
      <c r="N18" s="98">
        <v>0</v>
      </c>
      <c r="O18" s="98">
        <v>0</v>
      </c>
      <c r="P18" s="98">
        <v>208</v>
      </c>
      <c r="Q18" s="98">
        <v>18</v>
      </c>
      <c r="R18" s="98">
        <v>7</v>
      </c>
      <c r="S18" s="98">
        <v>0</v>
      </c>
      <c r="T18" s="98">
        <v>11</v>
      </c>
      <c r="U18" s="98">
        <v>0</v>
      </c>
      <c r="V18" s="99">
        <v>0</v>
      </c>
    </row>
    <row r="19" spans="1:22" s="95" customFormat="1" ht="39.75" customHeight="1">
      <c r="A19" s="96" t="s">
        <v>13</v>
      </c>
      <c r="B19" s="97">
        <v>1985</v>
      </c>
      <c r="C19" s="98">
        <v>8</v>
      </c>
      <c r="D19" s="98">
        <v>3</v>
      </c>
      <c r="E19" s="98">
        <v>2</v>
      </c>
      <c r="F19" s="98">
        <v>0</v>
      </c>
      <c r="G19" s="98">
        <v>2</v>
      </c>
      <c r="H19" s="98">
        <v>0</v>
      </c>
      <c r="I19" s="98">
        <v>0</v>
      </c>
      <c r="J19" s="98">
        <v>0</v>
      </c>
      <c r="K19" s="98">
        <v>0</v>
      </c>
      <c r="L19" s="99">
        <v>0</v>
      </c>
      <c r="M19" s="97">
        <v>0</v>
      </c>
      <c r="N19" s="98">
        <v>0</v>
      </c>
      <c r="O19" s="98">
        <v>0</v>
      </c>
      <c r="P19" s="98">
        <v>1529</v>
      </c>
      <c r="Q19" s="98">
        <v>99</v>
      </c>
      <c r="R19" s="98">
        <v>38</v>
      </c>
      <c r="S19" s="98">
        <v>2</v>
      </c>
      <c r="T19" s="98">
        <v>0</v>
      </c>
      <c r="U19" s="98">
        <v>54</v>
      </c>
      <c r="V19" s="99">
        <v>1</v>
      </c>
    </row>
    <row r="20" spans="1:22" s="95" customFormat="1" ht="39.75" customHeight="1">
      <c r="A20" s="104" t="s">
        <v>14</v>
      </c>
      <c r="B20" s="105">
        <v>536</v>
      </c>
      <c r="C20" s="106">
        <v>1</v>
      </c>
      <c r="D20" s="106">
        <v>0</v>
      </c>
      <c r="E20" s="106">
        <v>0</v>
      </c>
      <c r="F20" s="106">
        <v>0</v>
      </c>
      <c r="G20" s="106">
        <v>1</v>
      </c>
      <c r="H20" s="106">
        <v>0</v>
      </c>
      <c r="I20" s="106">
        <v>0</v>
      </c>
      <c r="J20" s="106">
        <v>0</v>
      </c>
      <c r="K20" s="106">
        <v>0</v>
      </c>
      <c r="L20" s="107">
        <v>0</v>
      </c>
      <c r="M20" s="105">
        <v>0</v>
      </c>
      <c r="N20" s="106">
        <v>0</v>
      </c>
      <c r="O20" s="106">
        <v>0</v>
      </c>
      <c r="P20" s="106">
        <v>0</v>
      </c>
      <c r="Q20" s="106">
        <v>0</v>
      </c>
      <c r="R20" s="106">
        <v>0</v>
      </c>
      <c r="S20" s="106">
        <v>0</v>
      </c>
      <c r="T20" s="106">
        <v>0</v>
      </c>
      <c r="U20" s="106">
        <v>0</v>
      </c>
      <c r="V20" s="107">
        <v>0</v>
      </c>
    </row>
    <row r="21" spans="1:22" s="95" customFormat="1" ht="39.75" customHeight="1">
      <c r="A21" s="104" t="s">
        <v>15</v>
      </c>
      <c r="B21" s="105">
        <v>671</v>
      </c>
      <c r="C21" s="106">
        <v>6</v>
      </c>
      <c r="D21" s="106">
        <v>0</v>
      </c>
      <c r="E21" s="106">
        <v>0</v>
      </c>
      <c r="F21" s="106">
        <v>0</v>
      </c>
      <c r="G21" s="106">
        <v>0</v>
      </c>
      <c r="H21" s="106">
        <v>0</v>
      </c>
      <c r="I21" s="106">
        <v>0</v>
      </c>
      <c r="J21" s="106">
        <v>0</v>
      </c>
      <c r="K21" s="106">
        <v>0</v>
      </c>
      <c r="L21" s="107">
        <v>0</v>
      </c>
      <c r="M21" s="105">
        <v>0</v>
      </c>
      <c r="N21" s="106">
        <v>0</v>
      </c>
      <c r="O21" s="106">
        <v>0</v>
      </c>
      <c r="P21" s="106">
        <v>712</v>
      </c>
      <c r="Q21" s="106">
        <v>17</v>
      </c>
      <c r="R21" s="106">
        <v>2</v>
      </c>
      <c r="S21" s="106">
        <v>0</v>
      </c>
      <c r="T21" s="106">
        <v>0</v>
      </c>
      <c r="U21" s="106">
        <v>1</v>
      </c>
      <c r="V21" s="107">
        <v>0</v>
      </c>
    </row>
    <row r="22" spans="1:22" s="95" customFormat="1" ht="39.75" customHeight="1">
      <c r="A22" s="96" t="s">
        <v>16</v>
      </c>
      <c r="B22" s="97">
        <v>1320</v>
      </c>
      <c r="C22" s="98">
        <v>2</v>
      </c>
      <c r="D22" s="98">
        <v>0</v>
      </c>
      <c r="E22" s="98">
        <v>0</v>
      </c>
      <c r="F22" s="98">
        <v>1</v>
      </c>
      <c r="G22" s="98">
        <v>0</v>
      </c>
      <c r="H22" s="98">
        <v>1</v>
      </c>
      <c r="I22" s="98">
        <v>0</v>
      </c>
      <c r="J22" s="98">
        <v>0</v>
      </c>
      <c r="K22" s="98">
        <v>0</v>
      </c>
      <c r="L22" s="99">
        <v>0</v>
      </c>
      <c r="M22" s="97">
        <v>0</v>
      </c>
      <c r="N22" s="98">
        <v>0</v>
      </c>
      <c r="O22" s="98">
        <v>0</v>
      </c>
      <c r="P22" s="98">
        <v>0</v>
      </c>
      <c r="Q22" s="98">
        <v>0</v>
      </c>
      <c r="R22" s="98">
        <v>0</v>
      </c>
      <c r="S22" s="98">
        <v>0</v>
      </c>
      <c r="T22" s="98">
        <v>0</v>
      </c>
      <c r="U22" s="98">
        <v>0</v>
      </c>
      <c r="V22" s="99">
        <v>0</v>
      </c>
    </row>
    <row r="23" spans="1:22" s="95" customFormat="1" ht="39.75" customHeight="1">
      <c r="A23" s="96" t="s">
        <v>17</v>
      </c>
      <c r="B23" s="97">
        <v>406</v>
      </c>
      <c r="C23" s="98">
        <v>4</v>
      </c>
      <c r="D23" s="98">
        <v>0</v>
      </c>
      <c r="E23" s="98">
        <v>0</v>
      </c>
      <c r="F23" s="98">
        <v>1</v>
      </c>
      <c r="G23" s="98">
        <v>0</v>
      </c>
      <c r="H23" s="98">
        <v>0</v>
      </c>
      <c r="I23" s="98">
        <v>0</v>
      </c>
      <c r="J23" s="98">
        <v>0</v>
      </c>
      <c r="K23" s="98">
        <v>0</v>
      </c>
      <c r="L23" s="99">
        <v>0</v>
      </c>
      <c r="M23" s="97">
        <v>0</v>
      </c>
      <c r="N23" s="98">
        <v>0</v>
      </c>
      <c r="O23" s="98">
        <v>0</v>
      </c>
      <c r="P23" s="98">
        <v>459</v>
      </c>
      <c r="Q23" s="98">
        <v>11</v>
      </c>
      <c r="R23" s="98">
        <v>6</v>
      </c>
      <c r="S23" s="98">
        <v>0</v>
      </c>
      <c r="T23" s="98">
        <v>0</v>
      </c>
      <c r="U23" s="98">
        <v>3</v>
      </c>
      <c r="V23" s="99">
        <v>0</v>
      </c>
    </row>
    <row r="24" spans="1:22" s="95" customFormat="1" ht="39.75" customHeight="1">
      <c r="A24" s="104" t="s">
        <v>18</v>
      </c>
      <c r="B24" s="105">
        <v>805</v>
      </c>
      <c r="C24" s="106">
        <v>1</v>
      </c>
      <c r="D24" s="106">
        <v>0</v>
      </c>
      <c r="E24" s="106">
        <v>0</v>
      </c>
      <c r="F24" s="106">
        <v>0</v>
      </c>
      <c r="G24" s="106">
        <v>1</v>
      </c>
      <c r="H24" s="106">
        <v>0</v>
      </c>
      <c r="I24" s="106">
        <v>0</v>
      </c>
      <c r="J24" s="106">
        <v>0</v>
      </c>
      <c r="K24" s="106">
        <v>0</v>
      </c>
      <c r="L24" s="107">
        <v>0</v>
      </c>
      <c r="M24" s="105">
        <v>0</v>
      </c>
      <c r="N24" s="106">
        <v>0</v>
      </c>
      <c r="O24" s="106">
        <v>0</v>
      </c>
      <c r="P24" s="106">
        <v>0</v>
      </c>
      <c r="Q24" s="106">
        <v>0</v>
      </c>
      <c r="R24" s="106">
        <v>0</v>
      </c>
      <c r="S24" s="106">
        <v>0</v>
      </c>
      <c r="T24" s="106">
        <v>0</v>
      </c>
      <c r="U24" s="106">
        <v>0</v>
      </c>
      <c r="V24" s="107">
        <v>0</v>
      </c>
    </row>
    <row r="25" spans="1:22" s="95" customFormat="1" ht="39.75" customHeight="1">
      <c r="A25" s="104" t="s">
        <v>19</v>
      </c>
      <c r="B25" s="105">
        <v>728</v>
      </c>
      <c r="C25" s="106">
        <v>1</v>
      </c>
      <c r="D25" s="106">
        <v>0</v>
      </c>
      <c r="E25" s="106">
        <v>0</v>
      </c>
      <c r="F25" s="106">
        <v>0</v>
      </c>
      <c r="G25" s="106">
        <v>1</v>
      </c>
      <c r="H25" s="106">
        <v>0</v>
      </c>
      <c r="I25" s="106">
        <v>0</v>
      </c>
      <c r="J25" s="106">
        <v>0</v>
      </c>
      <c r="K25" s="106">
        <v>0</v>
      </c>
      <c r="L25" s="107">
        <v>0</v>
      </c>
      <c r="M25" s="105">
        <v>0</v>
      </c>
      <c r="N25" s="106">
        <v>0</v>
      </c>
      <c r="O25" s="106">
        <v>0</v>
      </c>
      <c r="P25" s="106">
        <v>0</v>
      </c>
      <c r="Q25" s="106">
        <v>0</v>
      </c>
      <c r="R25" s="106">
        <v>0</v>
      </c>
      <c r="S25" s="106">
        <v>0</v>
      </c>
      <c r="T25" s="106">
        <v>0</v>
      </c>
      <c r="U25" s="106">
        <v>0</v>
      </c>
      <c r="V25" s="107">
        <v>0</v>
      </c>
    </row>
    <row r="26" spans="1:22" s="95" customFormat="1" ht="39.75" customHeight="1">
      <c r="A26" s="96" t="s">
        <v>20</v>
      </c>
      <c r="B26" s="97">
        <v>215</v>
      </c>
      <c r="C26" s="98">
        <v>0</v>
      </c>
      <c r="D26" s="98">
        <v>0</v>
      </c>
      <c r="E26" s="98">
        <v>0</v>
      </c>
      <c r="F26" s="98">
        <v>0</v>
      </c>
      <c r="G26" s="98">
        <v>0</v>
      </c>
      <c r="H26" s="98">
        <v>0</v>
      </c>
      <c r="I26" s="98">
        <v>0</v>
      </c>
      <c r="J26" s="98">
        <v>0</v>
      </c>
      <c r="K26" s="98">
        <v>0</v>
      </c>
      <c r="L26" s="99">
        <v>0</v>
      </c>
      <c r="M26" s="97">
        <v>0</v>
      </c>
      <c r="N26" s="98">
        <v>0</v>
      </c>
      <c r="O26" s="98">
        <v>0</v>
      </c>
      <c r="P26" s="98">
        <v>0</v>
      </c>
      <c r="Q26" s="98">
        <v>0</v>
      </c>
      <c r="R26" s="98">
        <v>0</v>
      </c>
      <c r="S26" s="98">
        <v>0</v>
      </c>
      <c r="T26" s="98">
        <v>0</v>
      </c>
      <c r="U26" s="98">
        <v>0</v>
      </c>
      <c r="V26" s="99">
        <v>0</v>
      </c>
    </row>
    <row r="27" spans="1:22" s="95" customFormat="1" ht="39.75" customHeight="1">
      <c r="A27" s="96" t="s">
        <v>21</v>
      </c>
      <c r="B27" s="97">
        <v>671</v>
      </c>
      <c r="C27" s="98">
        <v>2</v>
      </c>
      <c r="D27" s="98">
        <v>0</v>
      </c>
      <c r="E27" s="98">
        <v>1</v>
      </c>
      <c r="F27" s="98">
        <v>0</v>
      </c>
      <c r="G27" s="98">
        <v>1</v>
      </c>
      <c r="H27" s="98">
        <v>0</v>
      </c>
      <c r="I27" s="98">
        <v>0</v>
      </c>
      <c r="J27" s="98">
        <v>0</v>
      </c>
      <c r="K27" s="98">
        <v>0</v>
      </c>
      <c r="L27" s="99">
        <v>0</v>
      </c>
      <c r="M27" s="97">
        <v>0</v>
      </c>
      <c r="N27" s="98">
        <v>0</v>
      </c>
      <c r="O27" s="98">
        <v>0</v>
      </c>
      <c r="P27" s="98">
        <v>0</v>
      </c>
      <c r="Q27" s="98">
        <v>0</v>
      </c>
      <c r="R27" s="98">
        <v>0</v>
      </c>
      <c r="S27" s="98">
        <v>0</v>
      </c>
      <c r="T27" s="98">
        <v>0</v>
      </c>
      <c r="U27" s="98">
        <v>0</v>
      </c>
      <c r="V27" s="99">
        <v>0</v>
      </c>
    </row>
    <row r="28" spans="1:22" s="95" customFormat="1" ht="39.75" customHeight="1" thickBot="1">
      <c r="A28" s="108" t="s">
        <v>22</v>
      </c>
      <c r="B28" s="109">
        <v>1451</v>
      </c>
      <c r="C28" s="110">
        <v>1</v>
      </c>
      <c r="D28" s="110">
        <v>0</v>
      </c>
      <c r="E28" s="110">
        <v>0</v>
      </c>
      <c r="F28" s="110">
        <v>0</v>
      </c>
      <c r="G28" s="110">
        <v>1</v>
      </c>
      <c r="H28" s="110">
        <v>0</v>
      </c>
      <c r="I28" s="110">
        <v>0</v>
      </c>
      <c r="J28" s="110">
        <v>0</v>
      </c>
      <c r="K28" s="110">
        <v>0</v>
      </c>
      <c r="L28" s="111">
        <v>0</v>
      </c>
      <c r="M28" s="109">
        <v>0</v>
      </c>
      <c r="N28" s="110">
        <v>0</v>
      </c>
      <c r="O28" s="110">
        <v>0</v>
      </c>
      <c r="P28" s="110">
        <v>0</v>
      </c>
      <c r="Q28" s="110">
        <v>0</v>
      </c>
      <c r="R28" s="110">
        <v>0</v>
      </c>
      <c r="S28" s="110">
        <v>0</v>
      </c>
      <c r="T28" s="110">
        <v>0</v>
      </c>
      <c r="U28" s="110">
        <v>0</v>
      </c>
      <c r="V28" s="111">
        <v>0</v>
      </c>
    </row>
    <row r="29" spans="1:22" s="95" customFormat="1" ht="39.75" customHeight="1" thickTop="1">
      <c r="A29" s="96" t="s">
        <v>23</v>
      </c>
      <c r="B29" s="97">
        <f aca="true" t="shared" si="3" ref="B29:V29">B17</f>
        <v>1415</v>
      </c>
      <c r="C29" s="98">
        <f t="shared" si="3"/>
        <v>13</v>
      </c>
      <c r="D29" s="98">
        <f t="shared" si="3"/>
        <v>1</v>
      </c>
      <c r="E29" s="98">
        <f t="shared" si="3"/>
        <v>0</v>
      </c>
      <c r="F29" s="98">
        <f t="shared" si="3"/>
        <v>0</v>
      </c>
      <c r="G29" s="98">
        <f t="shared" si="3"/>
        <v>4</v>
      </c>
      <c r="H29" s="98">
        <f t="shared" si="3"/>
        <v>8</v>
      </c>
      <c r="I29" s="98">
        <f t="shared" si="3"/>
        <v>0</v>
      </c>
      <c r="J29" s="98">
        <f t="shared" si="3"/>
        <v>0</v>
      </c>
      <c r="K29" s="98">
        <f t="shared" si="3"/>
        <v>0</v>
      </c>
      <c r="L29" s="99">
        <f t="shared" si="3"/>
        <v>0</v>
      </c>
      <c r="M29" s="97">
        <f t="shared" si="3"/>
        <v>0</v>
      </c>
      <c r="N29" s="98">
        <f t="shared" si="3"/>
        <v>0</v>
      </c>
      <c r="O29" s="98">
        <f t="shared" si="3"/>
        <v>0</v>
      </c>
      <c r="P29" s="98">
        <f t="shared" si="3"/>
        <v>0</v>
      </c>
      <c r="Q29" s="98">
        <f t="shared" si="3"/>
        <v>0</v>
      </c>
      <c r="R29" s="98">
        <f t="shared" si="3"/>
        <v>0</v>
      </c>
      <c r="S29" s="98">
        <f t="shared" si="3"/>
        <v>0</v>
      </c>
      <c r="T29" s="98">
        <f t="shared" si="3"/>
        <v>0</v>
      </c>
      <c r="U29" s="98">
        <f t="shared" si="3"/>
        <v>0</v>
      </c>
      <c r="V29" s="99">
        <f t="shared" si="3"/>
        <v>0</v>
      </c>
    </row>
    <row r="30" spans="1:22" s="95" customFormat="1" ht="39.75" customHeight="1">
      <c r="A30" s="96" t="s">
        <v>24</v>
      </c>
      <c r="B30" s="97">
        <f aca="true" t="shared" si="4" ref="B30:V30">B13+B14</f>
        <v>4024</v>
      </c>
      <c r="C30" s="98">
        <f t="shared" si="4"/>
        <v>27</v>
      </c>
      <c r="D30" s="98">
        <f t="shared" si="4"/>
        <v>5</v>
      </c>
      <c r="E30" s="98">
        <f t="shared" si="4"/>
        <v>14</v>
      </c>
      <c r="F30" s="98">
        <f t="shared" si="4"/>
        <v>0</v>
      </c>
      <c r="G30" s="98">
        <f t="shared" si="4"/>
        <v>2</v>
      </c>
      <c r="H30" s="98">
        <f t="shared" si="4"/>
        <v>6</v>
      </c>
      <c r="I30" s="98">
        <f t="shared" si="4"/>
        <v>0</v>
      </c>
      <c r="J30" s="98">
        <f t="shared" si="4"/>
        <v>0</v>
      </c>
      <c r="K30" s="98">
        <f t="shared" si="4"/>
        <v>0</v>
      </c>
      <c r="L30" s="99">
        <f t="shared" si="4"/>
        <v>0</v>
      </c>
      <c r="M30" s="97">
        <f t="shared" si="4"/>
        <v>0</v>
      </c>
      <c r="N30" s="98">
        <f t="shared" si="4"/>
        <v>0</v>
      </c>
      <c r="O30" s="98">
        <f t="shared" si="4"/>
        <v>0</v>
      </c>
      <c r="P30" s="98">
        <f t="shared" si="4"/>
        <v>0</v>
      </c>
      <c r="Q30" s="98">
        <f t="shared" si="4"/>
        <v>0</v>
      </c>
      <c r="R30" s="98">
        <f t="shared" si="4"/>
        <v>0</v>
      </c>
      <c r="S30" s="98">
        <f t="shared" si="4"/>
        <v>0</v>
      </c>
      <c r="T30" s="98">
        <f t="shared" si="4"/>
        <v>0</v>
      </c>
      <c r="U30" s="98">
        <f t="shared" si="4"/>
        <v>0</v>
      </c>
      <c r="V30" s="99">
        <f t="shared" si="4"/>
        <v>0</v>
      </c>
    </row>
    <row r="31" spans="1:22" s="95" customFormat="1" ht="39.75" customHeight="1">
      <c r="A31" s="96" t="s">
        <v>25</v>
      </c>
      <c r="B31" s="97">
        <f aca="true" t="shared" si="5" ref="B31:V31">B10+B20</f>
        <v>3912</v>
      </c>
      <c r="C31" s="98">
        <f t="shared" si="5"/>
        <v>13</v>
      </c>
      <c r="D31" s="98">
        <f t="shared" si="5"/>
        <v>0</v>
      </c>
      <c r="E31" s="98">
        <f t="shared" si="5"/>
        <v>0</v>
      </c>
      <c r="F31" s="98">
        <f t="shared" si="5"/>
        <v>0</v>
      </c>
      <c r="G31" s="98">
        <f t="shared" si="5"/>
        <v>8</v>
      </c>
      <c r="H31" s="98">
        <f t="shared" si="5"/>
        <v>0</v>
      </c>
      <c r="I31" s="98">
        <f t="shared" si="5"/>
        <v>0</v>
      </c>
      <c r="J31" s="98">
        <f t="shared" si="5"/>
        <v>0</v>
      </c>
      <c r="K31" s="98">
        <f t="shared" si="5"/>
        <v>0</v>
      </c>
      <c r="L31" s="99">
        <f t="shared" si="5"/>
        <v>0</v>
      </c>
      <c r="M31" s="97">
        <f t="shared" si="5"/>
        <v>0</v>
      </c>
      <c r="N31" s="98">
        <f t="shared" si="5"/>
        <v>0</v>
      </c>
      <c r="O31" s="98">
        <f t="shared" si="5"/>
        <v>0</v>
      </c>
      <c r="P31" s="98">
        <f t="shared" si="5"/>
        <v>0</v>
      </c>
      <c r="Q31" s="98">
        <f t="shared" si="5"/>
        <v>0</v>
      </c>
      <c r="R31" s="98">
        <f t="shared" si="5"/>
        <v>0</v>
      </c>
      <c r="S31" s="98">
        <f t="shared" si="5"/>
        <v>0</v>
      </c>
      <c r="T31" s="98">
        <f t="shared" si="5"/>
        <v>0</v>
      </c>
      <c r="U31" s="98">
        <f t="shared" si="5"/>
        <v>0</v>
      </c>
      <c r="V31" s="99">
        <f t="shared" si="5"/>
        <v>0</v>
      </c>
    </row>
    <row r="32" spans="1:22" s="95" customFormat="1" ht="39.75" customHeight="1">
      <c r="A32" s="96" t="s">
        <v>26</v>
      </c>
      <c r="B32" s="97">
        <f aca="true" t="shared" si="6" ref="B32:V32">B9+B16+B19+B21+B22+B23</f>
        <v>12150</v>
      </c>
      <c r="C32" s="98">
        <f t="shared" si="6"/>
        <v>60</v>
      </c>
      <c r="D32" s="98">
        <f t="shared" si="6"/>
        <v>5</v>
      </c>
      <c r="E32" s="98">
        <f t="shared" si="6"/>
        <v>4</v>
      </c>
      <c r="F32" s="98">
        <f t="shared" si="6"/>
        <v>3</v>
      </c>
      <c r="G32" s="98">
        <f t="shared" si="6"/>
        <v>21</v>
      </c>
      <c r="H32" s="98">
        <f t="shared" si="6"/>
        <v>17</v>
      </c>
      <c r="I32" s="98">
        <f t="shared" si="6"/>
        <v>282</v>
      </c>
      <c r="J32" s="98">
        <f t="shared" si="6"/>
        <v>4</v>
      </c>
      <c r="K32" s="98">
        <f t="shared" si="6"/>
        <v>2</v>
      </c>
      <c r="L32" s="99">
        <f t="shared" si="6"/>
        <v>0</v>
      </c>
      <c r="M32" s="97">
        <f t="shared" si="6"/>
        <v>0</v>
      </c>
      <c r="N32" s="98">
        <f t="shared" si="6"/>
        <v>0</v>
      </c>
      <c r="O32" s="98">
        <f t="shared" si="6"/>
        <v>2</v>
      </c>
      <c r="P32" s="98">
        <f t="shared" si="6"/>
        <v>6642</v>
      </c>
      <c r="Q32" s="98">
        <f t="shared" si="6"/>
        <v>362</v>
      </c>
      <c r="R32" s="98">
        <f t="shared" si="6"/>
        <v>148</v>
      </c>
      <c r="S32" s="98">
        <f t="shared" si="6"/>
        <v>9</v>
      </c>
      <c r="T32" s="98">
        <f t="shared" si="6"/>
        <v>0</v>
      </c>
      <c r="U32" s="98">
        <f t="shared" si="6"/>
        <v>156</v>
      </c>
      <c r="V32" s="99">
        <f t="shared" si="6"/>
        <v>29</v>
      </c>
    </row>
    <row r="33" spans="1:22" s="95" customFormat="1" ht="39.75" customHeight="1">
      <c r="A33" s="96" t="s">
        <v>27</v>
      </c>
      <c r="B33" s="97">
        <f aca="true" t="shared" si="7" ref="B33:V33">B12+B15+B18+B24+B25</f>
        <v>7224</v>
      </c>
      <c r="C33" s="98">
        <f t="shared" si="7"/>
        <v>25</v>
      </c>
      <c r="D33" s="98">
        <f t="shared" si="7"/>
        <v>1</v>
      </c>
      <c r="E33" s="98">
        <f t="shared" si="7"/>
        <v>3</v>
      </c>
      <c r="F33" s="98">
        <f t="shared" si="7"/>
        <v>1</v>
      </c>
      <c r="G33" s="98">
        <f t="shared" si="7"/>
        <v>8</v>
      </c>
      <c r="H33" s="98">
        <f t="shared" si="7"/>
        <v>0</v>
      </c>
      <c r="I33" s="98">
        <f t="shared" si="7"/>
        <v>0</v>
      </c>
      <c r="J33" s="98">
        <f t="shared" si="7"/>
        <v>0</v>
      </c>
      <c r="K33" s="98">
        <f t="shared" si="7"/>
        <v>0</v>
      </c>
      <c r="L33" s="99">
        <f t="shared" si="7"/>
        <v>0</v>
      </c>
      <c r="M33" s="97">
        <f t="shared" si="7"/>
        <v>0</v>
      </c>
      <c r="N33" s="98">
        <f t="shared" si="7"/>
        <v>0</v>
      </c>
      <c r="O33" s="98">
        <f t="shared" si="7"/>
        <v>0</v>
      </c>
      <c r="P33" s="98">
        <f t="shared" si="7"/>
        <v>208</v>
      </c>
      <c r="Q33" s="98">
        <f t="shared" si="7"/>
        <v>18</v>
      </c>
      <c r="R33" s="98">
        <f t="shared" si="7"/>
        <v>7</v>
      </c>
      <c r="S33" s="98">
        <f t="shared" si="7"/>
        <v>0</v>
      </c>
      <c r="T33" s="98">
        <f t="shared" si="7"/>
        <v>11</v>
      </c>
      <c r="U33" s="98">
        <f t="shared" si="7"/>
        <v>0</v>
      </c>
      <c r="V33" s="99">
        <f t="shared" si="7"/>
        <v>0</v>
      </c>
    </row>
    <row r="34" spans="1:22" s="95" customFormat="1" ht="39.75" customHeight="1">
      <c r="A34" s="100" t="s">
        <v>28</v>
      </c>
      <c r="B34" s="101">
        <f aca="true" t="shared" si="8" ref="B34:V34">B11+B26+B27+B28</f>
        <v>4554</v>
      </c>
      <c r="C34" s="102">
        <f t="shared" si="8"/>
        <v>16</v>
      </c>
      <c r="D34" s="102">
        <f t="shared" si="8"/>
        <v>1</v>
      </c>
      <c r="E34" s="102">
        <f t="shared" si="8"/>
        <v>2</v>
      </c>
      <c r="F34" s="102">
        <f t="shared" si="8"/>
        <v>0</v>
      </c>
      <c r="G34" s="102">
        <f t="shared" si="8"/>
        <v>5</v>
      </c>
      <c r="H34" s="102">
        <f t="shared" si="8"/>
        <v>1</v>
      </c>
      <c r="I34" s="102">
        <f t="shared" si="8"/>
        <v>0</v>
      </c>
      <c r="J34" s="102">
        <f t="shared" si="8"/>
        <v>0</v>
      </c>
      <c r="K34" s="102">
        <f t="shared" si="8"/>
        <v>0</v>
      </c>
      <c r="L34" s="103">
        <f t="shared" si="8"/>
        <v>0</v>
      </c>
      <c r="M34" s="101">
        <f t="shared" si="8"/>
        <v>0</v>
      </c>
      <c r="N34" s="102">
        <f t="shared" si="8"/>
        <v>0</v>
      </c>
      <c r="O34" s="102">
        <f t="shared" si="8"/>
        <v>0</v>
      </c>
      <c r="P34" s="102">
        <f t="shared" si="8"/>
        <v>0</v>
      </c>
      <c r="Q34" s="102">
        <f t="shared" si="8"/>
        <v>0</v>
      </c>
      <c r="R34" s="102">
        <f t="shared" si="8"/>
        <v>0</v>
      </c>
      <c r="S34" s="102">
        <f t="shared" si="8"/>
        <v>0</v>
      </c>
      <c r="T34" s="102">
        <f t="shared" si="8"/>
        <v>0</v>
      </c>
      <c r="U34" s="102">
        <f t="shared" si="8"/>
        <v>0</v>
      </c>
      <c r="V34" s="103">
        <f t="shared" si="8"/>
        <v>0</v>
      </c>
    </row>
  </sheetData>
  <mergeCells count="16">
    <mergeCell ref="U1:V1"/>
    <mergeCell ref="R4:V4"/>
    <mergeCell ref="I3:L3"/>
    <mergeCell ref="M3:O3"/>
    <mergeCell ref="K4:L4"/>
    <mergeCell ref="M4:O4"/>
    <mergeCell ref="A3:A5"/>
    <mergeCell ref="C4:C5"/>
    <mergeCell ref="J4:J5"/>
    <mergeCell ref="Q4:Q5"/>
    <mergeCell ref="B3:H3"/>
    <mergeCell ref="P3:V3"/>
    <mergeCell ref="B4:B5"/>
    <mergeCell ref="D4:H4"/>
    <mergeCell ref="I4:I5"/>
    <mergeCell ref="P4:P5"/>
  </mergeCells>
  <printOptions horizontalCentered="1"/>
  <pageMargins left="0.64" right="0.48" top="0.5905511811023623" bottom="0.5905511811023623" header="0" footer="0"/>
  <pageSetup blackAndWhite="1" fitToWidth="0" horizontalDpi="300" verticalDpi="300" orientation="portrait" paperSize="9" scale="64" r:id="rId1"/>
  <colBreaks count="1" manualBreakCount="1">
    <brk id="12" max="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愛媛県</dc:creator>
  <cp:keywords/>
  <dc:description/>
  <cp:lastModifiedBy>sakamoto-tokiko</cp:lastModifiedBy>
  <cp:lastPrinted>2009-12-15T05:21:34Z</cp:lastPrinted>
  <dcterms:created xsi:type="dcterms:W3CDTF">2009-01-14T02:11:44Z</dcterms:created>
  <dcterms:modified xsi:type="dcterms:W3CDTF">2009-12-17T06:38:37Z</dcterms:modified>
  <cp:category/>
  <cp:version/>
  <cp:contentType/>
  <cp:contentStatus/>
</cp:coreProperties>
</file>