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externalReferences>
    <externalReference r:id="rId17"/>
  </externalReferences>
  <definedNames>
    <definedName name="_xlnm.Print_Area" localSheetId="9">'１０表'!$A$1:$K$90</definedName>
    <definedName name="_xlnm.Print_Area" localSheetId="12">'１３表'!$A$1:$I$23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7">'８表'!$A$1:$K$40</definedName>
    <definedName name="_xlnm.Print_Area" localSheetId="8">'９表'!$A$1:$K$89</definedName>
  </definedNames>
  <calcPr fullCalcOnLoad="1"/>
</workbook>
</file>

<file path=xl/sharedStrings.xml><?xml version="1.0" encoding="utf-8"?>
<sst xmlns="http://schemas.openxmlformats.org/spreadsheetml/2006/main" count="1561" uniqueCount="367">
  <si>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</si>
  <si>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</si>
  <si>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</si>
  <si>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</si>
  <si>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</si>
  <si>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</si>
  <si>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</si>
  <si>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</si>
  <si>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</si>
  <si>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</si>
  <si>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</si>
  <si>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</si>
  <si>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</si>
  <si>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</si>
  <si>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</si>
  <si>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</si>
  <si>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</si>
  <si>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</si>
  <si>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</si>
  <si>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</si>
  <si>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</si>
  <si>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</si>
  <si>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</si>
  <si>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</si>
  <si>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</si>
  <si>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</si>
  <si>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</si>
  <si>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</si>
  <si>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</si>
  <si>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</si>
  <si>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</si>
  <si>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</si>
  <si>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</si>
  <si>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</si>
  <si>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</si>
  <si>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</si>
  <si>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</si>
  <si>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</si>
  <si>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</si>
  <si>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</si>
  <si>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</si>
  <si>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</si>
  <si>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</si>
  <si>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</si>
  <si>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</si>
  <si>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</si>
  <si>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</si>
  <si>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</si>
  <si>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</si>
  <si>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</si>
  <si>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</si>
  <si>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</si>
  <si>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</si>
  <si>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</si>
  <si>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</si>
  <si>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</si>
  <si>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</si>
  <si>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</si>
  <si>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</si>
  <si>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</si>
  <si>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</si>
  <si>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</si>
  <si>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</si>
  <si>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</si>
  <si>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</si>
  <si>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</si>
  <si>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</si>
  <si>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</si>
  <si>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</si>
  <si>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</si>
  <si>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</si>
  <si>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</si>
  <si>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会社</t>
  </si>
  <si>
    <t>100-199</t>
  </si>
  <si>
    <t>200-299</t>
  </si>
  <si>
    <t>300-399</t>
  </si>
  <si>
    <t>400-499</t>
  </si>
  <si>
    <t>500-599</t>
  </si>
  <si>
    <t>-</t>
  </si>
  <si>
    <t>600-699</t>
  </si>
  <si>
    <t>700-799</t>
  </si>
  <si>
    <t>800-899</t>
  </si>
  <si>
    <t>平成１４年</t>
  </si>
  <si>
    <t>平成１５年</t>
  </si>
  <si>
    <t>平成１７年</t>
  </si>
  <si>
    <t>・</t>
  </si>
  <si>
    <t>平成１４ 年</t>
  </si>
  <si>
    <t>平成１５ 年</t>
  </si>
  <si>
    <t>平成１6 年</t>
  </si>
  <si>
    <t>平成１7年</t>
  </si>
  <si>
    <t>平成１８ 年</t>
  </si>
  <si>
    <t>病床の種別</t>
  </si>
  <si>
    <t>精神病床</t>
  </si>
  <si>
    <t>結核病床</t>
  </si>
  <si>
    <t>年次</t>
  </si>
  <si>
    <t>…</t>
  </si>
  <si>
    <t>14</t>
  </si>
  <si>
    <t>16</t>
  </si>
  <si>
    <t>昭和50年</t>
  </si>
  <si>
    <t>平成元年</t>
  </si>
  <si>
    <t>17</t>
  </si>
  <si>
    <t>第１表　医療施設数・率（人口１０万対）、施設の種類別－都道府県別</t>
  </si>
  <si>
    <t>平成１８年１０月１日現在</t>
  </si>
  <si>
    <t>都道
府県</t>
  </si>
  <si>
    <t>施設数</t>
  </si>
  <si>
    <t>人口１０万対施設数</t>
  </si>
  <si>
    <t>病院</t>
  </si>
  <si>
    <t>（再掲）</t>
  </si>
  <si>
    <t>一般
診療所</t>
  </si>
  <si>
    <t>歯科
診療所</t>
  </si>
  <si>
    <t>精神</t>
  </si>
  <si>
    <t>一般</t>
  </si>
  <si>
    <t>有床</t>
  </si>
  <si>
    <t>第２表　病床数・率（人口１０万対）、施設の種類別－都道府県別</t>
  </si>
  <si>
    <t>病床数</t>
  </si>
  <si>
    <t>人口１０万対病床数</t>
  </si>
  <si>
    <t>感染</t>
  </si>
  <si>
    <t>結核</t>
  </si>
  <si>
    <t>療養</t>
  </si>
  <si>
    <t>第３表　医療施設数及び病床数、施設の種類別-市町別</t>
  </si>
  <si>
    <t>市町</t>
  </si>
  <si>
    <t>病院</t>
  </si>
  <si>
    <t>一般診療所</t>
  </si>
  <si>
    <t>歯科
診療所
施設数</t>
  </si>
  <si>
    <t>施設数</t>
  </si>
  <si>
    <t>病床数</t>
  </si>
  <si>
    <t>病床数</t>
  </si>
  <si>
    <t>（再掲）</t>
  </si>
  <si>
    <t>総数</t>
  </si>
  <si>
    <t>精神</t>
  </si>
  <si>
    <t>感染症</t>
  </si>
  <si>
    <t>結核</t>
  </si>
  <si>
    <t>療養</t>
  </si>
  <si>
    <t>一般</t>
  </si>
  <si>
    <t>総数</t>
  </si>
  <si>
    <t>有床</t>
  </si>
  <si>
    <t>無床</t>
  </si>
  <si>
    <t>宇摩</t>
  </si>
  <si>
    <t>新居浜西条</t>
  </si>
  <si>
    <t>今治</t>
  </si>
  <si>
    <t>松山</t>
  </si>
  <si>
    <t>八幡浜大洲</t>
  </si>
  <si>
    <t>宇和島</t>
  </si>
  <si>
    <t>第４表　人口１０万対医療施設数及び病床数、施設の種類別-市町別</t>
  </si>
  <si>
    <t>注）　療養病床も総人口１０万対で算出した。</t>
  </si>
  <si>
    <t>第５表　病院数、開設者別-市町別</t>
  </si>
  <si>
    <t>国</t>
  </si>
  <si>
    <t>公的医療機関</t>
  </si>
  <si>
    <t>全国社会
保険協会
連合会</t>
  </si>
  <si>
    <t>共済
組合</t>
  </si>
  <si>
    <t>公益</t>
  </si>
  <si>
    <t>医療</t>
  </si>
  <si>
    <t>社会
福祉
法人</t>
  </si>
  <si>
    <t>医療
生協</t>
  </si>
  <si>
    <t>その他の
法人</t>
  </si>
  <si>
    <t>個人</t>
  </si>
  <si>
    <t>国立病院機構</t>
  </si>
  <si>
    <t>国立大学法人</t>
  </si>
  <si>
    <t>労働者健康福祉機構</t>
  </si>
  <si>
    <t>県</t>
  </si>
  <si>
    <t>市町村</t>
  </si>
  <si>
    <t>日赤</t>
  </si>
  <si>
    <t>済生会</t>
  </si>
  <si>
    <t>第６表病院数、病院の種類・病床規模別</t>
  </si>
  <si>
    <t>病床規模</t>
  </si>
  <si>
    <t>精神病院</t>
  </si>
  <si>
    <t>一般病院</t>
  </si>
  <si>
    <t>20-99</t>
  </si>
  <si>
    <t>第８表 病院の従事者数・率、業務の種類別・市部郡部別</t>
  </si>
  <si>
    <t>業務の種別</t>
  </si>
  <si>
    <t>実数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</si>
  <si>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</si>
  <si>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</si>
  <si>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</si>
  <si>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</si>
  <si>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</si>
  <si>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</si>
  <si>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</si>
  <si>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</si>
  <si>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</si>
  <si>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</si>
  <si>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</si>
  <si>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</si>
  <si>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</si>
  <si>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</si>
  <si>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</si>
  <si>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</si>
  <si>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</si>
  <si>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</si>
  <si>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</si>
  <si>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</si>
  <si>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</si>
  <si>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</si>
  <si>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</si>
  <si>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</si>
  <si>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</si>
  <si>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</si>
  <si>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あん摩ﾏｯｻｰｼﾞ指圧師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</si>
  <si>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</si>
  <si>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</si>
  <si>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</si>
  <si>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</si>
  <si>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</si>
  <si>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</si>
  <si>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</si>
  <si>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</si>
  <si>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</si>
  <si>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</si>
  <si>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注）薬剤師～その他の職員は、常勤換算による</t>
  </si>
  <si>
    <t>第９表 病院数・率（人口１０万対）-年次・市町村別</t>
  </si>
  <si>
    <t>各年１０月１日</t>
  </si>
  <si>
    <t>市町村</t>
  </si>
  <si>
    <t>実数</t>
  </si>
  <si>
    <t>人口１０万対</t>
  </si>
  <si>
    <t>平成１6年</t>
  </si>
  <si>
    <t>平成１８年</t>
  </si>
  <si>
    <t>平成１7年</t>
  </si>
  <si>
    <t>総数</t>
  </si>
  <si>
    <t>市計</t>
  </si>
  <si>
    <t>郡計</t>
  </si>
  <si>
    <t>松山市</t>
  </si>
  <si>
    <t>北条市</t>
  </si>
  <si>
    <t>中島町</t>
  </si>
  <si>
    <t>今治市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</si>
  <si>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</si>
  <si>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</si>
  <si>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</si>
  <si>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</si>
  <si>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</si>
  <si>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</si>
  <si>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</si>
  <si>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</si>
  <si>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</si>
  <si>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</si>
  <si>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</si>
  <si>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宇和島市</t>
  </si>
  <si>
    <t>吉田町</t>
  </si>
  <si>
    <t>三間町</t>
  </si>
  <si>
    <t>津島町</t>
  </si>
  <si>
    <t>八幡浜市</t>
  </si>
  <si>
    <t>保内町</t>
  </si>
  <si>
    <t>新居浜市</t>
  </si>
  <si>
    <t>別子山村</t>
  </si>
  <si>
    <t>・</t>
  </si>
  <si>
    <t>西条市</t>
  </si>
  <si>
    <t>東予市</t>
  </si>
  <si>
    <t>小松町</t>
  </si>
  <si>
    <t>丹原町</t>
  </si>
  <si>
    <t>大洲市</t>
  </si>
  <si>
    <t>長浜町</t>
  </si>
  <si>
    <t>肱川町</t>
  </si>
  <si>
    <t>河辺村</t>
  </si>
  <si>
    <t>伊予市</t>
  </si>
  <si>
    <t>中山町</t>
  </si>
  <si>
    <t>双海町</t>
  </si>
  <si>
    <t>四国中央市</t>
  </si>
  <si>
    <t>川之江市</t>
  </si>
  <si>
    <t>伊予三島市</t>
  </si>
  <si>
    <t>新宮村</t>
  </si>
  <si>
    <t>土居町</t>
  </si>
  <si>
    <t>西予市</t>
  </si>
  <si>
    <t>三瓶町</t>
  </si>
  <si>
    <t>明浜町</t>
  </si>
  <si>
    <t>宇和町</t>
  </si>
  <si>
    <t>野村町</t>
  </si>
  <si>
    <t>城川町</t>
  </si>
  <si>
    <t>東温市</t>
  </si>
  <si>
    <t>重信町</t>
  </si>
  <si>
    <t>川内町</t>
  </si>
  <si>
    <t>上島町</t>
  </si>
  <si>
    <t>魚島村</t>
  </si>
  <si>
    <t>弓削町</t>
  </si>
  <si>
    <t>生名村</t>
  </si>
  <si>
    <t>岩城村</t>
  </si>
  <si>
    <t>久万高原町</t>
  </si>
  <si>
    <t>久万町</t>
  </si>
  <si>
    <t>面河村</t>
  </si>
  <si>
    <t>美川村</t>
  </si>
  <si>
    <t>柳谷村</t>
  </si>
  <si>
    <t>松前町</t>
  </si>
  <si>
    <t>砥部町</t>
  </si>
  <si>
    <t>広田村</t>
  </si>
  <si>
    <t>内子町</t>
  </si>
  <si>
    <t>五十崎町</t>
  </si>
  <si>
    <t>小田町</t>
  </si>
  <si>
    <t>伊方町</t>
  </si>
  <si>
    <t>瀬戸町</t>
  </si>
  <si>
    <t>三崎町</t>
  </si>
  <si>
    <t>松野町</t>
  </si>
  <si>
    <t>鬼北町</t>
  </si>
  <si>
    <t>広見町</t>
  </si>
  <si>
    <t>日吉村</t>
  </si>
  <si>
    <t>愛南町</t>
  </si>
  <si>
    <t>内海村</t>
  </si>
  <si>
    <t>御荘町</t>
  </si>
  <si>
    <t>城辺町</t>
  </si>
  <si>
    <t>一本松町</t>
  </si>
  <si>
    <t>西海町</t>
  </si>
  <si>
    <t>第１０表 病院病床数・率（人口１０万対）-年次・市町村別</t>
  </si>
  <si>
    <t>人口１０万対</t>
  </si>
  <si>
    <t>第１１表  病院の病床数・患者数（在院・新入院・退院・外来）、病床の種類別</t>
  </si>
  <si>
    <t>平成１８年</t>
  </si>
  <si>
    <t>病床数
(６月末)</t>
  </si>
  <si>
    <t>在院患者
延数</t>
  </si>
  <si>
    <t>１日平均
在院
患者数</t>
  </si>
  <si>
    <t>新入院
患者数</t>
  </si>
  <si>
    <t>退院
患者数</t>
  </si>
  <si>
    <t>外来患者
延数</t>
  </si>
  <si>
    <t>感染症病床</t>
  </si>
  <si>
    <t>療養病床</t>
  </si>
  <si>
    <t>一般病床</t>
  </si>
  <si>
    <t>介護療養病床（再掲）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</si>
  <si>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</si>
  <si>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</si>
  <si>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</si>
  <si>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※1　平成１１年以前は伝染病床</t>
  </si>
  <si>
    <t>第１４表 病院の新入院患者数、病床の種類別ー年次別</t>
  </si>
  <si>
    <t>精神病床</t>
  </si>
  <si>
    <t>感染症
病床</t>
  </si>
  <si>
    <t>結核病床</t>
  </si>
  <si>
    <t>その他の病床等※</t>
  </si>
  <si>
    <t>再掲</t>
  </si>
  <si>
    <t>精神
病院</t>
  </si>
  <si>
    <t>一般
病院</t>
  </si>
  <si>
    <t>一般病床等</t>
  </si>
  <si>
    <t>療養病床等</t>
  </si>
  <si>
    <t>他の病床から療養病床等へ</t>
  </si>
  <si>
    <t>介護療養
病床
（再掲）</t>
  </si>
  <si>
    <t>昭和50年</t>
  </si>
  <si>
    <t>…</t>
  </si>
  <si>
    <t>平成元年</t>
  </si>
  <si>
    <t>平成2年</t>
  </si>
  <si>
    <t>11</t>
  </si>
  <si>
    <t>12</t>
  </si>
  <si>
    <t>13</t>
  </si>
  <si>
    <t>15</t>
  </si>
  <si>
    <t>17</t>
  </si>
  <si>
    <t>１８</t>
  </si>
  <si>
    <t>第１５表 病院の退院患者数、病床の種類別ー年次別</t>
  </si>
  <si>
    <t>年次</t>
  </si>
  <si>
    <t>精神病床</t>
  </si>
  <si>
    <t>療養病床等から他の病床へ</t>
  </si>
  <si>
    <t>精神病院</t>
  </si>
  <si>
    <t>12</t>
  </si>
  <si>
    <t>13</t>
  </si>
  <si>
    <t>15</t>
  </si>
  <si>
    <t>11</t>
  </si>
  <si>
    <t>第１２表 病院の在院患者延数、病床の種類別ー年次別</t>
  </si>
  <si>
    <t>精神病床</t>
  </si>
  <si>
    <t>結核
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</si>
  <si>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</si>
  <si>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</si>
  <si>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一般病院</t>
  </si>
  <si>
    <t>総数</t>
  </si>
  <si>
    <t>介護療養
病床(再掲)</t>
  </si>
  <si>
    <t>第１３表 病院の人口１０万対１日平均在院患者数、病床の種類別ー年次別</t>
  </si>
  <si>
    <t>感染症病床
※１</t>
  </si>
  <si>
    <t>介護療養病床
（再掲）</t>
  </si>
  <si>
    <t>0-99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</si>
  <si>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</si>
  <si>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</si>
  <si>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</si>
  <si>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</si>
  <si>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</si>
  <si>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</si>
  <si>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その他
の法人等</t>
  </si>
  <si>
    <t>百分率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</si>
</sst>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7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sz val="11"/>
      <name val="明朝"/>
      <family val="1"/>
    </font>
    <font>
      <u val="single"/>
      <sz val="8.25"/>
      <color indexed="36"/>
      <name val="ＭＳ Ｐ明朝"/>
      <family val="1"/>
    </font>
    <font>
      <sz val="6"/>
      <name val="ＭＳ 明朝"/>
      <family val="1"/>
    </font>
    <font>
      <sz val="10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8"/>
      <name val="HG丸ｺﾞｼｯｸM-PRO"/>
      <family val="3"/>
    </font>
    <font>
      <sz val="11"/>
      <name val="HGS創英角ｺﾞｼｯｸUB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4" fillId="0" borderId="0">
      <alignment/>
      <protection/>
    </xf>
    <xf numFmtId="181" fontId="4" fillId="0" borderId="0">
      <alignment/>
      <protection/>
    </xf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0" borderId="0" xfId="0" applyAlignment="1">
      <alignment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183" fontId="13" fillId="0" borderId="12" xfId="0" applyNumberFormat="1" applyFont="1" applyBorder="1" applyAlignment="1">
      <alignment horizontal="right" shrinkToFit="1"/>
    </xf>
    <xf numFmtId="183" fontId="13" fillId="0" borderId="0" xfId="0" applyNumberFormat="1" applyFont="1" applyBorder="1" applyAlignment="1">
      <alignment horizontal="right" shrinkToFit="1"/>
    </xf>
    <xf numFmtId="183" fontId="13" fillId="0" borderId="9" xfId="0" applyNumberFormat="1" applyFont="1" applyBorder="1" applyAlignment="1">
      <alignment horizontal="right" shrinkToFit="1"/>
    </xf>
    <xf numFmtId="181" fontId="13" fillId="0" borderId="0" xfId="0" applyNumberFormat="1" applyFont="1" applyBorder="1" applyAlignment="1">
      <alignment horizontal="right" shrinkToFit="1"/>
    </xf>
    <xf numFmtId="181" fontId="13" fillId="0" borderId="9" xfId="0" applyNumberFormat="1" applyFont="1" applyBorder="1" applyAlignment="1">
      <alignment horizontal="right" shrinkToFit="1"/>
    </xf>
    <xf numFmtId="49" fontId="6" fillId="0" borderId="7" xfId="0" applyNumberFormat="1" applyFont="1" applyBorder="1" applyAlignment="1">
      <alignment horizontal="center"/>
    </xf>
    <xf numFmtId="183" fontId="13" fillId="0" borderId="13" xfId="0" applyNumberFormat="1" applyFont="1" applyBorder="1" applyAlignment="1">
      <alignment horizontal="right" shrinkToFit="1"/>
    </xf>
    <xf numFmtId="181" fontId="13" fillId="0" borderId="13" xfId="0" applyNumberFormat="1" applyFont="1" applyBorder="1" applyAlignment="1">
      <alignment horizontal="right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right" shrinkToFit="1"/>
    </xf>
    <xf numFmtId="183" fontId="13" fillId="0" borderId="1" xfId="0" applyNumberFormat="1" applyFont="1" applyBorder="1" applyAlignment="1">
      <alignment horizontal="right" shrinkToFit="1"/>
    </xf>
    <xf numFmtId="183" fontId="13" fillId="0" borderId="14" xfId="0" applyNumberFormat="1" applyFont="1" applyBorder="1" applyAlignment="1">
      <alignment horizontal="right" shrinkToFit="1"/>
    </xf>
    <xf numFmtId="181" fontId="13" fillId="0" borderId="1" xfId="0" applyNumberFormat="1" applyFont="1" applyBorder="1" applyAlignment="1">
      <alignment horizontal="right" shrinkToFit="1"/>
    </xf>
    <xf numFmtId="181" fontId="13" fillId="0" borderId="14" xfId="0" applyNumberFormat="1" applyFont="1" applyBorder="1" applyAlignment="1">
      <alignment horizontal="right" shrinkToFit="1"/>
    </xf>
    <xf numFmtId="49" fontId="14" fillId="0" borderId="0" xfId="0" applyNumberFormat="1" applyFont="1" applyAlignment="1">
      <alignment horizontal="left" vertical="center"/>
    </xf>
    <xf numFmtId="49" fontId="12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83" fontId="13" fillId="0" borderId="15" xfId="0" applyNumberFormat="1" applyFont="1" applyBorder="1" applyAlignment="1">
      <alignment vertical="center" shrinkToFit="1"/>
    </xf>
    <xf numFmtId="183" fontId="13" fillId="0" borderId="9" xfId="0" applyNumberFormat="1" applyFont="1" applyBorder="1" applyAlignment="1">
      <alignment vertical="center" shrinkToFit="1"/>
    </xf>
    <xf numFmtId="184" fontId="13" fillId="0" borderId="8" xfId="0" applyNumberFormat="1" applyFont="1" applyBorder="1" applyAlignment="1">
      <alignment vertical="center" shrinkToFit="1"/>
    </xf>
    <xf numFmtId="184" fontId="13" fillId="0" borderId="15" xfId="0" applyNumberFormat="1" applyFont="1" applyBorder="1" applyAlignment="1">
      <alignment vertical="center" shrinkToFit="1"/>
    </xf>
    <xf numFmtId="184" fontId="13" fillId="0" borderId="9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13" xfId="0" applyNumberFormat="1" applyFont="1" applyBorder="1" applyAlignment="1">
      <alignment shrinkToFit="1"/>
    </xf>
    <xf numFmtId="184" fontId="13" fillId="0" borderId="12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13" xfId="0" applyNumberFormat="1" applyFont="1" applyBorder="1" applyAlignment="1">
      <alignment shrinkToFit="1"/>
    </xf>
    <xf numFmtId="183" fontId="13" fillId="0" borderId="12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13" xfId="0" applyNumberFormat="1" applyFont="1" applyBorder="1" applyAlignment="1">
      <alignment vertical="center" shrinkToFit="1"/>
    </xf>
    <xf numFmtId="184" fontId="13" fillId="0" borderId="12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13" xfId="0" applyNumberFormat="1" applyFont="1" applyBorder="1" applyAlignment="1">
      <alignment vertical="center" shrinkToFit="1"/>
    </xf>
    <xf numFmtId="0" fontId="13" fillId="0" borderId="0" xfId="0" applyFont="1" applyBorder="1" applyAlignment="1">
      <alignment/>
    </xf>
    <xf numFmtId="183" fontId="13" fillId="0" borderId="1" xfId="0" applyNumberFormat="1" applyFont="1" applyBorder="1" applyAlignment="1">
      <alignment vertical="center" shrinkToFit="1"/>
    </xf>
    <xf numFmtId="183" fontId="13" fillId="0" borderId="14" xfId="0" applyNumberFormat="1" applyFont="1" applyBorder="1" applyAlignment="1">
      <alignment vertical="center" shrinkToFit="1"/>
    </xf>
    <xf numFmtId="184" fontId="13" fillId="0" borderId="11" xfId="0" applyNumberFormat="1" applyFont="1" applyBorder="1" applyAlignment="1">
      <alignment vertical="center" shrinkToFit="1"/>
    </xf>
    <xf numFmtId="184" fontId="13" fillId="0" borderId="1" xfId="0" applyNumberFormat="1" applyFont="1" applyBorder="1" applyAlignment="1">
      <alignment vertical="center" shrinkToFit="1"/>
    </xf>
    <xf numFmtId="184" fontId="13" fillId="0" borderId="14" xfId="0" applyNumberFormat="1" applyFont="1" applyBorder="1" applyAlignment="1">
      <alignment vertical="center" shrinkToFit="1"/>
    </xf>
    <xf numFmtId="0" fontId="0" fillId="0" borderId="15" xfId="0" applyBorder="1" applyAlignment="1">
      <alignment/>
    </xf>
    <xf numFmtId="181" fontId="13" fillId="0" borderId="15" xfId="0" applyNumberFormat="1" applyFont="1" applyBorder="1" applyAlignment="1">
      <alignment horizontal="right" vertical="center" shrinkToFit="1"/>
    </xf>
    <xf numFmtId="49" fontId="16" fillId="0" borderId="1" xfId="0" applyNumberFormat="1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8" xfId="25" applyNumberFormat="1" applyFont="1" applyBorder="1" applyAlignment="1">
      <alignment horizontal="center" vertical="center"/>
      <protection/>
    </xf>
    <xf numFmtId="180" fontId="13" fillId="0" borderId="8" xfId="25" applyNumberFormat="1" applyFont="1" applyBorder="1" applyAlignment="1">
      <alignment horizontal="right" vertical="center" shrinkToFit="1"/>
      <protection/>
    </xf>
    <xf numFmtId="180" fontId="13" fillId="0" borderId="15" xfId="25" applyNumberFormat="1" applyFont="1" applyBorder="1" applyAlignment="1">
      <alignment horizontal="right" vertical="center" shrinkToFit="1"/>
      <protection/>
    </xf>
    <xf numFmtId="180" fontId="13" fillId="0" borderId="9" xfId="25" applyNumberFormat="1" applyFont="1" applyBorder="1" applyAlignment="1">
      <alignment horizontal="right" vertical="center" shrinkToFit="1"/>
      <protection/>
    </xf>
    <xf numFmtId="49" fontId="6" fillId="0" borderId="12" xfId="25" applyNumberFormat="1" applyFont="1" applyBorder="1" applyAlignment="1">
      <alignment horizontal="center" vertical="center"/>
      <protection/>
    </xf>
    <xf numFmtId="180" fontId="13" fillId="0" borderId="12" xfId="25" applyNumberFormat="1" applyFont="1" applyBorder="1" applyAlignment="1">
      <alignment horizontal="right" vertical="center" shrinkToFit="1"/>
      <protection/>
    </xf>
    <xf numFmtId="180" fontId="13" fillId="0" borderId="0" xfId="25" applyNumberFormat="1" applyFont="1" applyBorder="1" applyAlignment="1">
      <alignment horizontal="right" vertical="center" shrinkToFit="1"/>
      <protection/>
    </xf>
    <xf numFmtId="180" fontId="13" fillId="0" borderId="13" xfId="25" applyNumberFormat="1" applyFont="1" applyBorder="1" applyAlignment="1">
      <alignment horizontal="right" vertical="center" shrinkToFit="1"/>
      <protection/>
    </xf>
    <xf numFmtId="49" fontId="6" fillId="0" borderId="11" xfId="25" applyNumberFormat="1" applyFont="1" applyBorder="1" applyAlignment="1">
      <alignment horizontal="center" vertical="center"/>
      <protection/>
    </xf>
    <xf numFmtId="180" fontId="13" fillId="0" borderId="11" xfId="25" applyNumberFormat="1" applyFont="1" applyBorder="1" applyAlignment="1">
      <alignment horizontal="right" vertical="center" shrinkToFit="1"/>
      <protection/>
    </xf>
    <xf numFmtId="180" fontId="13" fillId="0" borderId="1" xfId="25" applyNumberFormat="1" applyFont="1" applyBorder="1" applyAlignment="1">
      <alignment horizontal="right" vertical="center" shrinkToFit="1"/>
      <protection/>
    </xf>
    <xf numFmtId="180" fontId="13" fillId="0" borderId="14" xfId="25" applyNumberFormat="1" applyFont="1" applyBorder="1" applyAlignment="1">
      <alignment horizontal="right" vertical="center" shrinkToFit="1"/>
      <protection/>
    </xf>
    <xf numFmtId="49" fontId="6" fillId="0" borderId="5" xfId="25" applyNumberFormat="1" applyFont="1" applyBorder="1" applyAlignment="1">
      <alignment horizontal="center" vertical="center"/>
      <protection/>
    </xf>
    <xf numFmtId="180" fontId="13" fillId="0" borderId="5" xfId="25" applyNumberFormat="1" applyFont="1" applyBorder="1" applyAlignment="1">
      <alignment horizontal="right" vertical="center" shrinkToFit="1"/>
      <protection/>
    </xf>
    <xf numFmtId="180" fontId="13" fillId="0" borderId="6" xfId="25" applyNumberFormat="1" applyFont="1" applyBorder="1" applyAlignment="1">
      <alignment horizontal="right" vertical="center" shrinkToFit="1"/>
      <protection/>
    </xf>
    <xf numFmtId="180" fontId="13" fillId="0" borderId="3" xfId="25" applyNumberFormat="1" applyFont="1" applyBorder="1" applyAlignment="1">
      <alignment horizontal="right" vertical="center" shrinkToFit="1"/>
      <protection/>
    </xf>
    <xf numFmtId="49" fontId="6" fillId="0" borderId="4" xfId="25" applyNumberFormat="1" applyFont="1" applyBorder="1" applyAlignment="1">
      <alignment horizontal="center" vertical="center"/>
      <protection/>
    </xf>
    <xf numFmtId="49" fontId="6" fillId="0" borderId="7" xfId="25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6" fillId="0" borderId="16" xfId="25" applyNumberFormat="1" applyFont="1" applyBorder="1" applyAlignment="1">
      <alignment horizontal="center" vertical="center"/>
      <protection/>
    </xf>
    <xf numFmtId="180" fontId="13" fillId="0" borderId="17" xfId="25" applyNumberFormat="1" applyFont="1" applyBorder="1" applyAlignment="1">
      <alignment horizontal="right" vertical="center" shrinkToFit="1"/>
      <protection/>
    </xf>
    <xf numFmtId="180" fontId="13" fillId="0" borderId="18" xfId="25" applyNumberFormat="1" applyFont="1" applyBorder="1" applyAlignment="1">
      <alignment horizontal="right" vertical="center" shrinkToFit="1"/>
      <protection/>
    </xf>
    <xf numFmtId="180" fontId="13" fillId="0" borderId="19" xfId="25" applyNumberFormat="1" applyFont="1" applyBorder="1" applyAlignment="1">
      <alignment horizontal="right" vertical="center" shrinkToFit="1"/>
      <protection/>
    </xf>
    <xf numFmtId="49" fontId="6" fillId="0" borderId="20" xfId="25" applyNumberFormat="1" applyFont="1" applyBorder="1" applyAlignment="1">
      <alignment horizontal="center" vertical="center"/>
      <protection/>
    </xf>
    <xf numFmtId="49" fontId="6" fillId="0" borderId="10" xfId="25" applyNumberFormat="1" applyFont="1" applyBorder="1" applyAlignment="1">
      <alignment horizontal="center" vertical="center"/>
      <protection/>
    </xf>
    <xf numFmtId="181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>
      <alignment horizontal="right" vertical="center" shrinkToFit="1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13" xfId="0" applyNumberFormat="1" applyFont="1" applyFill="1" applyBorder="1" applyAlignment="1">
      <alignment horizontal="right" vertical="center" shrinkToFit="1"/>
    </xf>
    <xf numFmtId="181" fontId="13" fillId="0" borderId="5" xfId="0" applyNumberFormat="1" applyFont="1" applyFill="1" applyBorder="1" applyAlignment="1">
      <alignment horizontal="right" vertical="center" shrinkToFit="1"/>
    </xf>
    <xf numFmtId="181" fontId="13" fillId="0" borderId="6" xfId="0" applyNumberFormat="1" applyFont="1" applyFill="1" applyBorder="1" applyAlignment="1">
      <alignment horizontal="right" vertical="center" shrinkToFit="1"/>
    </xf>
    <xf numFmtId="181" fontId="13" fillId="0" borderId="3" xfId="0" applyNumberFormat="1" applyFont="1" applyFill="1" applyBorder="1" applyAlignment="1">
      <alignment horizontal="right" vertical="center" shrinkToFit="1"/>
    </xf>
    <xf numFmtId="181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8" xfId="0" applyNumberFormat="1" applyFont="1" applyFill="1" applyBorder="1" applyAlignment="1">
      <alignment horizontal="right" vertical="center" shrinkToFit="1"/>
    </xf>
    <xf numFmtId="181" fontId="13" fillId="0" borderId="9" xfId="0" applyNumberFormat="1" applyFont="1" applyFill="1" applyBorder="1" applyAlignment="1">
      <alignment horizontal="right" vertical="center" shrinkToFit="1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8" xfId="0" applyNumberFormat="1" applyFont="1" applyFill="1" applyBorder="1" applyAlignment="1">
      <alignment horizontal="right" vertical="center" shrinkToFit="1"/>
    </xf>
    <xf numFmtId="181" fontId="13" fillId="0" borderId="19" xfId="0" applyNumberFormat="1" applyFont="1" applyFill="1" applyBorder="1" applyAlignment="1">
      <alignment horizontal="right" vertical="center" shrinkToFit="1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1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41" fontId="16" fillId="0" borderId="1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58" fontId="6" fillId="0" borderId="1" xfId="0" applyNumberFormat="1" applyFont="1" applyFill="1" applyBorder="1" applyAlignment="1">
      <alignment horizontal="right" vertical="center" shrinkToFit="1"/>
    </xf>
    <xf numFmtId="41" fontId="6" fillId="0" borderId="1" xfId="0" applyNumberFormat="1" applyFont="1" applyFill="1" applyBorder="1" applyAlignment="1">
      <alignment horizontal="right" vertical="center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24" applyNumberFormat="1" applyFont="1" applyFill="1" applyBorder="1" applyAlignment="1">
      <alignment horizontal="center" vertical="center"/>
      <protection/>
    </xf>
    <xf numFmtId="49" fontId="6" fillId="0" borderId="2" xfId="24" applyNumberFormat="1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2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58" fontId="6" fillId="0" borderId="1" xfId="0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183" fontId="13" fillId="0" borderId="12" xfId="0" applyNumberFormat="1" applyFont="1" applyBorder="1" applyAlignment="1">
      <alignment horizontal="right" vertical="center" shrinkToFit="1"/>
    </xf>
    <xf numFmtId="183" fontId="13" fillId="0" borderId="15" xfId="0" applyNumberFormat="1" applyFont="1" applyBorder="1" applyAlignment="1">
      <alignment horizontal="right" vertical="center" shrinkToFit="1"/>
    </xf>
    <xf numFmtId="183" fontId="13" fillId="0" borderId="9" xfId="0" applyNumberFormat="1" applyFont="1" applyBorder="1" applyAlignment="1">
      <alignment horizontal="right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13" xfId="0" applyNumberFormat="1" applyFont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183" fontId="13" fillId="0" borderId="11" xfId="0" applyNumberFormat="1" applyFont="1" applyBorder="1" applyAlignment="1">
      <alignment horizontal="right" vertical="center" shrinkToFit="1"/>
    </xf>
    <xf numFmtId="183" fontId="13" fillId="0" borderId="1" xfId="0" applyNumberFormat="1" applyFont="1" applyBorder="1" applyAlignment="1">
      <alignment horizontal="right" vertical="center" shrinkToFit="1"/>
    </xf>
    <xf numFmtId="183" fontId="13" fillId="0" borderId="14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192" fontId="13" fillId="0" borderId="5" xfId="0" applyNumberFormat="1" applyFont="1" applyFill="1" applyBorder="1" applyAlignment="1">
      <alignment horizontal="right" vertical="center" shrinkToFit="1"/>
    </xf>
    <xf numFmtId="192" fontId="13" fillId="0" borderId="6" xfId="20" applyNumberFormat="1" applyFont="1" applyFill="1" applyBorder="1" applyAlignment="1">
      <alignment horizontal="right" vertical="center" shrinkToFit="1"/>
    </xf>
    <xf numFmtId="192" fontId="13" fillId="0" borderId="3" xfId="20" applyNumberFormat="1" applyFont="1" applyFill="1" applyBorder="1" applyAlignment="1">
      <alignment horizontal="right" vertical="center" shrinkToFit="1"/>
    </xf>
    <xf numFmtId="192" fontId="13" fillId="0" borderId="6" xfId="0" applyNumberFormat="1" applyFont="1" applyFill="1" applyBorder="1" applyAlignment="1">
      <alignment horizontal="right" vertical="center" shrinkToFit="1"/>
    </xf>
    <xf numFmtId="192" fontId="13" fillId="0" borderId="3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192" fontId="13" fillId="0" borderId="11" xfId="0" applyNumberFormat="1" applyFont="1" applyFill="1" applyBorder="1" applyAlignment="1">
      <alignment horizontal="right" vertical="center" shrinkToFit="1"/>
    </xf>
    <xf numFmtId="192" fontId="13" fillId="0" borderId="1" xfId="20" applyNumberFormat="1" applyFont="1" applyFill="1" applyBorder="1" applyAlignment="1">
      <alignment horizontal="right" vertical="center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2" fontId="13" fillId="0" borderId="0" xfId="20" applyNumberFormat="1" applyFont="1" applyFill="1" applyBorder="1" applyAlignment="1">
      <alignment horizontal="right" vertical="center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83" fontId="13" fillId="0" borderId="6" xfId="0" applyNumberFormat="1" applyFont="1" applyFill="1" applyBorder="1" applyAlignment="1">
      <alignment horizontal="right" vertical="center" shrinkToFit="1"/>
    </xf>
    <xf numFmtId="183" fontId="13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5" xfId="0" applyNumberFormat="1" applyFont="1" applyBorder="1" applyAlignment="1">
      <alignment horizontal="right" vertical="center" shrinkToFit="1"/>
    </xf>
    <xf numFmtId="181" fontId="13" fillId="0" borderId="15" xfId="0" applyNumberFormat="1" applyFont="1" applyBorder="1" applyAlignment="1" applyProtection="1">
      <alignment horizontal="right" vertical="center" shrinkToFit="1"/>
      <protection locked="0"/>
    </xf>
    <xf numFmtId="181" fontId="13" fillId="0" borderId="9" xfId="0" applyNumberFormat="1" applyFont="1" applyFill="1" applyBorder="1" applyAlignment="1" applyProtection="1">
      <alignment horizontal="right" vertical="center" shrinkToFit="1"/>
      <protection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13" xfId="0" applyNumberFormat="1" applyFont="1" applyFill="1" applyBorder="1" applyAlignment="1" applyProtection="1">
      <alignment horizontal="right" vertical="center" shrinkToFit="1"/>
      <protection/>
    </xf>
    <xf numFmtId="180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" xfId="0" applyNumberFormat="1" applyFont="1" applyBorder="1" applyAlignment="1">
      <alignment horizontal="right" vertical="center" shrinkToFit="1"/>
    </xf>
    <xf numFmtId="181" fontId="13" fillId="0" borderId="1" xfId="0" applyNumberFormat="1" applyFont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Border="1" applyAlignment="1">
      <alignment horizontal="right" vertical="center" shrinkToFit="1"/>
    </xf>
    <xf numFmtId="181" fontId="13" fillId="0" borderId="14" xfId="0" applyNumberFormat="1" applyFont="1" applyFill="1" applyBorder="1" applyAlignment="1" applyProtection="1">
      <alignment horizontal="right" vertical="center" shrinkToFit="1"/>
      <protection/>
    </xf>
    <xf numFmtId="49" fontId="6" fillId="0" borderId="2" xfId="0" applyNumberFormat="1" applyFont="1" applyBorder="1" applyAlignment="1">
      <alignment horizontal="left" vertical="center"/>
    </xf>
    <xf numFmtId="180" fontId="13" fillId="0" borderId="15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indent="1"/>
    </xf>
    <xf numFmtId="180" fontId="13" fillId="2" borderId="0" xfId="0" applyNumberFormat="1" applyFont="1" applyFill="1" applyBorder="1" applyAlignment="1">
      <alignment horizontal="right" vertical="center" shrinkToFit="1"/>
    </xf>
    <xf numFmtId="181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0" xfId="0" applyNumberFormat="1" applyFont="1" applyFill="1" applyBorder="1" applyAlignment="1">
      <alignment horizontal="right" vertical="center" shrinkToFit="1"/>
    </xf>
    <xf numFmtId="181" fontId="13" fillId="2" borderId="13" xfId="0" applyNumberFormat="1" applyFont="1" applyFill="1" applyBorder="1" applyAlignment="1" applyProtection="1">
      <alignment horizontal="right" vertical="center" shrinkToFit="1"/>
      <protection/>
    </xf>
    <xf numFmtId="49" fontId="6" fillId="0" borderId="7" xfId="0" applyNumberFormat="1" applyFont="1" applyBorder="1" applyAlignment="1">
      <alignment horizontal="left" vertical="center"/>
    </xf>
    <xf numFmtId="180" fontId="13" fillId="0" borderId="0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wrapText="1" indent="1"/>
    </xf>
    <xf numFmtId="181" fontId="13" fillId="2" borderId="13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0" xfId="0" applyNumberFormat="1" applyFont="1" applyFill="1" applyBorder="1" applyAlignment="1">
      <alignment horizontal="left" vertical="center" indent="1"/>
    </xf>
    <xf numFmtId="180" fontId="13" fillId="2" borderId="1" xfId="0" applyNumberFormat="1" applyFont="1" applyFill="1" applyBorder="1" applyAlignment="1">
      <alignment horizontal="right" vertical="center" shrinkToFit="1"/>
    </xf>
    <xf numFmtId="181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applyNumberFormat="1" applyFont="1" applyFill="1" applyBorder="1" applyAlignment="1">
      <alignment horizontal="right" vertical="center" shrinkToFit="1"/>
    </xf>
    <xf numFmtId="181" fontId="13" fillId="2" borderId="14" xfId="0" applyNumberFormat="1" applyFont="1" applyFill="1" applyBorder="1" applyAlignment="1" applyProtection="1">
      <alignment horizontal="right" vertical="center" shrinkToFit="1"/>
      <protection/>
    </xf>
    <xf numFmtId="41" fontId="0" fillId="0" borderId="13" xfId="0" applyNumberForma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81" fontId="13" fillId="2" borderId="24" xfId="0" applyNumberFormat="1" applyFont="1" applyFill="1" applyBorder="1" applyAlignment="1" applyProtection="1">
      <alignment horizontal="right" vertical="center" shrinkToFit="1"/>
      <protection/>
    </xf>
    <xf numFmtId="49" fontId="6" fillId="0" borderId="20" xfId="0" applyNumberFormat="1" applyFont="1" applyBorder="1" applyAlignment="1">
      <alignment horizontal="center" vertical="center"/>
    </xf>
    <xf numFmtId="180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3" xfId="0" applyNumberFormat="1" applyFont="1" applyFill="1" applyBorder="1" applyAlignment="1" applyProtection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80" fontId="13" fillId="0" borderId="5" xfId="0" applyNumberFormat="1" applyFont="1" applyBorder="1" applyAlignment="1">
      <alignment horizontal="right" vertical="center" shrinkToFit="1"/>
    </xf>
    <xf numFmtId="180" fontId="13" fillId="0" borderId="4" xfId="0" applyNumberFormat="1" applyFont="1" applyBorder="1" applyAlignment="1">
      <alignment horizontal="right" vertical="center" shrinkToFit="1"/>
    </xf>
    <xf numFmtId="0" fontId="6" fillId="0" borderId="12" xfId="0" applyNumberFormat="1" applyFont="1" applyBorder="1" applyAlignment="1">
      <alignment horizontal="left" vertical="center"/>
    </xf>
    <xf numFmtId="180" fontId="13" fillId="0" borderId="11" xfId="0" applyNumberFormat="1" applyFont="1" applyBorder="1" applyAlignment="1">
      <alignment horizontal="right" vertical="center" shrinkToFit="1"/>
    </xf>
    <xf numFmtId="180" fontId="13" fillId="0" borderId="3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6" fillId="0" borderId="2" xfId="19" applyBorder="1">
      <alignment horizontal="center" vertical="center"/>
      <protection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13" xfId="0" applyNumberFormat="1" applyFont="1" applyBorder="1" applyAlignment="1">
      <alignment horizontal="right" vertical="center" shrinkToFit="1"/>
    </xf>
    <xf numFmtId="49" fontId="6" fillId="0" borderId="7" xfId="19" applyBorder="1">
      <alignment horizontal="center" vertical="center"/>
      <protection/>
    </xf>
    <xf numFmtId="49" fontId="6" fillId="0" borderId="7" xfId="19" applyFont="1" applyBorder="1">
      <alignment horizontal="center" vertical="center"/>
      <protection/>
    </xf>
    <xf numFmtId="49" fontId="6" fillId="0" borderId="10" xfId="19" applyFont="1" applyBorder="1">
      <alignment horizontal="center" vertical="center"/>
      <protection/>
    </xf>
    <xf numFmtId="49" fontId="6" fillId="0" borderId="15" xfId="19" applyFill="1" applyBorder="1" applyAlignment="1">
      <alignment horizontal="left" vertical="center"/>
      <protection/>
    </xf>
    <xf numFmtId="49" fontId="6" fillId="0" borderId="12" xfId="19" applyBorder="1">
      <alignment horizontal="center" vertical="center"/>
      <protection/>
    </xf>
    <xf numFmtId="49" fontId="6" fillId="0" borderId="12" xfId="19" applyFont="1" applyBorder="1">
      <alignment horizontal="center" vertical="center"/>
      <protection/>
    </xf>
    <xf numFmtId="183" fontId="0" fillId="0" borderId="0" xfId="0" applyNumberForma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19" applyBorder="1">
      <alignment horizontal="center" vertical="center"/>
      <protection/>
    </xf>
    <xf numFmtId="180" fontId="13" fillId="0" borderId="8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19" applyFont="1" applyFill="1" applyBorder="1" applyAlignment="1">
      <alignment horizontal="left" vertical="center"/>
      <protection/>
    </xf>
    <xf numFmtId="181" fontId="13" fillId="0" borderId="8" xfId="0" applyNumberFormat="1" applyFont="1" applyBorder="1" applyAlignment="1">
      <alignment horizontal="right" vertical="center" shrinkToFit="1"/>
    </xf>
    <xf numFmtId="181" fontId="13" fillId="0" borderId="12" xfId="0" applyNumberFormat="1" applyFont="1" applyBorder="1" applyAlignment="1">
      <alignment horizontal="right" vertical="center" shrinkToFit="1"/>
    </xf>
    <xf numFmtId="184" fontId="1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181" fontId="13" fillId="0" borderId="11" xfId="0" applyNumberFormat="1" applyFont="1" applyBorder="1" applyAlignment="1">
      <alignment horizontal="right" vertical="center" shrinkToFit="1"/>
    </xf>
    <xf numFmtId="184" fontId="13" fillId="0" borderId="1" xfId="0" applyNumberFormat="1" applyFont="1" applyBorder="1" applyAlignment="1">
      <alignment horizontal="right" vertical="center" shrinkToFit="1"/>
    </xf>
    <xf numFmtId="181" fontId="13" fillId="0" borderId="14" xfId="0" applyNumberFormat="1" applyFont="1" applyBorder="1" applyAlignment="1">
      <alignment horizontal="right" vertical="center" shrinkToFit="1"/>
    </xf>
    <xf numFmtId="49" fontId="25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179" fontId="13" fillId="0" borderId="9" xfId="0" applyNumberFormat="1" applyFont="1" applyFill="1" applyBorder="1" applyAlignment="1">
      <alignment horizontal="right" vertical="center" shrinkToFit="1"/>
    </xf>
    <xf numFmtId="183" fontId="13" fillId="0" borderId="15" xfId="0" applyNumberFormat="1" applyFont="1" applyFill="1" applyBorder="1" applyAlignment="1">
      <alignment horizontal="right" vertical="center" shrinkToFit="1"/>
    </xf>
    <xf numFmtId="183" fontId="13" fillId="0" borderId="9" xfId="0" applyNumberFormat="1" applyFont="1" applyFill="1" applyBorder="1" applyAlignment="1">
      <alignment horizontal="right" vertical="center" shrinkToFit="1"/>
    </xf>
    <xf numFmtId="41" fontId="13" fillId="0" borderId="12" xfId="0" applyNumberFormat="1" applyFont="1" applyFill="1" applyBorder="1" applyAlignment="1">
      <alignment horizontal="right" vertical="center" shrinkToFit="1"/>
    </xf>
    <xf numFmtId="179" fontId="13" fillId="0" borderId="13" xfId="0" applyNumberFormat="1" applyFont="1" applyFill="1" applyBorder="1" applyAlignment="1">
      <alignment horizontal="right" vertical="center" shrinkToFit="1"/>
    </xf>
    <xf numFmtId="41" fontId="13" fillId="0" borderId="11" xfId="0" applyNumberFormat="1" applyFont="1" applyFill="1" applyBorder="1" applyAlignment="1">
      <alignment horizontal="right" vertical="center" shrinkToFit="1"/>
    </xf>
    <xf numFmtId="179" fontId="13" fillId="0" borderId="14" xfId="0" applyNumberFormat="1" applyFont="1" applyFill="1" applyBorder="1" applyAlignment="1">
      <alignment horizontal="right" vertical="center" shrinkToFit="1"/>
    </xf>
  </cellXfs>
  <cellStyles count="13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20第４章（医療施設）" xfId="24"/>
    <cellStyle name="標準_Sec.2-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&#31532;&#65300;&#31456;&#65288;&#21307;&#30274;&#26045;&#35373;&#65289;HP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１）表"/>
      <sheetName val="１表"/>
      <sheetName val="２表"/>
      <sheetName val="３表"/>
      <sheetName val="４表"/>
      <sheetName val="５表"/>
      <sheetName val="６－７表"/>
      <sheetName val="８表"/>
      <sheetName val="９表"/>
      <sheetName val="１０表"/>
      <sheetName val="１１－１３表"/>
      <sheetName val="１４－１５表"/>
      <sheetName val="１６－１８表"/>
      <sheetName val="１９－２０表"/>
      <sheetName val="２１表"/>
      <sheetName val="２２表"/>
      <sheetName val="２３表"/>
      <sheetName val="２４表"/>
      <sheetName val="２５表"/>
      <sheetName val="２６表"/>
      <sheetName val="２７表－２８表"/>
      <sheetName val="２９－３１表"/>
      <sheetName val="７表"/>
      <sheetName val="１２表"/>
      <sheetName val="１３表"/>
      <sheetName val="１７表"/>
      <sheetName val="１８表"/>
      <sheetName val="２０表"/>
      <sheetName val="２８表"/>
      <sheetName val="３０表"/>
      <sheetName val="３１表"/>
      <sheetName val="参考（市町村別人口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3"/>
  <sheetViews>
    <sheetView tabSelected="1" zoomScaleSheetLayoutView="100" workbookViewId="0" topLeftCell="A1">
      <pane xSplit="1" ySplit="4" topLeftCell="B5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A1" sqref="A1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1" t="s">
        <v>101</v>
      </c>
      <c r="B1" s="2"/>
      <c r="C1" s="2"/>
      <c r="D1" s="2"/>
      <c r="E1" s="2"/>
      <c r="F1" s="2"/>
      <c r="J1" s="3" t="s">
        <v>102</v>
      </c>
      <c r="K1" s="3"/>
      <c r="L1" s="3"/>
    </row>
    <row r="2" spans="1:12" s="9" customFormat="1" ht="13.5">
      <c r="A2" s="4" t="s">
        <v>103</v>
      </c>
      <c r="B2" s="5" t="s">
        <v>104</v>
      </c>
      <c r="C2" s="6"/>
      <c r="D2" s="6"/>
      <c r="E2" s="6"/>
      <c r="F2" s="6"/>
      <c r="G2" s="6"/>
      <c r="H2" s="7" t="s">
        <v>105</v>
      </c>
      <c r="I2" s="8"/>
      <c r="J2" s="8"/>
      <c r="K2" s="8"/>
      <c r="L2" s="5"/>
    </row>
    <row r="3" spans="1:13" s="9" customFormat="1" ht="13.5">
      <c r="A3" s="10"/>
      <c r="B3" s="11" t="s">
        <v>106</v>
      </c>
      <c r="C3" s="7" t="s">
        <v>107</v>
      </c>
      <c r="D3" s="5"/>
      <c r="E3" s="12" t="s">
        <v>108</v>
      </c>
      <c r="F3" s="13" t="s">
        <v>107</v>
      </c>
      <c r="G3" s="14" t="s">
        <v>109</v>
      </c>
      <c r="H3" s="15" t="s">
        <v>106</v>
      </c>
      <c r="I3" s="11" t="s">
        <v>107</v>
      </c>
      <c r="J3" s="16"/>
      <c r="K3" s="12" t="s">
        <v>108</v>
      </c>
      <c r="L3" s="14" t="s">
        <v>109</v>
      </c>
      <c r="M3" s="17"/>
    </row>
    <row r="4" spans="1:13" s="9" customFormat="1" ht="13.5">
      <c r="A4" s="18"/>
      <c r="B4" s="19"/>
      <c r="C4" s="13" t="s">
        <v>110</v>
      </c>
      <c r="D4" s="20" t="s">
        <v>111</v>
      </c>
      <c r="E4" s="21"/>
      <c r="F4" s="13" t="s">
        <v>112</v>
      </c>
      <c r="G4" s="14"/>
      <c r="H4" s="22"/>
      <c r="I4" s="20" t="s">
        <v>110</v>
      </c>
      <c r="J4" s="13" t="s">
        <v>111</v>
      </c>
      <c r="K4" s="21"/>
      <c r="L4" s="14"/>
      <c r="M4" s="17"/>
    </row>
    <row r="5" spans="1:12" ht="14.25">
      <c r="A5" s="23" t="s">
        <v>0</v>
      </c>
      <c r="B5" s="24">
        <v>8943</v>
      </c>
      <c r="C5" s="25">
        <v>1072</v>
      </c>
      <c r="D5" s="25">
        <v>7870</v>
      </c>
      <c r="E5" s="25">
        <v>98609</v>
      </c>
      <c r="F5" s="25">
        <v>12858</v>
      </c>
      <c r="G5" s="26">
        <v>67392</v>
      </c>
      <c r="H5" s="27">
        <v>7</v>
      </c>
      <c r="I5" s="27">
        <v>0.8</v>
      </c>
      <c r="J5" s="27">
        <v>6.2</v>
      </c>
      <c r="K5" s="27">
        <v>77.2</v>
      </c>
      <c r="L5" s="28">
        <v>52.7</v>
      </c>
    </row>
    <row r="6" spans="1:12" s="9" customFormat="1" ht="24.75" customHeight="1">
      <c r="A6" s="29" t="s">
        <v>1</v>
      </c>
      <c r="B6" s="24">
        <v>613</v>
      </c>
      <c r="C6" s="25">
        <v>70</v>
      </c>
      <c r="D6" s="25">
        <v>543</v>
      </c>
      <c r="E6" s="25">
        <v>3366</v>
      </c>
      <c r="F6" s="25">
        <v>617</v>
      </c>
      <c r="G6" s="30">
        <v>3055</v>
      </c>
      <c r="H6" s="27">
        <v>10.9</v>
      </c>
      <c r="I6" s="27">
        <v>1.2</v>
      </c>
      <c r="J6" s="27">
        <v>9.7</v>
      </c>
      <c r="K6" s="27">
        <v>60.1</v>
      </c>
      <c r="L6" s="31">
        <v>54.5</v>
      </c>
    </row>
    <row r="7" spans="1:12" s="9" customFormat="1" ht="13.5">
      <c r="A7" s="29" t="s">
        <v>2</v>
      </c>
      <c r="B7" s="24">
        <v>109</v>
      </c>
      <c r="C7" s="25">
        <v>15</v>
      </c>
      <c r="D7" s="25">
        <v>94</v>
      </c>
      <c r="E7" s="25">
        <v>976</v>
      </c>
      <c r="F7" s="25">
        <v>295</v>
      </c>
      <c r="G7" s="30">
        <v>580</v>
      </c>
      <c r="H7" s="27">
        <v>7.7</v>
      </c>
      <c r="I7" s="27">
        <v>1.1</v>
      </c>
      <c r="J7" s="27">
        <v>6.6</v>
      </c>
      <c r="K7" s="27">
        <v>68.6</v>
      </c>
      <c r="L7" s="31">
        <v>40.8</v>
      </c>
    </row>
    <row r="8" spans="1:12" ht="13.5">
      <c r="A8" s="32" t="s">
        <v>3</v>
      </c>
      <c r="B8" s="24">
        <v>103</v>
      </c>
      <c r="C8" s="25">
        <v>16</v>
      </c>
      <c r="D8" s="25">
        <v>87</v>
      </c>
      <c r="E8" s="25">
        <v>925</v>
      </c>
      <c r="F8" s="25">
        <v>196</v>
      </c>
      <c r="G8" s="30">
        <v>595</v>
      </c>
      <c r="H8" s="27">
        <v>7.5</v>
      </c>
      <c r="I8" s="27">
        <v>1.2</v>
      </c>
      <c r="J8" s="27">
        <v>6.3</v>
      </c>
      <c r="K8" s="27">
        <v>67.3</v>
      </c>
      <c r="L8" s="31">
        <v>43.3</v>
      </c>
    </row>
    <row r="9" spans="1:12" ht="13.5">
      <c r="A9" s="32" t="s">
        <v>4</v>
      </c>
      <c r="B9" s="24">
        <v>149</v>
      </c>
      <c r="C9" s="25">
        <v>27</v>
      </c>
      <c r="D9" s="25">
        <v>122</v>
      </c>
      <c r="E9" s="25">
        <v>1587</v>
      </c>
      <c r="F9" s="25">
        <v>236</v>
      </c>
      <c r="G9" s="30">
        <v>1048</v>
      </c>
      <c r="H9" s="27">
        <v>6.3</v>
      </c>
      <c r="I9" s="27">
        <v>1.1</v>
      </c>
      <c r="J9" s="27">
        <v>5.2</v>
      </c>
      <c r="K9" s="27">
        <v>67.4</v>
      </c>
      <c r="L9" s="31">
        <v>44.5</v>
      </c>
    </row>
    <row r="10" spans="1:12" ht="13.5">
      <c r="A10" s="32" t="s">
        <v>5</v>
      </c>
      <c r="B10" s="24">
        <v>78</v>
      </c>
      <c r="C10" s="25">
        <v>16</v>
      </c>
      <c r="D10" s="25">
        <v>62</v>
      </c>
      <c r="E10" s="25">
        <v>808</v>
      </c>
      <c r="F10" s="25">
        <v>123</v>
      </c>
      <c r="G10" s="30">
        <v>473</v>
      </c>
      <c r="H10" s="27">
        <v>6.9</v>
      </c>
      <c r="I10" s="27">
        <v>1.4</v>
      </c>
      <c r="J10" s="27">
        <v>5.5</v>
      </c>
      <c r="K10" s="27">
        <v>71.3</v>
      </c>
      <c r="L10" s="31">
        <v>41.7</v>
      </c>
    </row>
    <row r="11" spans="1:12" s="9" customFormat="1" ht="24.75" customHeight="1">
      <c r="A11" s="29" t="s">
        <v>6</v>
      </c>
      <c r="B11" s="24">
        <v>70</v>
      </c>
      <c r="C11" s="25">
        <v>14</v>
      </c>
      <c r="D11" s="25">
        <v>56</v>
      </c>
      <c r="E11" s="25">
        <v>924</v>
      </c>
      <c r="F11" s="25">
        <v>123</v>
      </c>
      <c r="G11" s="30">
        <v>465</v>
      </c>
      <c r="H11" s="27">
        <v>5.8</v>
      </c>
      <c r="I11" s="27">
        <v>1.2</v>
      </c>
      <c r="J11" s="27">
        <v>4.6</v>
      </c>
      <c r="K11" s="27">
        <v>76.5</v>
      </c>
      <c r="L11" s="31">
        <v>38.5</v>
      </c>
    </row>
    <row r="12" spans="1:12" s="9" customFormat="1" ht="13.5">
      <c r="A12" s="29" t="s">
        <v>7</v>
      </c>
      <c r="B12" s="24">
        <v>147</v>
      </c>
      <c r="C12" s="25">
        <v>23</v>
      </c>
      <c r="D12" s="25">
        <v>124</v>
      </c>
      <c r="E12" s="25">
        <v>1463</v>
      </c>
      <c r="F12" s="25">
        <v>209</v>
      </c>
      <c r="G12" s="30">
        <v>903</v>
      </c>
      <c r="H12" s="27">
        <v>7.1</v>
      </c>
      <c r="I12" s="27">
        <v>1.1</v>
      </c>
      <c r="J12" s="27">
        <v>6</v>
      </c>
      <c r="K12" s="27">
        <v>70.3</v>
      </c>
      <c r="L12" s="31">
        <v>43.4</v>
      </c>
    </row>
    <row r="13" spans="1:12" ht="13.5">
      <c r="A13" s="32" t="s">
        <v>8</v>
      </c>
      <c r="B13" s="24">
        <v>201</v>
      </c>
      <c r="C13" s="25">
        <v>20</v>
      </c>
      <c r="D13" s="25">
        <v>181</v>
      </c>
      <c r="E13" s="25">
        <v>1696</v>
      </c>
      <c r="F13" s="25">
        <v>237</v>
      </c>
      <c r="G13" s="30">
        <v>1358</v>
      </c>
      <c r="H13" s="27">
        <v>6.8</v>
      </c>
      <c r="I13" s="27">
        <v>0.7</v>
      </c>
      <c r="J13" s="27">
        <v>6.1</v>
      </c>
      <c r="K13" s="27">
        <v>57.1</v>
      </c>
      <c r="L13" s="31">
        <v>45.7</v>
      </c>
    </row>
    <row r="14" spans="1:12" ht="13.5">
      <c r="A14" s="32" t="s">
        <v>9</v>
      </c>
      <c r="B14" s="24">
        <v>115</v>
      </c>
      <c r="C14" s="25">
        <v>18</v>
      </c>
      <c r="D14" s="25">
        <v>97</v>
      </c>
      <c r="E14" s="25">
        <v>1399</v>
      </c>
      <c r="F14" s="25">
        <v>209</v>
      </c>
      <c r="G14" s="30">
        <v>976</v>
      </c>
      <c r="H14" s="27">
        <v>5.7</v>
      </c>
      <c r="I14" s="27">
        <v>0.9</v>
      </c>
      <c r="J14" s="27">
        <v>4.8</v>
      </c>
      <c r="K14" s="27">
        <v>69.4</v>
      </c>
      <c r="L14" s="31">
        <v>48.4</v>
      </c>
    </row>
    <row r="15" spans="1:12" ht="13.5">
      <c r="A15" s="32" t="s">
        <v>10</v>
      </c>
      <c r="B15" s="24">
        <v>141</v>
      </c>
      <c r="C15" s="25">
        <v>13</v>
      </c>
      <c r="D15" s="25">
        <v>128</v>
      </c>
      <c r="E15" s="25">
        <v>1542</v>
      </c>
      <c r="F15" s="25">
        <v>207</v>
      </c>
      <c r="G15" s="30">
        <v>944</v>
      </c>
      <c r="H15" s="27">
        <v>7</v>
      </c>
      <c r="I15" s="27">
        <v>0.6</v>
      </c>
      <c r="J15" s="27">
        <v>6.3</v>
      </c>
      <c r="K15" s="27">
        <v>76.3</v>
      </c>
      <c r="L15" s="31">
        <v>46.7</v>
      </c>
    </row>
    <row r="16" spans="1:12" s="9" customFormat="1" ht="24.75" customHeight="1">
      <c r="A16" s="29" t="s">
        <v>11</v>
      </c>
      <c r="B16" s="24">
        <v>359</v>
      </c>
      <c r="C16" s="25">
        <v>48</v>
      </c>
      <c r="D16" s="25">
        <v>311</v>
      </c>
      <c r="E16" s="25">
        <v>3865</v>
      </c>
      <c r="F16" s="25">
        <v>376</v>
      </c>
      <c r="G16" s="30">
        <v>3273</v>
      </c>
      <c r="H16" s="27">
        <v>5.1</v>
      </c>
      <c r="I16" s="27">
        <v>0.7</v>
      </c>
      <c r="J16" s="27">
        <v>4.4</v>
      </c>
      <c r="K16" s="27">
        <v>54.7</v>
      </c>
      <c r="L16" s="31">
        <v>46.3</v>
      </c>
    </row>
    <row r="17" spans="1:12" s="9" customFormat="1" ht="13.5">
      <c r="A17" s="29" t="s">
        <v>12</v>
      </c>
      <c r="B17" s="24">
        <v>286</v>
      </c>
      <c r="C17" s="25">
        <v>35</v>
      </c>
      <c r="D17" s="25">
        <v>251</v>
      </c>
      <c r="E17" s="25">
        <v>3672</v>
      </c>
      <c r="F17" s="25">
        <v>344</v>
      </c>
      <c r="G17" s="30">
        <v>3073</v>
      </c>
      <c r="H17" s="27">
        <v>4.7</v>
      </c>
      <c r="I17" s="27">
        <v>0.6</v>
      </c>
      <c r="J17" s="27">
        <v>4.1</v>
      </c>
      <c r="K17" s="27">
        <v>60.5</v>
      </c>
      <c r="L17" s="31">
        <v>50.6</v>
      </c>
    </row>
    <row r="18" spans="1:12" ht="13.5">
      <c r="A18" s="32" t="s">
        <v>13</v>
      </c>
      <c r="B18" s="24">
        <v>658</v>
      </c>
      <c r="C18" s="25">
        <v>53</v>
      </c>
      <c r="D18" s="25">
        <v>605</v>
      </c>
      <c r="E18" s="25">
        <v>12458</v>
      </c>
      <c r="F18" s="25">
        <v>924</v>
      </c>
      <c r="G18" s="30">
        <v>10536</v>
      </c>
      <c r="H18" s="27">
        <v>5.2</v>
      </c>
      <c r="I18" s="27">
        <v>0.4</v>
      </c>
      <c r="J18" s="27">
        <v>4.8</v>
      </c>
      <c r="K18" s="27">
        <v>98.4</v>
      </c>
      <c r="L18" s="31">
        <v>83.2</v>
      </c>
    </row>
    <row r="19" spans="1:12" ht="13.5">
      <c r="A19" s="32" t="s">
        <v>14</v>
      </c>
      <c r="B19" s="24">
        <v>351</v>
      </c>
      <c r="C19" s="25">
        <v>44</v>
      </c>
      <c r="D19" s="25">
        <v>307</v>
      </c>
      <c r="E19" s="25">
        <v>6190</v>
      </c>
      <c r="F19" s="25">
        <v>456</v>
      </c>
      <c r="G19" s="30">
        <v>4747</v>
      </c>
      <c r="H19" s="27">
        <v>4</v>
      </c>
      <c r="I19" s="27">
        <v>0.5</v>
      </c>
      <c r="J19" s="27">
        <v>3.5</v>
      </c>
      <c r="K19" s="27">
        <v>70.1</v>
      </c>
      <c r="L19" s="31">
        <v>53.8</v>
      </c>
    </row>
    <row r="20" spans="1:12" ht="13.5">
      <c r="A20" s="32" t="s">
        <v>15</v>
      </c>
      <c r="B20" s="24">
        <v>140</v>
      </c>
      <c r="C20" s="25">
        <v>21</v>
      </c>
      <c r="D20" s="25">
        <v>119</v>
      </c>
      <c r="E20" s="25">
        <v>1702</v>
      </c>
      <c r="F20" s="25">
        <v>122</v>
      </c>
      <c r="G20" s="30">
        <v>1179</v>
      </c>
      <c r="H20" s="27">
        <v>5.8</v>
      </c>
      <c r="I20" s="27">
        <v>0.9</v>
      </c>
      <c r="J20" s="27">
        <v>4.9</v>
      </c>
      <c r="K20" s="27">
        <v>70.4</v>
      </c>
      <c r="L20" s="31">
        <v>48.8</v>
      </c>
    </row>
    <row r="21" spans="1:12" s="9" customFormat="1" ht="24.75" customHeight="1">
      <c r="A21" s="29" t="s">
        <v>16</v>
      </c>
      <c r="B21" s="24">
        <v>116</v>
      </c>
      <c r="C21" s="25">
        <v>19</v>
      </c>
      <c r="D21" s="25">
        <v>97</v>
      </c>
      <c r="E21" s="25">
        <v>783</v>
      </c>
      <c r="F21" s="25">
        <v>105</v>
      </c>
      <c r="G21" s="30">
        <v>465</v>
      </c>
      <c r="H21" s="27">
        <v>10.5</v>
      </c>
      <c r="I21" s="27">
        <v>1.7</v>
      </c>
      <c r="J21" s="27">
        <v>8.7</v>
      </c>
      <c r="K21" s="27">
        <v>70.5</v>
      </c>
      <c r="L21" s="31">
        <v>41.9</v>
      </c>
    </row>
    <row r="22" spans="1:12" s="9" customFormat="1" ht="13.5">
      <c r="A22" s="29" t="s">
        <v>17</v>
      </c>
      <c r="B22" s="24">
        <v>106</v>
      </c>
      <c r="C22" s="25">
        <v>13</v>
      </c>
      <c r="D22" s="25">
        <v>93</v>
      </c>
      <c r="E22" s="25">
        <v>858</v>
      </c>
      <c r="F22" s="25">
        <v>132</v>
      </c>
      <c r="G22" s="30">
        <v>476</v>
      </c>
      <c r="H22" s="27">
        <v>9</v>
      </c>
      <c r="I22" s="27">
        <v>1.1</v>
      </c>
      <c r="J22" s="27">
        <v>7.9</v>
      </c>
      <c r="K22" s="27">
        <v>73.2</v>
      </c>
      <c r="L22" s="31">
        <v>40.6</v>
      </c>
    </row>
    <row r="23" spans="1:12" ht="13.5">
      <c r="A23" s="32" t="s">
        <v>18</v>
      </c>
      <c r="B23" s="24">
        <v>83</v>
      </c>
      <c r="C23" s="25">
        <v>10</v>
      </c>
      <c r="D23" s="25">
        <v>73</v>
      </c>
      <c r="E23" s="25">
        <v>578</v>
      </c>
      <c r="F23" s="25">
        <v>139</v>
      </c>
      <c r="G23" s="30">
        <v>274</v>
      </c>
      <c r="H23" s="27">
        <v>10.1</v>
      </c>
      <c r="I23" s="27">
        <v>1.2</v>
      </c>
      <c r="J23" s="27">
        <v>8.9</v>
      </c>
      <c r="K23" s="27">
        <v>70.6</v>
      </c>
      <c r="L23" s="31">
        <v>33.5</v>
      </c>
    </row>
    <row r="24" spans="1:12" ht="13.5">
      <c r="A24" s="32" t="s">
        <v>19</v>
      </c>
      <c r="B24" s="24">
        <v>61</v>
      </c>
      <c r="C24" s="25">
        <v>7</v>
      </c>
      <c r="D24" s="25">
        <v>54</v>
      </c>
      <c r="E24" s="25">
        <v>652</v>
      </c>
      <c r="F24" s="25">
        <v>87</v>
      </c>
      <c r="G24" s="30">
        <v>419</v>
      </c>
      <c r="H24" s="27">
        <v>6.9</v>
      </c>
      <c r="I24" s="27">
        <v>0.8</v>
      </c>
      <c r="J24" s="27">
        <v>6.1</v>
      </c>
      <c r="K24" s="27">
        <v>74.1</v>
      </c>
      <c r="L24" s="31">
        <v>47.6</v>
      </c>
    </row>
    <row r="25" spans="1:12" ht="13.5">
      <c r="A25" s="32" t="s">
        <v>20</v>
      </c>
      <c r="B25" s="24">
        <v>138</v>
      </c>
      <c r="C25" s="25">
        <v>16</v>
      </c>
      <c r="D25" s="25">
        <v>122</v>
      </c>
      <c r="E25" s="25">
        <v>1533</v>
      </c>
      <c r="F25" s="25">
        <v>178</v>
      </c>
      <c r="G25" s="30">
        <v>1003</v>
      </c>
      <c r="H25" s="27">
        <v>6.3</v>
      </c>
      <c r="I25" s="27">
        <v>0.7</v>
      </c>
      <c r="J25" s="27">
        <v>5.6</v>
      </c>
      <c r="K25" s="27">
        <v>70</v>
      </c>
      <c r="L25" s="31">
        <v>45.8</v>
      </c>
    </row>
    <row r="26" spans="1:12" s="9" customFormat="1" ht="24.75" customHeight="1">
      <c r="A26" s="29" t="s">
        <v>21</v>
      </c>
      <c r="B26" s="24">
        <v>108</v>
      </c>
      <c r="C26" s="25">
        <v>13</v>
      </c>
      <c r="D26" s="25">
        <v>95</v>
      </c>
      <c r="E26" s="25">
        <v>1523</v>
      </c>
      <c r="F26" s="25">
        <v>224</v>
      </c>
      <c r="G26" s="30">
        <v>935</v>
      </c>
      <c r="H26" s="27">
        <v>5.1</v>
      </c>
      <c r="I26" s="27">
        <v>0.6</v>
      </c>
      <c r="J26" s="27">
        <v>4.5</v>
      </c>
      <c r="K26" s="27">
        <v>72.4</v>
      </c>
      <c r="L26" s="31">
        <v>44.4</v>
      </c>
    </row>
    <row r="27" spans="1:12" s="9" customFormat="1" ht="13.5">
      <c r="A27" s="29" t="s">
        <v>22</v>
      </c>
      <c r="B27" s="24">
        <v>188</v>
      </c>
      <c r="C27" s="25">
        <v>32</v>
      </c>
      <c r="D27" s="25">
        <v>156</v>
      </c>
      <c r="E27" s="25">
        <v>2650</v>
      </c>
      <c r="F27" s="25">
        <v>345</v>
      </c>
      <c r="G27" s="30">
        <v>1734</v>
      </c>
      <c r="H27" s="27">
        <v>5</v>
      </c>
      <c r="I27" s="27">
        <v>0.8</v>
      </c>
      <c r="J27" s="27">
        <v>4.1</v>
      </c>
      <c r="K27" s="27">
        <v>69.8</v>
      </c>
      <c r="L27" s="31">
        <v>45.7</v>
      </c>
    </row>
    <row r="28" spans="1:12" ht="13.5">
      <c r="A28" s="32" t="s">
        <v>23</v>
      </c>
      <c r="B28" s="24">
        <v>347</v>
      </c>
      <c r="C28" s="25">
        <v>37</v>
      </c>
      <c r="D28" s="25">
        <v>310</v>
      </c>
      <c r="E28" s="25">
        <v>4864</v>
      </c>
      <c r="F28" s="25">
        <v>530</v>
      </c>
      <c r="G28" s="30">
        <v>3575</v>
      </c>
      <c r="H28" s="27">
        <v>4.7</v>
      </c>
      <c r="I28" s="27">
        <v>0.5</v>
      </c>
      <c r="J28" s="27">
        <v>4.2</v>
      </c>
      <c r="K28" s="27">
        <v>66.6</v>
      </c>
      <c r="L28" s="31">
        <v>48.9</v>
      </c>
    </row>
    <row r="29" spans="1:12" ht="13.5">
      <c r="A29" s="32" t="s">
        <v>24</v>
      </c>
      <c r="B29" s="24">
        <v>112</v>
      </c>
      <c r="C29" s="25">
        <v>13</v>
      </c>
      <c r="D29" s="25">
        <v>99</v>
      </c>
      <c r="E29" s="25">
        <v>1466</v>
      </c>
      <c r="F29" s="25">
        <v>200</v>
      </c>
      <c r="G29" s="30">
        <v>853</v>
      </c>
      <c r="H29" s="27">
        <v>6</v>
      </c>
      <c r="I29" s="27">
        <v>0.7</v>
      </c>
      <c r="J29" s="27">
        <v>5.3</v>
      </c>
      <c r="K29" s="27">
        <v>78.3</v>
      </c>
      <c r="L29" s="31">
        <v>45.5</v>
      </c>
    </row>
    <row r="30" spans="1:12" ht="13.5">
      <c r="A30" s="32" t="s">
        <v>25</v>
      </c>
      <c r="B30" s="24">
        <v>60</v>
      </c>
      <c r="C30" s="25">
        <v>7</v>
      </c>
      <c r="D30" s="25">
        <v>53</v>
      </c>
      <c r="E30" s="25">
        <v>932</v>
      </c>
      <c r="F30" s="25">
        <v>53</v>
      </c>
      <c r="G30" s="30">
        <v>545</v>
      </c>
      <c r="H30" s="27">
        <v>4.3</v>
      </c>
      <c r="I30" s="27">
        <v>0.5</v>
      </c>
      <c r="J30" s="27">
        <v>3.8</v>
      </c>
      <c r="K30" s="27">
        <v>67.1</v>
      </c>
      <c r="L30" s="31">
        <v>39.2</v>
      </c>
    </row>
    <row r="31" spans="1:12" s="9" customFormat="1" ht="24.75" customHeight="1">
      <c r="A31" s="29" t="s">
        <v>26</v>
      </c>
      <c r="B31" s="24">
        <v>177</v>
      </c>
      <c r="C31" s="25">
        <v>12</v>
      </c>
      <c r="D31" s="25">
        <v>165</v>
      </c>
      <c r="E31" s="25">
        <v>2506</v>
      </c>
      <c r="F31" s="25">
        <v>187</v>
      </c>
      <c r="G31" s="30">
        <v>1317</v>
      </c>
      <c r="H31" s="27">
        <v>6.7</v>
      </c>
      <c r="I31" s="27">
        <v>0.5</v>
      </c>
      <c r="J31" s="27">
        <v>6.2</v>
      </c>
      <c r="K31" s="27">
        <v>94.8</v>
      </c>
      <c r="L31" s="31">
        <v>49.8</v>
      </c>
    </row>
    <row r="32" spans="1:12" s="9" customFormat="1" ht="13.5">
      <c r="A32" s="29" t="s">
        <v>27</v>
      </c>
      <c r="B32" s="24">
        <v>549</v>
      </c>
      <c r="C32" s="25">
        <v>39</v>
      </c>
      <c r="D32" s="25">
        <v>510</v>
      </c>
      <c r="E32" s="25">
        <v>8213</v>
      </c>
      <c r="F32" s="25">
        <v>456</v>
      </c>
      <c r="G32" s="30">
        <v>5352</v>
      </c>
      <c r="H32" s="27">
        <v>6.2</v>
      </c>
      <c r="I32" s="27">
        <v>0.4</v>
      </c>
      <c r="J32" s="27">
        <v>5.8</v>
      </c>
      <c r="K32" s="27">
        <v>93.2</v>
      </c>
      <c r="L32" s="31">
        <v>60.7</v>
      </c>
    </row>
    <row r="33" spans="1:12" ht="13.5">
      <c r="A33" s="32" t="s">
        <v>28</v>
      </c>
      <c r="B33" s="24">
        <v>353</v>
      </c>
      <c r="C33" s="25">
        <v>32</v>
      </c>
      <c r="D33" s="25">
        <v>321</v>
      </c>
      <c r="E33" s="25">
        <v>4851</v>
      </c>
      <c r="F33" s="25">
        <v>379</v>
      </c>
      <c r="G33" s="30">
        <v>2886</v>
      </c>
      <c r="H33" s="27">
        <v>6.3</v>
      </c>
      <c r="I33" s="27">
        <v>0.6</v>
      </c>
      <c r="J33" s="27">
        <v>5.7</v>
      </c>
      <c r="K33" s="27">
        <v>86.8</v>
      </c>
      <c r="L33" s="31">
        <v>51.6</v>
      </c>
    </row>
    <row r="34" spans="1:12" ht="13.5">
      <c r="A34" s="32" t="s">
        <v>29</v>
      </c>
      <c r="B34" s="24">
        <v>78</v>
      </c>
      <c r="C34" s="25">
        <v>4</v>
      </c>
      <c r="D34" s="25">
        <v>74</v>
      </c>
      <c r="E34" s="25">
        <v>1119</v>
      </c>
      <c r="F34" s="25">
        <v>80</v>
      </c>
      <c r="G34" s="30">
        <v>691</v>
      </c>
      <c r="H34" s="27">
        <v>5.5</v>
      </c>
      <c r="I34" s="27">
        <v>0.3</v>
      </c>
      <c r="J34" s="27">
        <v>5.2</v>
      </c>
      <c r="K34" s="27">
        <v>79</v>
      </c>
      <c r="L34" s="31">
        <v>48.8</v>
      </c>
    </row>
    <row r="35" spans="1:12" ht="13.5">
      <c r="A35" s="32" t="s">
        <v>30</v>
      </c>
      <c r="B35" s="24">
        <v>94</v>
      </c>
      <c r="C35" s="25">
        <v>9</v>
      </c>
      <c r="D35" s="25">
        <v>84</v>
      </c>
      <c r="E35" s="25">
        <v>1083</v>
      </c>
      <c r="F35" s="25">
        <v>157</v>
      </c>
      <c r="G35" s="30">
        <v>559</v>
      </c>
      <c r="H35" s="27">
        <v>9.1</v>
      </c>
      <c r="I35" s="27">
        <v>0.9</v>
      </c>
      <c r="J35" s="27">
        <v>8.2</v>
      </c>
      <c r="K35" s="27">
        <v>105.4</v>
      </c>
      <c r="L35" s="31">
        <v>54.4</v>
      </c>
    </row>
    <row r="36" spans="1:12" s="9" customFormat="1" ht="24.75" customHeight="1">
      <c r="A36" s="29" t="s">
        <v>31</v>
      </c>
      <c r="B36" s="24">
        <v>46</v>
      </c>
      <c r="C36" s="25">
        <v>5</v>
      </c>
      <c r="D36" s="25">
        <v>41</v>
      </c>
      <c r="E36" s="25">
        <v>544</v>
      </c>
      <c r="F36" s="25">
        <v>80</v>
      </c>
      <c r="G36" s="30">
        <v>266</v>
      </c>
      <c r="H36" s="27">
        <v>7.6</v>
      </c>
      <c r="I36" s="27">
        <v>0.8</v>
      </c>
      <c r="J36" s="27">
        <v>6.8</v>
      </c>
      <c r="K36" s="27">
        <v>90.1</v>
      </c>
      <c r="L36" s="31">
        <v>44</v>
      </c>
    </row>
    <row r="37" spans="1:12" s="9" customFormat="1" ht="13.5">
      <c r="A37" s="29" t="s">
        <v>32</v>
      </c>
      <c r="B37" s="24">
        <v>60</v>
      </c>
      <c r="C37" s="25">
        <v>8</v>
      </c>
      <c r="D37" s="25">
        <v>52</v>
      </c>
      <c r="E37" s="25">
        <v>752</v>
      </c>
      <c r="F37" s="25">
        <v>84</v>
      </c>
      <c r="G37" s="30">
        <v>293</v>
      </c>
      <c r="H37" s="27">
        <v>8.1</v>
      </c>
      <c r="I37" s="27">
        <v>1.1</v>
      </c>
      <c r="J37" s="27">
        <v>7.1</v>
      </c>
      <c r="K37" s="27">
        <v>102</v>
      </c>
      <c r="L37" s="31">
        <v>39.8</v>
      </c>
    </row>
    <row r="38" spans="1:12" ht="13.5">
      <c r="A38" s="32" t="s">
        <v>33</v>
      </c>
      <c r="B38" s="24">
        <v>182</v>
      </c>
      <c r="C38" s="25">
        <v>18</v>
      </c>
      <c r="D38" s="25">
        <v>164</v>
      </c>
      <c r="E38" s="25">
        <v>1626</v>
      </c>
      <c r="F38" s="25">
        <v>246</v>
      </c>
      <c r="G38" s="30">
        <v>997</v>
      </c>
      <c r="H38" s="27">
        <v>9.3</v>
      </c>
      <c r="I38" s="27">
        <v>0.9</v>
      </c>
      <c r="J38" s="27">
        <v>8.4</v>
      </c>
      <c r="K38" s="27">
        <v>83.2</v>
      </c>
      <c r="L38" s="31">
        <v>51</v>
      </c>
    </row>
    <row r="39" spans="1:12" ht="13.5">
      <c r="A39" s="32" t="s">
        <v>34</v>
      </c>
      <c r="B39" s="24">
        <v>254</v>
      </c>
      <c r="C39" s="25">
        <v>30</v>
      </c>
      <c r="D39" s="25">
        <v>224</v>
      </c>
      <c r="E39" s="25">
        <v>2639</v>
      </c>
      <c r="F39" s="25">
        <v>350</v>
      </c>
      <c r="G39" s="30">
        <v>1522</v>
      </c>
      <c r="H39" s="27">
        <v>8.8</v>
      </c>
      <c r="I39" s="27">
        <v>1</v>
      </c>
      <c r="J39" s="27">
        <v>7.8</v>
      </c>
      <c r="K39" s="27">
        <v>91.8</v>
      </c>
      <c r="L39" s="31">
        <v>52.9</v>
      </c>
    </row>
    <row r="40" spans="1:12" ht="13.5">
      <c r="A40" s="32" t="s">
        <v>35</v>
      </c>
      <c r="B40" s="24">
        <v>150</v>
      </c>
      <c r="C40" s="25">
        <v>29</v>
      </c>
      <c r="D40" s="25">
        <v>121</v>
      </c>
      <c r="E40" s="25">
        <v>1320</v>
      </c>
      <c r="F40" s="25">
        <v>218</v>
      </c>
      <c r="G40" s="30">
        <v>680</v>
      </c>
      <c r="H40" s="27">
        <v>10.1</v>
      </c>
      <c r="I40" s="27">
        <v>2</v>
      </c>
      <c r="J40" s="27">
        <v>8.2</v>
      </c>
      <c r="K40" s="27">
        <v>89</v>
      </c>
      <c r="L40" s="31">
        <v>45.9</v>
      </c>
    </row>
    <row r="41" spans="1:12" s="9" customFormat="1" ht="24.75" customHeight="1">
      <c r="A41" s="29" t="s">
        <v>36</v>
      </c>
      <c r="B41" s="24">
        <v>122</v>
      </c>
      <c r="C41" s="25">
        <v>16</v>
      </c>
      <c r="D41" s="25">
        <v>106</v>
      </c>
      <c r="E41" s="25">
        <v>791</v>
      </c>
      <c r="F41" s="25">
        <v>189</v>
      </c>
      <c r="G41" s="30">
        <v>433</v>
      </c>
      <c r="H41" s="27">
        <v>15.2</v>
      </c>
      <c r="I41" s="27">
        <v>2</v>
      </c>
      <c r="J41" s="27">
        <v>13.2</v>
      </c>
      <c r="K41" s="27">
        <v>98.3</v>
      </c>
      <c r="L41" s="31">
        <v>53.8</v>
      </c>
    </row>
    <row r="42" spans="1:12" s="9" customFormat="1" ht="13.5">
      <c r="A42" s="29" t="s">
        <v>37</v>
      </c>
      <c r="B42" s="24">
        <v>99</v>
      </c>
      <c r="C42" s="25">
        <v>10</v>
      </c>
      <c r="D42" s="25">
        <v>89</v>
      </c>
      <c r="E42" s="25">
        <v>814</v>
      </c>
      <c r="F42" s="25">
        <v>164</v>
      </c>
      <c r="G42" s="30">
        <v>454</v>
      </c>
      <c r="H42" s="27">
        <v>9.8</v>
      </c>
      <c r="I42" s="27">
        <v>1</v>
      </c>
      <c r="J42" s="27">
        <v>8.8</v>
      </c>
      <c r="K42" s="27">
        <v>80.7</v>
      </c>
      <c r="L42" s="31">
        <v>45</v>
      </c>
    </row>
    <row r="43" spans="1:12" ht="13.5">
      <c r="A43" s="32" t="s">
        <v>38</v>
      </c>
      <c r="B43" s="24">
        <v>148</v>
      </c>
      <c r="C43" s="25">
        <v>15</v>
      </c>
      <c r="D43" s="25">
        <v>133</v>
      </c>
      <c r="E43" s="25">
        <v>1226</v>
      </c>
      <c r="F43" s="25">
        <v>339</v>
      </c>
      <c r="G43" s="30">
        <v>690</v>
      </c>
      <c r="H43" s="27">
        <v>10.1</v>
      </c>
      <c r="I43" s="27">
        <v>1</v>
      </c>
      <c r="J43" s="27">
        <v>9.1</v>
      </c>
      <c r="K43" s="27">
        <v>84</v>
      </c>
      <c r="L43" s="31">
        <v>47.3</v>
      </c>
    </row>
    <row r="44" spans="1:12" ht="13.5">
      <c r="A44" s="32" t="s">
        <v>39</v>
      </c>
      <c r="B44" s="24">
        <v>140</v>
      </c>
      <c r="C44" s="25">
        <v>13</v>
      </c>
      <c r="D44" s="25">
        <v>127</v>
      </c>
      <c r="E44" s="25">
        <v>597</v>
      </c>
      <c r="F44" s="25">
        <v>125</v>
      </c>
      <c r="G44" s="30">
        <v>359</v>
      </c>
      <c r="H44" s="27">
        <v>17.7</v>
      </c>
      <c r="I44" s="27">
        <v>1.6</v>
      </c>
      <c r="J44" s="27">
        <v>16.1</v>
      </c>
      <c r="K44" s="27">
        <v>75.7</v>
      </c>
      <c r="L44" s="31">
        <v>45.5</v>
      </c>
    </row>
    <row r="45" spans="1:12" ht="13.5">
      <c r="A45" s="32" t="s">
        <v>40</v>
      </c>
      <c r="B45" s="24">
        <v>475</v>
      </c>
      <c r="C45" s="25">
        <v>61</v>
      </c>
      <c r="D45" s="25">
        <v>414</v>
      </c>
      <c r="E45" s="25">
        <v>4428</v>
      </c>
      <c r="F45" s="25">
        <v>826</v>
      </c>
      <c r="G45" s="30">
        <v>2965</v>
      </c>
      <c r="H45" s="27">
        <v>9.4</v>
      </c>
      <c r="I45" s="27">
        <v>1.2</v>
      </c>
      <c r="J45" s="27">
        <v>8.2</v>
      </c>
      <c r="K45" s="27">
        <v>87.6</v>
      </c>
      <c r="L45" s="31">
        <v>58.7</v>
      </c>
    </row>
    <row r="46" spans="1:12" s="9" customFormat="1" ht="24.75" customHeight="1">
      <c r="A46" s="29" t="s">
        <v>41</v>
      </c>
      <c r="B46" s="24">
        <v>111</v>
      </c>
      <c r="C46" s="25">
        <v>14</v>
      </c>
      <c r="D46" s="25">
        <v>97</v>
      </c>
      <c r="E46" s="25">
        <v>687</v>
      </c>
      <c r="F46" s="25">
        <v>228</v>
      </c>
      <c r="G46" s="30">
        <v>415</v>
      </c>
      <c r="H46" s="27">
        <v>12.9</v>
      </c>
      <c r="I46" s="27">
        <v>1.6</v>
      </c>
      <c r="J46" s="27">
        <v>11.2</v>
      </c>
      <c r="K46" s="27">
        <v>79.6</v>
      </c>
      <c r="L46" s="31">
        <v>48.1</v>
      </c>
    </row>
    <row r="47" spans="1:12" s="9" customFormat="1" ht="13.5">
      <c r="A47" s="29" t="s">
        <v>42</v>
      </c>
      <c r="B47" s="24">
        <v>166</v>
      </c>
      <c r="C47" s="25">
        <v>28</v>
      </c>
      <c r="D47" s="25">
        <v>138</v>
      </c>
      <c r="E47" s="25">
        <v>1445</v>
      </c>
      <c r="F47" s="25">
        <v>423</v>
      </c>
      <c r="G47" s="30">
        <v>751</v>
      </c>
      <c r="H47" s="27">
        <v>11.3</v>
      </c>
      <c r="I47" s="27">
        <v>1.9</v>
      </c>
      <c r="J47" s="27">
        <v>9.4</v>
      </c>
      <c r="K47" s="27">
        <v>98.6</v>
      </c>
      <c r="L47" s="31">
        <v>51.2</v>
      </c>
    </row>
    <row r="48" spans="1:12" ht="13.5">
      <c r="A48" s="32" t="s">
        <v>43</v>
      </c>
      <c r="B48" s="24">
        <v>219</v>
      </c>
      <c r="C48" s="25">
        <v>38</v>
      </c>
      <c r="D48" s="25">
        <v>181</v>
      </c>
      <c r="E48" s="25">
        <v>1475</v>
      </c>
      <c r="F48" s="25">
        <v>442</v>
      </c>
      <c r="G48" s="30">
        <v>819</v>
      </c>
      <c r="H48" s="27">
        <v>11.9</v>
      </c>
      <c r="I48" s="27">
        <v>2.1</v>
      </c>
      <c r="J48" s="27">
        <v>9.9</v>
      </c>
      <c r="K48" s="27">
        <v>80.3</v>
      </c>
      <c r="L48" s="31">
        <v>44.6</v>
      </c>
    </row>
    <row r="49" spans="1:12" ht="13.5">
      <c r="A49" s="32" t="s">
        <v>44</v>
      </c>
      <c r="B49" s="24">
        <v>165</v>
      </c>
      <c r="C49" s="25">
        <v>25</v>
      </c>
      <c r="D49" s="25">
        <v>140</v>
      </c>
      <c r="E49" s="25">
        <v>967</v>
      </c>
      <c r="F49" s="25">
        <v>327</v>
      </c>
      <c r="G49" s="30">
        <v>547</v>
      </c>
      <c r="H49" s="27">
        <v>13.7</v>
      </c>
      <c r="I49" s="27">
        <v>2.1</v>
      </c>
      <c r="J49" s="27">
        <v>11.6</v>
      </c>
      <c r="K49" s="27">
        <v>80.2</v>
      </c>
      <c r="L49" s="31">
        <v>45.4</v>
      </c>
    </row>
    <row r="50" spans="1:12" ht="13.5">
      <c r="A50" s="32" t="s">
        <v>45</v>
      </c>
      <c r="B50" s="24">
        <v>145</v>
      </c>
      <c r="C50" s="25">
        <v>15</v>
      </c>
      <c r="D50" s="25">
        <v>130</v>
      </c>
      <c r="E50" s="25">
        <v>911</v>
      </c>
      <c r="F50" s="25">
        <v>269</v>
      </c>
      <c r="G50" s="30">
        <v>519</v>
      </c>
      <c r="H50" s="27">
        <v>12.6</v>
      </c>
      <c r="I50" s="27">
        <v>1.3</v>
      </c>
      <c r="J50" s="27">
        <v>11.3</v>
      </c>
      <c r="K50" s="27">
        <v>79.4</v>
      </c>
      <c r="L50" s="31">
        <v>45.2</v>
      </c>
    </row>
    <row r="51" spans="1:12" s="9" customFormat="1" ht="24.75" customHeight="1">
      <c r="A51" s="29" t="s">
        <v>46</v>
      </c>
      <c r="B51" s="24">
        <v>277</v>
      </c>
      <c r="C51" s="25">
        <v>38</v>
      </c>
      <c r="D51" s="25">
        <v>239</v>
      </c>
      <c r="E51" s="25">
        <v>1416</v>
      </c>
      <c r="F51" s="25">
        <v>467</v>
      </c>
      <c r="G51" s="30">
        <v>808</v>
      </c>
      <c r="H51" s="27">
        <v>15.9</v>
      </c>
      <c r="I51" s="27">
        <v>2.2</v>
      </c>
      <c r="J51" s="27">
        <v>13.7</v>
      </c>
      <c r="K51" s="27">
        <v>81.2</v>
      </c>
      <c r="L51" s="31">
        <v>46.4</v>
      </c>
    </row>
    <row r="52" spans="1:12" ht="13.5">
      <c r="A52" s="33" t="s">
        <v>47</v>
      </c>
      <c r="B52" s="34">
        <v>94</v>
      </c>
      <c r="C52" s="35">
        <v>13</v>
      </c>
      <c r="D52" s="35">
        <v>81</v>
      </c>
      <c r="E52" s="35">
        <v>787</v>
      </c>
      <c r="F52" s="35">
        <v>155</v>
      </c>
      <c r="G52" s="36">
        <v>585</v>
      </c>
      <c r="H52" s="37">
        <v>6.9</v>
      </c>
      <c r="I52" s="37">
        <v>1</v>
      </c>
      <c r="J52" s="37">
        <v>5.9</v>
      </c>
      <c r="K52" s="37">
        <v>57.5</v>
      </c>
      <c r="L52" s="38">
        <v>42.8</v>
      </c>
    </row>
    <row r="53" ht="3.75" customHeight="1">
      <c r="K53" t="s">
        <v>48</v>
      </c>
    </row>
  </sheetData>
  <mergeCells count="12">
    <mergeCell ref="K3:K4"/>
    <mergeCell ref="I3:J3"/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125" style="79" customWidth="1"/>
    <col min="2" max="11" width="11.25390625" style="79" customWidth="1"/>
    <col min="12" max="16384" width="9.125" style="79" customWidth="1"/>
  </cols>
  <sheetData>
    <row r="1" spans="1:11" ht="21">
      <c r="A1" s="159" t="s">
        <v>298</v>
      </c>
      <c r="B1" s="160"/>
      <c r="C1" s="160"/>
      <c r="D1" s="160"/>
      <c r="E1" s="160"/>
      <c r="F1" s="160"/>
      <c r="G1" s="262"/>
      <c r="H1" s="263"/>
      <c r="I1" s="263"/>
      <c r="J1" s="263"/>
      <c r="K1" s="263" t="s">
        <v>210</v>
      </c>
    </row>
    <row r="2" spans="1:11" ht="13.5">
      <c r="A2" s="217" t="s">
        <v>211</v>
      </c>
      <c r="B2" s="88" t="s">
        <v>212</v>
      </c>
      <c r="C2" s="88"/>
      <c r="D2" s="88"/>
      <c r="E2" s="88"/>
      <c r="F2" s="89"/>
      <c r="G2" s="87" t="s">
        <v>299</v>
      </c>
      <c r="H2" s="88"/>
      <c r="I2" s="88"/>
      <c r="J2" s="88"/>
      <c r="K2" s="89"/>
    </row>
    <row r="3" spans="1:11" ht="9.75" customHeight="1">
      <c r="A3" s="264"/>
      <c r="B3" s="265"/>
      <c r="C3" s="265"/>
      <c r="D3" s="265"/>
      <c r="E3" s="265"/>
      <c r="F3" s="266"/>
      <c r="G3" s="267"/>
      <c r="H3" s="265"/>
      <c r="I3" s="265"/>
      <c r="J3" s="265"/>
      <c r="K3" s="266"/>
    </row>
    <row r="4" spans="1:11" ht="21" customHeight="1">
      <c r="A4" s="218"/>
      <c r="B4" s="102" t="s">
        <v>86</v>
      </c>
      <c r="C4" s="102" t="s">
        <v>87</v>
      </c>
      <c r="D4" s="102" t="s">
        <v>88</v>
      </c>
      <c r="E4" s="102" t="s">
        <v>89</v>
      </c>
      <c r="F4" s="102" t="s">
        <v>90</v>
      </c>
      <c r="G4" s="102" t="s">
        <v>86</v>
      </c>
      <c r="H4" s="102" t="s">
        <v>87</v>
      </c>
      <c r="I4" s="102" t="s">
        <v>88</v>
      </c>
      <c r="J4" s="102" t="s">
        <v>89</v>
      </c>
      <c r="K4" s="102" t="s">
        <v>90</v>
      </c>
    </row>
    <row r="5" spans="1:11" ht="13.5" customHeight="1">
      <c r="A5" s="23" t="s">
        <v>217</v>
      </c>
      <c r="B5" s="220">
        <v>23740</v>
      </c>
      <c r="C5" s="221">
        <v>23549</v>
      </c>
      <c r="D5" s="221">
        <v>23814</v>
      </c>
      <c r="E5" s="221">
        <v>23774</v>
      </c>
      <c r="F5" s="221">
        <v>23452</v>
      </c>
      <c r="G5" s="128">
        <v>1597.577388963661</v>
      </c>
      <c r="H5" s="222">
        <v>1587.9</v>
      </c>
      <c r="I5" s="222">
        <v>1612.3</v>
      </c>
      <c r="J5" s="76">
        <v>1619.6864046218357</v>
      </c>
      <c r="K5" s="223">
        <v>1606.3013698630136</v>
      </c>
    </row>
    <row r="6" spans="1:11" ht="13.5" customHeight="1">
      <c r="A6" s="32" t="s">
        <v>218</v>
      </c>
      <c r="B6" s="224">
        <v>19907</v>
      </c>
      <c r="C6" s="225">
        <v>19721</v>
      </c>
      <c r="D6" s="225">
        <v>22021</v>
      </c>
      <c r="E6" s="225">
        <v>22514</v>
      </c>
      <c r="F6" s="225">
        <v>22194</v>
      </c>
      <c r="G6" s="132">
        <v>1850.8635565737407</v>
      </c>
      <c r="H6" s="226">
        <v>1833.9</v>
      </c>
      <c r="I6" s="226">
        <v>1877.5</v>
      </c>
      <c r="J6" s="227">
        <v>1705.2055956555657</v>
      </c>
      <c r="K6" s="228">
        <v>1688.459001577082</v>
      </c>
    </row>
    <row r="7" spans="1:11" ht="13.5" customHeight="1">
      <c r="A7" s="33" t="s">
        <v>219</v>
      </c>
      <c r="B7" s="229">
        <v>3833</v>
      </c>
      <c r="C7" s="230">
        <v>3828</v>
      </c>
      <c r="D7" s="230">
        <v>1793</v>
      </c>
      <c r="E7" s="230">
        <v>1260</v>
      </c>
      <c r="F7" s="230">
        <v>1258</v>
      </c>
      <c r="G7" s="134">
        <v>934.8666479677078</v>
      </c>
      <c r="H7" s="231">
        <v>942.4</v>
      </c>
      <c r="I7" s="231">
        <v>591.6</v>
      </c>
      <c r="J7" s="232">
        <v>854.2083319209519</v>
      </c>
      <c r="K7" s="233">
        <v>864.396880475487</v>
      </c>
    </row>
    <row r="8" spans="1:11" ht="13.5" customHeight="1">
      <c r="A8" s="234" t="s">
        <v>220</v>
      </c>
      <c r="B8" s="235">
        <v>7965</v>
      </c>
      <c r="C8" s="221">
        <v>7909</v>
      </c>
      <c r="D8" s="221">
        <v>7899</v>
      </c>
      <c r="E8" s="221">
        <v>8053</v>
      </c>
      <c r="F8" s="221">
        <v>8048</v>
      </c>
      <c r="G8" s="128">
        <v>1672.377736904432</v>
      </c>
      <c r="H8" s="222">
        <v>1654.4</v>
      </c>
      <c r="I8" s="222">
        <v>1650.1</v>
      </c>
      <c r="J8" s="76">
        <v>1563.8806300576575</v>
      </c>
      <c r="K8" s="223">
        <v>1562.5364035258028</v>
      </c>
    </row>
    <row r="9" spans="1:11" ht="13.5" customHeight="1">
      <c r="A9" s="236" t="s">
        <v>221</v>
      </c>
      <c r="B9" s="237">
        <v>200</v>
      </c>
      <c r="C9" s="237">
        <v>200</v>
      </c>
      <c r="D9" s="237">
        <v>200</v>
      </c>
      <c r="E9" s="237" t="s">
        <v>85</v>
      </c>
      <c r="F9" s="237" t="s">
        <v>85</v>
      </c>
      <c r="G9" s="238">
        <v>705.2186177715092</v>
      </c>
      <c r="H9" s="239">
        <v>706.1</v>
      </c>
      <c r="I9" s="239">
        <v>707.2</v>
      </c>
      <c r="J9" s="240" t="s">
        <v>85</v>
      </c>
      <c r="K9" s="241" t="s">
        <v>85</v>
      </c>
    </row>
    <row r="10" spans="1:11" ht="13.5" customHeight="1">
      <c r="A10" s="236" t="s">
        <v>222</v>
      </c>
      <c r="B10" s="237">
        <v>50</v>
      </c>
      <c r="C10" s="237">
        <v>50</v>
      </c>
      <c r="D10" s="237">
        <v>50</v>
      </c>
      <c r="E10" s="237" t="s">
        <v>85</v>
      </c>
      <c r="F10" s="237" t="s">
        <v>85</v>
      </c>
      <c r="G10" s="238">
        <v>834.8639171814995</v>
      </c>
      <c r="H10" s="239">
        <v>861.8</v>
      </c>
      <c r="I10" s="239">
        <v>894.9</v>
      </c>
      <c r="J10" s="240" t="s">
        <v>85</v>
      </c>
      <c r="K10" s="241" t="s">
        <v>85</v>
      </c>
    </row>
    <row r="11" spans="1:11" ht="13.5" customHeight="1">
      <c r="A11" s="242" t="s">
        <v>223</v>
      </c>
      <c r="B11" s="243">
        <v>2573</v>
      </c>
      <c r="C11" s="225">
        <v>2472</v>
      </c>
      <c r="D11" s="225">
        <v>2502</v>
      </c>
      <c r="E11" s="225">
        <v>2663</v>
      </c>
      <c r="F11" s="225">
        <v>2531</v>
      </c>
      <c r="G11" s="132">
        <v>2189.6754208295747</v>
      </c>
      <c r="H11" s="226">
        <v>2108.3</v>
      </c>
      <c r="I11" s="226">
        <v>2144.5</v>
      </c>
      <c r="J11" s="227">
        <v>1530.6093124040854</v>
      </c>
      <c r="K11" s="228">
        <v>1466.5237419242692</v>
      </c>
    </row>
    <row r="12" spans="1:11" ht="13.5" customHeight="1">
      <c r="A12" s="236" t="s">
        <v>224</v>
      </c>
      <c r="B12" s="237">
        <v>0</v>
      </c>
      <c r="C12" s="237">
        <v>0</v>
      </c>
      <c r="D12" s="237">
        <v>0</v>
      </c>
      <c r="E12" s="237" t="s">
        <v>85</v>
      </c>
      <c r="F12" s="237" t="s">
        <v>85</v>
      </c>
      <c r="G12" s="238">
        <v>0</v>
      </c>
      <c r="H12" s="239">
        <v>0</v>
      </c>
      <c r="I12" s="239">
        <v>0</v>
      </c>
      <c r="J12" s="240" t="s">
        <v>85</v>
      </c>
      <c r="K12" s="241" t="s">
        <v>85</v>
      </c>
    </row>
    <row r="13" spans="1:11" ht="13.5" customHeight="1">
      <c r="A13" s="236" t="s">
        <v>225</v>
      </c>
      <c r="B13" s="237">
        <v>0</v>
      </c>
      <c r="C13" s="237">
        <v>0</v>
      </c>
      <c r="D13" s="237">
        <v>0</v>
      </c>
      <c r="E13" s="237" t="s">
        <v>85</v>
      </c>
      <c r="F13" s="237" t="s">
        <v>85</v>
      </c>
      <c r="G13" s="238">
        <v>0</v>
      </c>
      <c r="H13" s="239">
        <v>0</v>
      </c>
      <c r="I13" s="239">
        <v>0</v>
      </c>
      <c r="J13" s="240" t="s">
        <v>85</v>
      </c>
      <c r="K13" s="241" t="s">
        <v>85</v>
      </c>
    </row>
    <row r="14" spans="1:11" ht="13.5" customHeight="1">
      <c r="A14" s="236" t="s">
        <v>226</v>
      </c>
      <c r="B14" s="237">
        <v>131</v>
      </c>
      <c r="C14" s="237">
        <v>131</v>
      </c>
      <c r="D14" s="237">
        <v>131</v>
      </c>
      <c r="E14" s="237" t="s">
        <v>85</v>
      </c>
      <c r="F14" s="237" t="s">
        <v>85</v>
      </c>
      <c r="G14" s="238">
        <v>1326.447954637505</v>
      </c>
      <c r="H14" s="239">
        <v>1337.6</v>
      </c>
      <c r="I14" s="239">
        <v>1341.1</v>
      </c>
      <c r="J14" s="240" t="s">
        <v>85</v>
      </c>
      <c r="K14" s="241" t="s">
        <v>85</v>
      </c>
    </row>
    <row r="15" spans="1:11" ht="13.5" customHeight="1">
      <c r="A15" s="236" t="s">
        <v>227</v>
      </c>
      <c r="B15" s="237">
        <v>0</v>
      </c>
      <c r="C15" s="237">
        <v>0</v>
      </c>
      <c r="D15" s="237">
        <v>0</v>
      </c>
      <c r="E15" s="237" t="s">
        <v>85</v>
      </c>
      <c r="F15" s="237" t="s">
        <v>85</v>
      </c>
      <c r="G15" s="238">
        <v>0</v>
      </c>
      <c r="H15" s="239">
        <v>0</v>
      </c>
      <c r="I15" s="239">
        <v>0</v>
      </c>
      <c r="J15" s="240" t="s">
        <v>85</v>
      </c>
      <c r="K15" s="241" t="s">
        <v>85</v>
      </c>
    </row>
    <row r="16" spans="1:11" ht="13.5" customHeight="1">
      <c r="A16" s="236" t="s">
        <v>228</v>
      </c>
      <c r="B16" s="237">
        <v>0</v>
      </c>
      <c r="C16" s="237">
        <v>0</v>
      </c>
      <c r="D16" s="237">
        <v>0</v>
      </c>
      <c r="E16" s="237" t="s">
        <v>85</v>
      </c>
      <c r="F16" s="237" t="s">
        <v>85</v>
      </c>
      <c r="G16" s="238">
        <v>0</v>
      </c>
      <c r="H16" s="239">
        <v>0</v>
      </c>
      <c r="I16" s="239">
        <v>0</v>
      </c>
      <c r="J16" s="240" t="s">
        <v>85</v>
      </c>
      <c r="K16" s="241" t="s">
        <v>85</v>
      </c>
    </row>
    <row r="17" spans="1:11" ht="13.5" customHeight="1">
      <c r="A17" s="236" t="s">
        <v>229</v>
      </c>
      <c r="B17" s="237">
        <v>0</v>
      </c>
      <c r="C17" s="237">
        <v>0</v>
      </c>
      <c r="D17" s="237">
        <v>0</v>
      </c>
      <c r="E17" s="237" t="s">
        <v>85</v>
      </c>
      <c r="F17" s="237" t="s">
        <v>85</v>
      </c>
      <c r="G17" s="238">
        <v>0</v>
      </c>
      <c r="H17" s="239">
        <v>0</v>
      </c>
      <c r="I17" s="239">
        <v>0</v>
      </c>
      <c r="J17" s="240" t="s">
        <v>85</v>
      </c>
      <c r="K17" s="241" t="s">
        <v>85</v>
      </c>
    </row>
    <row r="18" spans="1:11" ht="13.5" customHeight="1">
      <c r="A18" s="236" t="s">
        <v>230</v>
      </c>
      <c r="B18" s="237">
        <v>0</v>
      </c>
      <c r="C18" s="237">
        <v>0</v>
      </c>
      <c r="D18" s="237">
        <v>0</v>
      </c>
      <c r="E18" s="237" t="s">
        <v>85</v>
      </c>
      <c r="F18" s="237" t="s">
        <v>85</v>
      </c>
      <c r="G18" s="238">
        <v>0</v>
      </c>
      <c r="H18" s="239">
        <v>0</v>
      </c>
      <c r="I18" s="239">
        <v>0</v>
      </c>
      <c r="J18" s="240" t="s">
        <v>85</v>
      </c>
      <c r="K18" s="241" t="s">
        <v>85</v>
      </c>
    </row>
    <row r="19" spans="1:11" ht="13.5" customHeight="1">
      <c r="A19" s="236" t="s">
        <v>231</v>
      </c>
      <c r="B19" s="237">
        <v>0</v>
      </c>
      <c r="C19" s="237">
        <v>0</v>
      </c>
      <c r="D19" s="237">
        <v>0</v>
      </c>
      <c r="E19" s="237" t="s">
        <v>85</v>
      </c>
      <c r="F19" s="237" t="s">
        <v>85</v>
      </c>
      <c r="G19" s="238">
        <v>0</v>
      </c>
      <c r="H19" s="239">
        <v>0</v>
      </c>
      <c r="I19" s="239">
        <v>0</v>
      </c>
      <c r="J19" s="240" t="s">
        <v>85</v>
      </c>
      <c r="K19" s="241" t="s">
        <v>85</v>
      </c>
    </row>
    <row r="20" spans="1:11" ht="13.5" customHeight="1">
      <c r="A20" s="236" t="s">
        <v>232</v>
      </c>
      <c r="B20" s="237">
        <v>0</v>
      </c>
      <c r="C20" s="237">
        <v>0</v>
      </c>
      <c r="D20" s="237">
        <v>0</v>
      </c>
      <c r="E20" s="237" t="s">
        <v>85</v>
      </c>
      <c r="F20" s="237" t="s">
        <v>85</v>
      </c>
      <c r="G20" s="238">
        <v>0</v>
      </c>
      <c r="H20" s="239">
        <v>0</v>
      </c>
      <c r="I20" s="239">
        <v>0</v>
      </c>
      <c r="J20" s="240" t="s">
        <v>85</v>
      </c>
      <c r="K20" s="241" t="s">
        <v>85</v>
      </c>
    </row>
    <row r="21" spans="1:11" ht="13.5" customHeight="1">
      <c r="A21" s="236" t="s">
        <v>233</v>
      </c>
      <c r="B21" s="237">
        <v>30</v>
      </c>
      <c r="C21" s="237">
        <v>30</v>
      </c>
      <c r="D21" s="237">
        <v>30</v>
      </c>
      <c r="E21" s="237" t="s">
        <v>85</v>
      </c>
      <c r="F21" s="237" t="s">
        <v>85</v>
      </c>
      <c r="G21" s="238">
        <v>732.0644216691069</v>
      </c>
      <c r="H21" s="239">
        <v>748.9</v>
      </c>
      <c r="I21" s="239">
        <v>762.8</v>
      </c>
      <c r="J21" s="240" t="s">
        <v>85</v>
      </c>
      <c r="K21" s="241" t="s">
        <v>85</v>
      </c>
    </row>
    <row r="22" spans="1:11" ht="13.5" customHeight="1">
      <c r="A22" s="236" t="s">
        <v>234</v>
      </c>
      <c r="B22" s="237">
        <v>0</v>
      </c>
      <c r="C22" s="237">
        <v>0</v>
      </c>
      <c r="D22" s="237">
        <v>0</v>
      </c>
      <c r="E22" s="237" t="s">
        <v>85</v>
      </c>
      <c r="F22" s="237" t="s">
        <v>85</v>
      </c>
      <c r="G22" s="238">
        <v>0</v>
      </c>
      <c r="H22" s="239">
        <v>0</v>
      </c>
      <c r="I22" s="239">
        <v>0</v>
      </c>
      <c r="J22" s="240" t="s">
        <v>85</v>
      </c>
      <c r="K22" s="241" t="s">
        <v>85</v>
      </c>
    </row>
    <row r="23" spans="1:11" ht="13.5" customHeight="1">
      <c r="A23" s="242" t="s">
        <v>235</v>
      </c>
      <c r="B23" s="243">
        <v>1182</v>
      </c>
      <c r="C23" s="225">
        <v>1173</v>
      </c>
      <c r="D23" s="225">
        <v>1473</v>
      </c>
      <c r="E23" s="225">
        <v>1750</v>
      </c>
      <c r="F23" s="225">
        <v>1750</v>
      </c>
      <c r="G23" s="132">
        <v>1948.8227923234188</v>
      </c>
      <c r="H23" s="226">
        <v>1957</v>
      </c>
      <c r="I23" s="226">
        <v>2487</v>
      </c>
      <c r="J23" s="227">
        <v>1956.5314610258933</v>
      </c>
      <c r="K23" s="228">
        <v>1982.3064985670756</v>
      </c>
    </row>
    <row r="24" spans="1:11" ht="13.5" customHeight="1">
      <c r="A24" s="236" t="s">
        <v>236</v>
      </c>
      <c r="B24" s="237">
        <v>144</v>
      </c>
      <c r="C24" s="237">
        <v>144</v>
      </c>
      <c r="D24" s="237">
        <v>144</v>
      </c>
      <c r="E24" s="237" t="s">
        <v>85</v>
      </c>
      <c r="F24" s="237" t="s">
        <v>85</v>
      </c>
      <c r="G24" s="238">
        <v>1138.3399209486165</v>
      </c>
      <c r="H24" s="239">
        <v>1159.6</v>
      </c>
      <c r="I24" s="239">
        <v>1171.5</v>
      </c>
      <c r="J24" s="240" t="s">
        <v>85</v>
      </c>
      <c r="K24" s="241" t="s">
        <v>85</v>
      </c>
    </row>
    <row r="25" spans="1:11" ht="13.5" customHeight="1">
      <c r="A25" s="236" t="s">
        <v>237</v>
      </c>
      <c r="B25" s="237">
        <v>0</v>
      </c>
      <c r="C25" s="237">
        <v>0</v>
      </c>
      <c r="D25" s="237">
        <v>0</v>
      </c>
      <c r="E25" s="237" t="s">
        <v>85</v>
      </c>
      <c r="F25" s="237" t="s">
        <v>85</v>
      </c>
      <c r="G25" s="238">
        <v>0</v>
      </c>
      <c r="H25" s="239">
        <v>0</v>
      </c>
      <c r="I25" s="239">
        <v>0</v>
      </c>
      <c r="J25" s="240" t="s">
        <v>85</v>
      </c>
      <c r="K25" s="241" t="s">
        <v>85</v>
      </c>
    </row>
    <row r="26" spans="1:11" ht="13.5" customHeight="1">
      <c r="A26" s="236" t="s">
        <v>238</v>
      </c>
      <c r="B26" s="237">
        <v>133</v>
      </c>
      <c r="C26" s="237">
        <v>133</v>
      </c>
      <c r="D26" s="237">
        <v>133</v>
      </c>
      <c r="E26" s="237" t="s">
        <v>85</v>
      </c>
      <c r="F26" s="237" t="s">
        <v>85</v>
      </c>
      <c r="G26" s="238">
        <v>987.5259875259876</v>
      </c>
      <c r="H26" s="239">
        <v>1001.2</v>
      </c>
      <c r="I26" s="239">
        <v>1016.8</v>
      </c>
      <c r="J26" s="240" t="s">
        <v>85</v>
      </c>
      <c r="K26" s="241" t="s">
        <v>85</v>
      </c>
    </row>
    <row r="27" spans="1:11" ht="13.5" customHeight="1">
      <c r="A27" s="242" t="s">
        <v>239</v>
      </c>
      <c r="B27" s="243">
        <v>1094</v>
      </c>
      <c r="C27" s="225">
        <v>1075</v>
      </c>
      <c r="D27" s="225">
        <v>1081</v>
      </c>
      <c r="E27" s="225">
        <v>1081</v>
      </c>
      <c r="F27" s="225">
        <v>1081</v>
      </c>
      <c r="G27" s="132">
        <v>3384.90099009901</v>
      </c>
      <c r="H27" s="226">
        <v>3385.3</v>
      </c>
      <c r="I27" s="226">
        <v>3450.9</v>
      </c>
      <c r="J27" s="227">
        <v>2619.7169445521517</v>
      </c>
      <c r="K27" s="228">
        <v>2655.758647798742</v>
      </c>
    </row>
    <row r="28" spans="1:11" ht="13.5" customHeight="1">
      <c r="A28" s="236" t="s">
        <v>240</v>
      </c>
      <c r="B28" s="237">
        <v>0</v>
      </c>
      <c r="C28" s="237">
        <v>0</v>
      </c>
      <c r="D28" s="237">
        <v>0</v>
      </c>
      <c r="E28" s="237" t="s">
        <v>85</v>
      </c>
      <c r="F28" s="237" t="s">
        <v>85</v>
      </c>
      <c r="G28" s="238">
        <v>0</v>
      </c>
      <c r="H28" s="239">
        <v>0</v>
      </c>
      <c r="I28" s="239">
        <v>0</v>
      </c>
      <c r="J28" s="240" t="s">
        <v>85</v>
      </c>
      <c r="K28" s="241" t="s">
        <v>85</v>
      </c>
    </row>
    <row r="29" spans="1:11" ht="13.5" customHeight="1">
      <c r="A29" s="242" t="s">
        <v>241</v>
      </c>
      <c r="B29" s="243">
        <v>2601</v>
      </c>
      <c r="C29" s="225">
        <v>2599</v>
      </c>
      <c r="D29" s="225">
        <v>2538</v>
      </c>
      <c r="E29" s="225">
        <v>2538</v>
      </c>
      <c r="F29" s="225">
        <v>2538</v>
      </c>
      <c r="G29" s="132">
        <v>2084.786111044317</v>
      </c>
      <c r="H29" s="226">
        <v>2081.5</v>
      </c>
      <c r="I29" s="226">
        <v>2041.3</v>
      </c>
      <c r="J29" s="227">
        <v>2047.566800051633</v>
      </c>
      <c r="K29" s="228">
        <v>2053.099063243217</v>
      </c>
    </row>
    <row r="30" spans="1:11" ht="13.5" customHeight="1">
      <c r="A30" s="244" t="s">
        <v>242</v>
      </c>
      <c r="B30" s="237">
        <v>0</v>
      </c>
      <c r="C30" s="237" t="s">
        <v>85</v>
      </c>
      <c r="D30" s="237" t="s">
        <v>85</v>
      </c>
      <c r="E30" s="237" t="s">
        <v>85</v>
      </c>
      <c r="F30" s="237" t="s">
        <v>85</v>
      </c>
      <c r="G30" s="238">
        <v>0</v>
      </c>
      <c r="H30" s="239" t="s">
        <v>85</v>
      </c>
      <c r="I30" s="239" t="s">
        <v>85</v>
      </c>
      <c r="J30" s="239" t="s">
        <v>85</v>
      </c>
      <c r="K30" s="245" t="s">
        <v>243</v>
      </c>
    </row>
    <row r="31" spans="1:11" ht="13.5" customHeight="1">
      <c r="A31" s="242" t="s">
        <v>244</v>
      </c>
      <c r="B31" s="243">
        <v>1330</v>
      </c>
      <c r="C31" s="225">
        <v>1330</v>
      </c>
      <c r="D31" s="225">
        <v>1330</v>
      </c>
      <c r="E31" s="225">
        <v>1854</v>
      </c>
      <c r="F31" s="225">
        <v>1854</v>
      </c>
      <c r="G31" s="132">
        <v>2276.7345122139104</v>
      </c>
      <c r="H31" s="226">
        <v>2273.1</v>
      </c>
      <c r="I31" s="226">
        <v>2271.8</v>
      </c>
      <c r="J31" s="227">
        <v>1635.3388432667966</v>
      </c>
      <c r="K31" s="228">
        <v>1640.8822175806279</v>
      </c>
    </row>
    <row r="32" spans="1:11" ht="13.5" customHeight="1">
      <c r="A32" s="236" t="s">
        <v>245</v>
      </c>
      <c r="B32" s="237">
        <v>488</v>
      </c>
      <c r="C32" s="237">
        <v>488</v>
      </c>
      <c r="D32" s="237">
        <v>488</v>
      </c>
      <c r="E32" s="237" t="s">
        <v>85</v>
      </c>
      <c r="F32" s="237" t="s">
        <v>85</v>
      </c>
      <c r="G32" s="238">
        <v>1488.66721576523</v>
      </c>
      <c r="H32" s="239">
        <v>1494.9</v>
      </c>
      <c r="I32" s="239">
        <v>1503.2</v>
      </c>
      <c r="J32" s="240" t="s">
        <v>85</v>
      </c>
      <c r="K32" s="241" t="s">
        <v>85</v>
      </c>
    </row>
    <row r="33" spans="1:11" ht="13.5" customHeight="1">
      <c r="A33" s="236" t="s">
        <v>246</v>
      </c>
      <c r="B33" s="237">
        <v>36</v>
      </c>
      <c r="C33" s="237">
        <v>36</v>
      </c>
      <c r="D33" s="237">
        <v>36</v>
      </c>
      <c r="E33" s="237" t="s">
        <v>85</v>
      </c>
      <c r="F33" s="237" t="s">
        <v>85</v>
      </c>
      <c r="G33" s="238">
        <v>369.72373420971553</v>
      </c>
      <c r="H33" s="239">
        <v>372.4</v>
      </c>
      <c r="I33" s="239">
        <v>373.7</v>
      </c>
      <c r="J33" s="240" t="s">
        <v>85</v>
      </c>
      <c r="K33" s="241" t="s">
        <v>85</v>
      </c>
    </row>
    <row r="34" spans="1:11" ht="13.5" customHeight="1">
      <c r="A34" s="236" t="s">
        <v>247</v>
      </c>
      <c r="B34" s="237">
        <v>0</v>
      </c>
      <c r="C34" s="237">
        <v>0</v>
      </c>
      <c r="D34" s="237">
        <v>0</v>
      </c>
      <c r="E34" s="237" t="s">
        <v>85</v>
      </c>
      <c r="F34" s="237" t="s">
        <v>85</v>
      </c>
      <c r="G34" s="238">
        <v>0</v>
      </c>
      <c r="H34" s="239">
        <v>0</v>
      </c>
      <c r="I34" s="239">
        <v>0</v>
      </c>
      <c r="J34" s="240" t="s">
        <v>85</v>
      </c>
      <c r="K34" s="241" t="s">
        <v>85</v>
      </c>
    </row>
    <row r="35" spans="1:11" ht="13.5" customHeight="1">
      <c r="A35" s="242" t="s">
        <v>248</v>
      </c>
      <c r="B35" s="243">
        <v>1097</v>
      </c>
      <c r="C35" s="225">
        <v>1097</v>
      </c>
      <c r="D35" s="225">
        <v>1097</v>
      </c>
      <c r="E35" s="225">
        <v>1172</v>
      </c>
      <c r="F35" s="225">
        <v>1172</v>
      </c>
      <c r="G35" s="132">
        <v>2809.8665505494223</v>
      </c>
      <c r="H35" s="226">
        <v>2821.4</v>
      </c>
      <c r="I35" s="226">
        <v>2827.5</v>
      </c>
      <c r="J35" s="227">
        <v>2307.722600716733</v>
      </c>
      <c r="K35" s="228">
        <v>2335.871168334197</v>
      </c>
    </row>
    <row r="36" spans="1:11" ht="13.5" customHeight="1">
      <c r="A36" s="236" t="s">
        <v>249</v>
      </c>
      <c r="B36" s="237">
        <v>75</v>
      </c>
      <c r="C36" s="237">
        <v>75</v>
      </c>
      <c r="D36" s="237">
        <v>75</v>
      </c>
      <c r="E36" s="237" t="s">
        <v>85</v>
      </c>
      <c r="F36" s="237" t="s">
        <v>85</v>
      </c>
      <c r="G36" s="238">
        <v>840.2419896930317</v>
      </c>
      <c r="H36" s="239">
        <v>855.7</v>
      </c>
      <c r="I36" s="239">
        <v>872.4</v>
      </c>
      <c r="J36" s="240" t="s">
        <v>85</v>
      </c>
      <c r="K36" s="241" t="s">
        <v>85</v>
      </c>
    </row>
    <row r="37" spans="1:11" ht="13.5" customHeight="1">
      <c r="A37" s="236" t="s">
        <v>250</v>
      </c>
      <c r="B37" s="237">
        <v>0</v>
      </c>
      <c r="C37" s="237">
        <v>0</v>
      </c>
      <c r="D37" s="237">
        <v>0</v>
      </c>
      <c r="E37" s="237" t="s">
        <v>85</v>
      </c>
      <c r="F37" s="237" t="s">
        <v>85</v>
      </c>
      <c r="G37" s="238">
        <v>0</v>
      </c>
      <c r="H37" s="239">
        <v>0</v>
      </c>
      <c r="I37" s="239">
        <v>0</v>
      </c>
      <c r="J37" s="240" t="s">
        <v>85</v>
      </c>
      <c r="K37" s="241" t="s">
        <v>85</v>
      </c>
    </row>
    <row r="38" spans="1:11" ht="13.5" customHeight="1">
      <c r="A38" s="236" t="s">
        <v>251</v>
      </c>
      <c r="B38" s="237">
        <v>0</v>
      </c>
      <c r="C38" s="237">
        <v>0</v>
      </c>
      <c r="D38" s="237">
        <v>0</v>
      </c>
      <c r="E38" s="237" t="s">
        <v>85</v>
      </c>
      <c r="F38" s="237" t="s">
        <v>85</v>
      </c>
      <c r="G38" s="238">
        <v>0</v>
      </c>
      <c r="H38" s="239">
        <v>0</v>
      </c>
      <c r="I38" s="239">
        <v>0</v>
      </c>
      <c r="J38" s="240" t="s">
        <v>85</v>
      </c>
      <c r="K38" s="241" t="s">
        <v>85</v>
      </c>
    </row>
    <row r="39" spans="1:11" ht="13.5" customHeight="1">
      <c r="A39" s="242" t="s">
        <v>252</v>
      </c>
      <c r="B39" s="243">
        <v>334</v>
      </c>
      <c r="C39" s="225">
        <v>334</v>
      </c>
      <c r="D39" s="225">
        <v>334</v>
      </c>
      <c r="E39" s="225">
        <v>334</v>
      </c>
      <c r="F39" s="225">
        <v>334</v>
      </c>
      <c r="G39" s="132">
        <v>1091.6816473279948</v>
      </c>
      <c r="H39" s="226">
        <v>1092.8</v>
      </c>
      <c r="I39" s="226">
        <v>1095</v>
      </c>
      <c r="J39" s="227">
        <v>845.7194945939787</v>
      </c>
      <c r="K39" s="228">
        <v>852.3017250178627</v>
      </c>
    </row>
    <row r="40" spans="1:11" ht="13.5" customHeight="1">
      <c r="A40" s="236" t="s">
        <v>253</v>
      </c>
      <c r="B40" s="237">
        <v>0</v>
      </c>
      <c r="C40" s="237">
        <v>0</v>
      </c>
      <c r="D40" s="237">
        <v>0</v>
      </c>
      <c r="E40" s="237" t="s">
        <v>85</v>
      </c>
      <c r="F40" s="237" t="s">
        <v>85</v>
      </c>
      <c r="G40" s="238">
        <v>0</v>
      </c>
      <c r="H40" s="239">
        <v>0</v>
      </c>
      <c r="I40" s="239">
        <v>0</v>
      </c>
      <c r="J40" s="240" t="s">
        <v>85</v>
      </c>
      <c r="K40" s="241" t="s">
        <v>85</v>
      </c>
    </row>
    <row r="41" spans="1:11" ht="13.5" customHeight="1">
      <c r="A41" s="236" t="s">
        <v>254</v>
      </c>
      <c r="B41" s="237">
        <v>0</v>
      </c>
      <c r="C41" s="237">
        <v>0</v>
      </c>
      <c r="D41" s="237">
        <v>0</v>
      </c>
      <c r="E41" s="237" t="s">
        <v>85</v>
      </c>
      <c r="F41" s="237" t="s">
        <v>85</v>
      </c>
      <c r="G41" s="238">
        <v>0</v>
      </c>
      <c r="H41" s="239">
        <v>0</v>
      </c>
      <c r="I41" s="239">
        <v>0</v>
      </c>
      <c r="J41" s="240" t="s">
        <v>85</v>
      </c>
      <c r="K41" s="241" t="s">
        <v>85</v>
      </c>
    </row>
    <row r="42" spans="1:11" ht="13.5" customHeight="1">
      <c r="A42" s="242" t="s">
        <v>255</v>
      </c>
      <c r="B42" s="243" t="s">
        <v>85</v>
      </c>
      <c r="C42" s="225" t="s">
        <v>85</v>
      </c>
      <c r="D42" s="225">
        <v>1365</v>
      </c>
      <c r="E42" s="225">
        <v>1355</v>
      </c>
      <c r="F42" s="225">
        <v>1350</v>
      </c>
      <c r="G42" s="132" t="s">
        <v>85</v>
      </c>
      <c r="H42" s="226" t="s">
        <v>85</v>
      </c>
      <c r="I42" s="226">
        <v>1460.8</v>
      </c>
      <c r="J42" s="227">
        <v>1459.2801602515779</v>
      </c>
      <c r="K42" s="228">
        <v>1461.9408076410773</v>
      </c>
    </row>
    <row r="43" spans="1:11" ht="13.5" customHeight="1">
      <c r="A43" s="236" t="s">
        <v>256</v>
      </c>
      <c r="B43" s="237">
        <v>565</v>
      </c>
      <c r="C43" s="237">
        <v>562</v>
      </c>
      <c r="D43" s="237" t="s">
        <v>85</v>
      </c>
      <c r="E43" s="237" t="s">
        <v>85</v>
      </c>
      <c r="F43" s="237" t="s">
        <v>85</v>
      </c>
      <c r="G43" s="238">
        <v>1497.0456532683288</v>
      </c>
      <c r="H43" s="239">
        <v>1493.8</v>
      </c>
      <c r="I43" s="239" t="s">
        <v>85</v>
      </c>
      <c r="J43" s="240" t="s">
        <v>85</v>
      </c>
      <c r="K43" s="241" t="s">
        <v>85</v>
      </c>
    </row>
    <row r="44" spans="1:11" ht="13.5" customHeight="1">
      <c r="A44" s="236" t="s">
        <v>257</v>
      </c>
      <c r="B44" s="237">
        <v>478</v>
      </c>
      <c r="C44" s="237">
        <v>482</v>
      </c>
      <c r="D44" s="237" t="s">
        <v>85</v>
      </c>
      <c r="E44" s="237" t="s">
        <v>85</v>
      </c>
      <c r="F44" s="237" t="s">
        <v>85</v>
      </c>
      <c r="G44" s="238">
        <v>1288.0625168418217</v>
      </c>
      <c r="H44" s="239">
        <v>1303.9</v>
      </c>
      <c r="I44" s="239" t="s">
        <v>85</v>
      </c>
      <c r="J44" s="240" t="s">
        <v>85</v>
      </c>
      <c r="K44" s="241" t="s">
        <v>85</v>
      </c>
    </row>
    <row r="45" spans="1:11" ht="13.5" customHeight="1">
      <c r="A45" s="236" t="s">
        <v>258</v>
      </c>
      <c r="B45" s="237">
        <v>0</v>
      </c>
      <c r="C45" s="237">
        <v>0</v>
      </c>
      <c r="D45" s="237" t="s">
        <v>85</v>
      </c>
      <c r="E45" s="237" t="s">
        <v>85</v>
      </c>
      <c r="F45" s="237" t="s">
        <v>85</v>
      </c>
      <c r="G45" s="238">
        <v>0</v>
      </c>
      <c r="H45" s="239">
        <v>0</v>
      </c>
      <c r="I45" s="239" t="s">
        <v>85</v>
      </c>
      <c r="J45" s="240" t="s">
        <v>85</v>
      </c>
      <c r="K45" s="241" t="s">
        <v>85</v>
      </c>
    </row>
    <row r="46" spans="1:11" ht="13.5" customHeight="1">
      <c r="A46" s="236" t="s">
        <v>259</v>
      </c>
      <c r="B46" s="237">
        <v>321</v>
      </c>
      <c r="C46" s="237">
        <v>321</v>
      </c>
      <c r="D46" s="237" t="s">
        <v>85</v>
      </c>
      <c r="E46" s="237" t="s">
        <v>85</v>
      </c>
      <c r="F46" s="237" t="s">
        <v>85</v>
      </c>
      <c r="G46" s="238">
        <v>1843.3444355116571</v>
      </c>
      <c r="H46" s="239">
        <v>1846.2</v>
      </c>
      <c r="I46" s="239" t="s">
        <v>85</v>
      </c>
      <c r="J46" s="240" t="s">
        <v>85</v>
      </c>
      <c r="K46" s="241" t="s">
        <v>85</v>
      </c>
    </row>
    <row r="47" spans="1:11" ht="13.5" customHeight="1">
      <c r="A47" s="242" t="s">
        <v>260</v>
      </c>
      <c r="B47" s="243" t="s">
        <v>85</v>
      </c>
      <c r="C47" s="225" t="s">
        <v>85</v>
      </c>
      <c r="D47" s="225">
        <v>371</v>
      </c>
      <c r="E47" s="225">
        <v>371</v>
      </c>
      <c r="F47" s="225">
        <v>371</v>
      </c>
      <c r="G47" s="132" t="s">
        <v>85</v>
      </c>
      <c r="H47" s="226" t="s">
        <v>85</v>
      </c>
      <c r="I47" s="226">
        <v>1460.8</v>
      </c>
      <c r="J47" s="227">
        <v>825.3982379638694</v>
      </c>
      <c r="K47" s="228">
        <v>839.9366085578447</v>
      </c>
    </row>
    <row r="48" spans="1:11" ht="13.5" customHeight="1">
      <c r="A48" s="236" t="s">
        <v>261</v>
      </c>
      <c r="B48" s="237">
        <v>47</v>
      </c>
      <c r="C48" s="237">
        <v>47</v>
      </c>
      <c r="D48" s="237" t="s">
        <v>85</v>
      </c>
      <c r="E48" s="237" t="s">
        <v>85</v>
      </c>
      <c r="F48" s="237" t="s">
        <v>85</v>
      </c>
      <c r="G48" s="238">
        <v>535.4294827979038</v>
      </c>
      <c r="H48" s="239">
        <v>542.7</v>
      </c>
      <c r="I48" s="239" t="s">
        <v>85</v>
      </c>
      <c r="J48" s="240" t="s">
        <v>85</v>
      </c>
      <c r="K48" s="241" t="s">
        <v>85</v>
      </c>
    </row>
    <row r="49" spans="1:11" ht="13.5" customHeight="1">
      <c r="A49" s="236" t="s">
        <v>262</v>
      </c>
      <c r="B49" s="237">
        <v>0</v>
      </c>
      <c r="C49" s="237">
        <v>0</v>
      </c>
      <c r="D49" s="237" t="s">
        <v>85</v>
      </c>
      <c r="E49" s="237" t="s">
        <v>85</v>
      </c>
      <c r="F49" s="237" t="s">
        <v>85</v>
      </c>
      <c r="G49" s="238">
        <v>0</v>
      </c>
      <c r="H49" s="239">
        <v>0</v>
      </c>
      <c r="I49" s="239" t="s">
        <v>85</v>
      </c>
      <c r="J49" s="240" t="s">
        <v>85</v>
      </c>
      <c r="K49" s="241" t="s">
        <v>85</v>
      </c>
    </row>
    <row r="50" spans="1:11" ht="13.5" customHeight="1">
      <c r="A50" s="236" t="s">
        <v>263</v>
      </c>
      <c r="B50" s="237">
        <v>204</v>
      </c>
      <c r="C50" s="237">
        <v>204</v>
      </c>
      <c r="D50" s="237" t="s">
        <v>85</v>
      </c>
      <c r="E50" s="237" t="s">
        <v>85</v>
      </c>
      <c r="F50" s="237" t="s">
        <v>85</v>
      </c>
      <c r="G50" s="238">
        <v>1155.6764106050307</v>
      </c>
      <c r="H50" s="239">
        <v>1153.1</v>
      </c>
      <c r="I50" s="239" t="s">
        <v>85</v>
      </c>
      <c r="J50" s="240" t="s">
        <v>85</v>
      </c>
      <c r="K50" s="241" t="s">
        <v>85</v>
      </c>
    </row>
    <row r="51" spans="1:11" ht="13.5" customHeight="1">
      <c r="A51" s="236" t="s">
        <v>264</v>
      </c>
      <c r="B51" s="237">
        <v>120</v>
      </c>
      <c r="C51" s="237">
        <v>120</v>
      </c>
      <c r="D51" s="237" t="s">
        <v>85</v>
      </c>
      <c r="E51" s="237" t="s">
        <v>85</v>
      </c>
      <c r="F51" s="237" t="s">
        <v>85</v>
      </c>
      <c r="G51" s="238">
        <v>1117.0064227869311</v>
      </c>
      <c r="H51" s="239">
        <v>1137.8</v>
      </c>
      <c r="I51" s="239" t="s">
        <v>85</v>
      </c>
      <c r="J51" s="240" t="s">
        <v>85</v>
      </c>
      <c r="K51" s="241" t="s">
        <v>85</v>
      </c>
    </row>
    <row r="52" spans="1:11" ht="13.5" customHeight="1">
      <c r="A52" s="236" t="s">
        <v>265</v>
      </c>
      <c r="B52" s="237">
        <v>0</v>
      </c>
      <c r="C52" s="237">
        <v>0</v>
      </c>
      <c r="D52" s="237" t="s">
        <v>85</v>
      </c>
      <c r="E52" s="237" t="s">
        <v>85</v>
      </c>
      <c r="F52" s="237" t="s">
        <v>85</v>
      </c>
      <c r="G52" s="238">
        <v>0</v>
      </c>
      <c r="H52" s="239">
        <v>0</v>
      </c>
      <c r="I52" s="239" t="s">
        <v>85</v>
      </c>
      <c r="J52" s="240" t="s">
        <v>85</v>
      </c>
      <c r="K52" s="241" t="s">
        <v>85</v>
      </c>
    </row>
    <row r="53" spans="1:11" ht="13.5" customHeight="1">
      <c r="A53" s="242" t="s">
        <v>266</v>
      </c>
      <c r="B53" s="243" t="s">
        <v>85</v>
      </c>
      <c r="C53" s="225" t="s">
        <v>85</v>
      </c>
      <c r="D53" s="225">
        <v>1343</v>
      </c>
      <c r="E53" s="225">
        <v>1343</v>
      </c>
      <c r="F53" s="225">
        <v>1165</v>
      </c>
      <c r="G53" s="243" t="s">
        <v>85</v>
      </c>
      <c r="H53" s="225" t="s">
        <v>85</v>
      </c>
      <c r="I53" s="226">
        <v>3828.4</v>
      </c>
      <c r="J53" s="227">
        <v>3806.9051533533648</v>
      </c>
      <c r="K53" s="228">
        <v>3296.3612698772004</v>
      </c>
    </row>
    <row r="54" spans="1:11" ht="13.5" customHeight="1">
      <c r="A54" s="236" t="s">
        <v>267</v>
      </c>
      <c r="B54" s="237">
        <v>1244</v>
      </c>
      <c r="C54" s="237">
        <v>1243</v>
      </c>
      <c r="D54" s="237" t="s">
        <v>85</v>
      </c>
      <c r="E54" s="237" t="s">
        <v>85</v>
      </c>
      <c r="F54" s="237" t="s">
        <v>85</v>
      </c>
      <c r="G54" s="238">
        <v>5245.182780284184</v>
      </c>
      <c r="H54" s="239">
        <v>5238.3</v>
      </c>
      <c r="I54" s="239" t="s">
        <v>85</v>
      </c>
      <c r="J54" s="240" t="s">
        <v>85</v>
      </c>
      <c r="K54" s="241" t="s">
        <v>85</v>
      </c>
    </row>
    <row r="55" spans="1:11" ht="13.5" customHeight="1">
      <c r="A55" s="246" t="s">
        <v>268</v>
      </c>
      <c r="B55" s="247">
        <v>100</v>
      </c>
      <c r="C55" s="247">
        <v>100</v>
      </c>
      <c r="D55" s="247" t="s">
        <v>85</v>
      </c>
      <c r="E55" s="247" t="s">
        <v>85</v>
      </c>
      <c r="F55" s="247" t="s">
        <v>85</v>
      </c>
      <c r="G55" s="248">
        <v>897.0218873340509</v>
      </c>
      <c r="H55" s="249">
        <v>896.1</v>
      </c>
      <c r="I55" s="249" t="s">
        <v>85</v>
      </c>
      <c r="J55" s="250" t="s">
        <v>85</v>
      </c>
      <c r="K55" s="251" t="s">
        <v>85</v>
      </c>
    </row>
    <row r="56" spans="1:11" ht="13.5" customHeight="1">
      <c r="A56" s="242" t="s">
        <v>269</v>
      </c>
      <c r="B56" s="243" t="s">
        <v>85</v>
      </c>
      <c r="C56" s="225" t="s">
        <v>85</v>
      </c>
      <c r="D56" s="225">
        <v>0</v>
      </c>
      <c r="E56" s="225">
        <v>0</v>
      </c>
      <c r="F56" s="225">
        <v>0</v>
      </c>
      <c r="G56" s="132" t="s">
        <v>85</v>
      </c>
      <c r="H56" s="226" t="s">
        <v>85</v>
      </c>
      <c r="I56" s="226">
        <v>0</v>
      </c>
      <c r="J56" s="227">
        <v>0</v>
      </c>
      <c r="K56" s="252">
        <v>0</v>
      </c>
    </row>
    <row r="57" spans="1:11" s="268" customFormat="1" ht="13.5" customHeight="1">
      <c r="A57" s="236" t="s">
        <v>270</v>
      </c>
      <c r="B57" s="237">
        <v>0</v>
      </c>
      <c r="C57" s="237">
        <v>0</v>
      </c>
      <c r="D57" s="237" t="s">
        <v>85</v>
      </c>
      <c r="E57" s="237" t="s">
        <v>85</v>
      </c>
      <c r="F57" s="237" t="s">
        <v>85</v>
      </c>
      <c r="G57" s="238">
        <v>0</v>
      </c>
      <c r="H57" s="239">
        <v>0</v>
      </c>
      <c r="I57" s="239" t="s">
        <v>85</v>
      </c>
      <c r="J57" s="237" t="s">
        <v>85</v>
      </c>
      <c r="K57" s="241" t="s">
        <v>85</v>
      </c>
    </row>
    <row r="58" spans="1:11" ht="13.5" customHeight="1">
      <c r="A58" s="236" t="s">
        <v>271</v>
      </c>
      <c r="B58" s="237">
        <v>0</v>
      </c>
      <c r="C58" s="237">
        <v>0</v>
      </c>
      <c r="D58" s="237" t="s">
        <v>85</v>
      </c>
      <c r="E58" s="237" t="s">
        <v>85</v>
      </c>
      <c r="F58" s="237" t="s">
        <v>85</v>
      </c>
      <c r="G58" s="238">
        <v>0</v>
      </c>
      <c r="H58" s="239">
        <v>0</v>
      </c>
      <c r="I58" s="239" t="s">
        <v>85</v>
      </c>
      <c r="J58" s="237" t="s">
        <v>85</v>
      </c>
      <c r="K58" s="241" t="s">
        <v>85</v>
      </c>
    </row>
    <row r="59" spans="1:11" ht="13.5" customHeight="1">
      <c r="A59" s="236" t="s">
        <v>272</v>
      </c>
      <c r="B59" s="237">
        <v>0</v>
      </c>
      <c r="C59" s="237">
        <v>0</v>
      </c>
      <c r="D59" s="237" t="s">
        <v>85</v>
      </c>
      <c r="E59" s="237" t="s">
        <v>85</v>
      </c>
      <c r="F59" s="237" t="s">
        <v>85</v>
      </c>
      <c r="G59" s="238">
        <v>0</v>
      </c>
      <c r="H59" s="239">
        <v>0</v>
      </c>
      <c r="I59" s="239" t="s">
        <v>85</v>
      </c>
      <c r="J59" s="237" t="s">
        <v>85</v>
      </c>
      <c r="K59" s="241" t="s">
        <v>85</v>
      </c>
    </row>
    <row r="60" spans="1:11" ht="13.5" customHeight="1">
      <c r="A60" s="246" t="s">
        <v>273</v>
      </c>
      <c r="B60" s="247">
        <v>0</v>
      </c>
      <c r="C60" s="247">
        <v>0</v>
      </c>
      <c r="D60" s="247" t="s">
        <v>85</v>
      </c>
      <c r="E60" s="247" t="s">
        <v>85</v>
      </c>
      <c r="F60" s="247" t="s">
        <v>85</v>
      </c>
      <c r="G60" s="248">
        <v>0</v>
      </c>
      <c r="H60" s="249">
        <v>0</v>
      </c>
      <c r="I60" s="249" t="s">
        <v>85</v>
      </c>
      <c r="J60" s="247" t="s">
        <v>85</v>
      </c>
      <c r="K60" s="251" t="s">
        <v>85</v>
      </c>
    </row>
    <row r="61" spans="1:11" ht="13.5" customHeight="1">
      <c r="A61" s="242" t="s">
        <v>274</v>
      </c>
      <c r="B61" s="243" t="s">
        <v>85</v>
      </c>
      <c r="C61" s="225" t="s">
        <v>85</v>
      </c>
      <c r="D61" s="225">
        <v>77</v>
      </c>
      <c r="E61" s="225">
        <v>77</v>
      </c>
      <c r="F61" s="225">
        <v>77</v>
      </c>
      <c r="G61" s="132" t="s">
        <v>85</v>
      </c>
      <c r="H61" s="226" t="s">
        <v>85</v>
      </c>
      <c r="I61" s="226">
        <v>689.8</v>
      </c>
      <c r="J61" s="227">
        <v>703.4533162799196</v>
      </c>
      <c r="K61" s="228">
        <v>722.6654152979821</v>
      </c>
    </row>
    <row r="62" spans="1:11" ht="13.5" customHeight="1">
      <c r="A62" s="236" t="s">
        <v>275</v>
      </c>
      <c r="B62" s="237">
        <v>77</v>
      </c>
      <c r="C62" s="237">
        <v>77</v>
      </c>
      <c r="D62" s="237" t="s">
        <v>85</v>
      </c>
      <c r="E62" s="237" t="s">
        <v>85</v>
      </c>
      <c r="F62" s="237" t="s">
        <v>85</v>
      </c>
      <c r="G62" s="238">
        <v>1074.9685885802037</v>
      </c>
      <c r="H62" s="239">
        <v>1093.3</v>
      </c>
      <c r="I62" s="239" t="s">
        <v>85</v>
      </c>
      <c r="J62" s="237" t="s">
        <v>85</v>
      </c>
      <c r="K62" s="241" t="s">
        <v>85</v>
      </c>
    </row>
    <row r="63" spans="1:11" ht="13.5" customHeight="1">
      <c r="A63" s="236" t="s">
        <v>276</v>
      </c>
      <c r="B63" s="237">
        <v>0</v>
      </c>
      <c r="C63" s="237">
        <v>0</v>
      </c>
      <c r="D63" s="237" t="s">
        <v>85</v>
      </c>
      <c r="E63" s="237" t="s">
        <v>85</v>
      </c>
      <c r="F63" s="237" t="s">
        <v>85</v>
      </c>
      <c r="G63" s="238">
        <v>0</v>
      </c>
      <c r="H63" s="239">
        <v>0</v>
      </c>
      <c r="I63" s="239" t="s">
        <v>85</v>
      </c>
      <c r="J63" s="237" t="s">
        <v>85</v>
      </c>
      <c r="K63" s="241" t="s">
        <v>85</v>
      </c>
    </row>
    <row r="64" spans="1:11" ht="13.5" customHeight="1">
      <c r="A64" s="236" t="s">
        <v>277</v>
      </c>
      <c r="B64" s="237">
        <v>0</v>
      </c>
      <c r="C64" s="237">
        <v>0</v>
      </c>
      <c r="D64" s="237" t="s">
        <v>85</v>
      </c>
      <c r="E64" s="237" t="s">
        <v>85</v>
      </c>
      <c r="F64" s="237" t="s">
        <v>85</v>
      </c>
      <c r="G64" s="238">
        <v>0</v>
      </c>
      <c r="H64" s="239">
        <v>0</v>
      </c>
      <c r="I64" s="239" t="s">
        <v>85</v>
      </c>
      <c r="J64" s="237" t="s">
        <v>85</v>
      </c>
      <c r="K64" s="241" t="s">
        <v>85</v>
      </c>
    </row>
    <row r="65" spans="1:11" ht="13.5" customHeight="1">
      <c r="A65" s="246" t="s">
        <v>278</v>
      </c>
      <c r="B65" s="247">
        <v>0</v>
      </c>
      <c r="C65" s="247">
        <v>0</v>
      </c>
      <c r="D65" s="247" t="s">
        <v>85</v>
      </c>
      <c r="E65" s="247" t="s">
        <v>85</v>
      </c>
      <c r="F65" s="247" t="s">
        <v>85</v>
      </c>
      <c r="G65" s="248">
        <v>0</v>
      </c>
      <c r="H65" s="249">
        <v>0</v>
      </c>
      <c r="I65" s="249" t="s">
        <v>85</v>
      </c>
      <c r="J65" s="247" t="s">
        <v>85</v>
      </c>
      <c r="K65" s="251" t="s">
        <v>85</v>
      </c>
    </row>
    <row r="66" spans="1:11" ht="13.5" customHeight="1">
      <c r="A66" s="242" t="s">
        <v>279</v>
      </c>
      <c r="B66" s="243">
        <v>213</v>
      </c>
      <c r="C66" s="225">
        <v>209</v>
      </c>
      <c r="D66" s="225">
        <v>209</v>
      </c>
      <c r="E66" s="225">
        <v>209</v>
      </c>
      <c r="F66" s="225">
        <v>209</v>
      </c>
      <c r="G66" s="132">
        <v>697.9716223744142</v>
      </c>
      <c r="H66" s="226">
        <v>681.8</v>
      </c>
      <c r="I66" s="226">
        <v>681</v>
      </c>
      <c r="J66" s="227">
        <v>683.8110195000654</v>
      </c>
      <c r="K66" s="228">
        <v>683.1181565615296</v>
      </c>
    </row>
    <row r="67" spans="1:11" ht="13.5" customHeight="1">
      <c r="A67" s="242" t="s">
        <v>280</v>
      </c>
      <c r="B67" s="243">
        <v>100</v>
      </c>
      <c r="C67" s="225">
        <v>100</v>
      </c>
      <c r="D67" s="225">
        <v>100</v>
      </c>
      <c r="E67" s="225">
        <v>183</v>
      </c>
      <c r="F67" s="225">
        <v>183</v>
      </c>
      <c r="G67" s="132">
        <v>474.3833017077799</v>
      </c>
      <c r="H67" s="226">
        <v>475.3</v>
      </c>
      <c r="I67" s="226">
        <v>474.6</v>
      </c>
      <c r="J67" s="227">
        <v>816.0899036746343</v>
      </c>
      <c r="K67" s="228">
        <v>816.8184252811998</v>
      </c>
    </row>
    <row r="68" spans="1:11" ht="13.5" customHeight="1">
      <c r="A68" s="246" t="s">
        <v>281</v>
      </c>
      <c r="B68" s="247">
        <v>0</v>
      </c>
      <c r="C68" s="247">
        <v>0</v>
      </c>
      <c r="D68" s="247">
        <v>0</v>
      </c>
      <c r="E68" s="247" t="s">
        <v>85</v>
      </c>
      <c r="F68" s="247" t="s">
        <v>85</v>
      </c>
      <c r="G68" s="248">
        <v>0</v>
      </c>
      <c r="H68" s="249">
        <v>0</v>
      </c>
      <c r="I68" s="249">
        <v>0</v>
      </c>
      <c r="J68" s="250" t="s">
        <v>85</v>
      </c>
      <c r="K68" s="251" t="s">
        <v>85</v>
      </c>
    </row>
    <row r="69" spans="1:11" ht="13.5" customHeight="1">
      <c r="A69" s="242" t="s">
        <v>282</v>
      </c>
      <c r="B69" s="243">
        <v>106</v>
      </c>
      <c r="C69" s="225">
        <v>106</v>
      </c>
      <c r="D69" s="225">
        <v>106</v>
      </c>
      <c r="E69" s="225">
        <v>146</v>
      </c>
      <c r="F69" s="225">
        <v>146</v>
      </c>
      <c r="G69" s="132">
        <v>971.2296133406634</v>
      </c>
      <c r="H69" s="226">
        <v>983.8</v>
      </c>
      <c r="I69" s="226">
        <v>990.8</v>
      </c>
      <c r="J69" s="227">
        <v>744.138634046891</v>
      </c>
      <c r="K69" s="228">
        <v>756.7903794318888</v>
      </c>
    </row>
    <row r="70" spans="1:11" ht="13.5" customHeight="1">
      <c r="A70" s="236" t="s">
        <v>283</v>
      </c>
      <c r="B70" s="237">
        <v>0</v>
      </c>
      <c r="C70" s="237">
        <v>0</v>
      </c>
      <c r="D70" s="237">
        <v>0</v>
      </c>
      <c r="E70" s="237" t="s">
        <v>85</v>
      </c>
      <c r="F70" s="237" t="s">
        <v>85</v>
      </c>
      <c r="G70" s="238">
        <v>0</v>
      </c>
      <c r="H70" s="239">
        <v>0</v>
      </c>
      <c r="I70" s="239">
        <v>0</v>
      </c>
      <c r="J70" s="240" t="s">
        <v>85</v>
      </c>
      <c r="K70" s="241" t="s">
        <v>85</v>
      </c>
    </row>
    <row r="71" spans="1:11" ht="13.5" customHeight="1">
      <c r="A71" s="246" t="s">
        <v>284</v>
      </c>
      <c r="B71" s="247">
        <v>40</v>
      </c>
      <c r="C71" s="247">
        <v>40</v>
      </c>
      <c r="D71" s="247">
        <v>40</v>
      </c>
      <c r="E71" s="247" t="s">
        <v>85</v>
      </c>
      <c r="F71" s="247" t="s">
        <v>85</v>
      </c>
      <c r="G71" s="248">
        <v>1096.7918837400605</v>
      </c>
      <c r="H71" s="249">
        <v>1125.2</v>
      </c>
      <c r="I71" s="249">
        <v>1151.4</v>
      </c>
      <c r="J71" s="250" t="s">
        <v>85</v>
      </c>
      <c r="K71" s="251" t="s">
        <v>85</v>
      </c>
    </row>
    <row r="72" spans="1:11" ht="13.5" customHeight="1">
      <c r="A72" s="242" t="s">
        <v>285</v>
      </c>
      <c r="B72" s="243">
        <v>0</v>
      </c>
      <c r="C72" s="225">
        <v>0</v>
      </c>
      <c r="D72" s="225">
        <v>0</v>
      </c>
      <c r="E72" s="225">
        <v>0</v>
      </c>
      <c r="F72" s="225">
        <v>0</v>
      </c>
      <c r="G72" s="132">
        <v>0</v>
      </c>
      <c r="H72" s="226">
        <v>0</v>
      </c>
      <c r="I72" s="226">
        <v>0</v>
      </c>
      <c r="J72" s="227">
        <v>0</v>
      </c>
      <c r="K72" s="228">
        <v>0</v>
      </c>
    </row>
    <row r="73" spans="1:11" ht="13.5" customHeight="1">
      <c r="A73" s="236" t="s">
        <v>286</v>
      </c>
      <c r="B73" s="237">
        <v>0</v>
      </c>
      <c r="C73" s="237">
        <v>0</v>
      </c>
      <c r="D73" s="237">
        <v>0</v>
      </c>
      <c r="E73" s="237" t="s">
        <v>85</v>
      </c>
      <c r="F73" s="237" t="s">
        <v>85</v>
      </c>
      <c r="G73" s="238">
        <v>0</v>
      </c>
      <c r="H73" s="239">
        <v>0</v>
      </c>
      <c r="I73" s="239">
        <v>0</v>
      </c>
      <c r="J73" s="240" t="s">
        <v>85</v>
      </c>
      <c r="K73" s="241" t="s">
        <v>85</v>
      </c>
    </row>
    <row r="74" spans="1:11" ht="13.5" customHeight="1">
      <c r="A74" s="246" t="s">
        <v>287</v>
      </c>
      <c r="B74" s="247">
        <v>0</v>
      </c>
      <c r="C74" s="247">
        <v>0</v>
      </c>
      <c r="D74" s="247">
        <v>0</v>
      </c>
      <c r="E74" s="247" t="s">
        <v>85</v>
      </c>
      <c r="F74" s="247" t="s">
        <v>85</v>
      </c>
      <c r="G74" s="248">
        <v>0</v>
      </c>
      <c r="H74" s="249">
        <v>0</v>
      </c>
      <c r="I74" s="249">
        <v>0</v>
      </c>
      <c r="J74" s="250" t="s">
        <v>85</v>
      </c>
      <c r="K74" s="251" t="s">
        <v>85</v>
      </c>
    </row>
    <row r="75" spans="1:11" ht="13.5" customHeight="1">
      <c r="A75" s="242" t="s">
        <v>288</v>
      </c>
      <c r="B75" s="243">
        <v>0</v>
      </c>
      <c r="C75" s="225">
        <v>0</v>
      </c>
      <c r="D75" s="225">
        <v>0</v>
      </c>
      <c r="E75" s="225">
        <v>0</v>
      </c>
      <c r="F75" s="225">
        <v>0</v>
      </c>
      <c r="G75" s="132">
        <v>0</v>
      </c>
      <c r="H75" s="226">
        <v>0</v>
      </c>
      <c r="I75" s="226">
        <v>0</v>
      </c>
      <c r="J75" s="227">
        <v>0</v>
      </c>
      <c r="K75" s="228">
        <v>0</v>
      </c>
    </row>
    <row r="76" spans="1:11" ht="13.5" customHeight="1">
      <c r="A76" s="253" t="s">
        <v>289</v>
      </c>
      <c r="B76" s="254" t="s">
        <v>85</v>
      </c>
      <c r="C76" s="254" t="s">
        <v>85</v>
      </c>
      <c r="D76" s="254" t="s">
        <v>85</v>
      </c>
      <c r="E76" s="225">
        <v>230</v>
      </c>
      <c r="F76" s="225">
        <v>230</v>
      </c>
      <c r="G76" s="255" t="s">
        <v>85</v>
      </c>
      <c r="H76" s="254" t="s">
        <v>85</v>
      </c>
      <c r="I76" s="254" t="s">
        <v>85</v>
      </c>
      <c r="J76" s="227">
        <v>1850.06435006435</v>
      </c>
      <c r="K76" s="228">
        <v>1866.1257606490872</v>
      </c>
    </row>
    <row r="77" spans="1:11" ht="13.5" customHeight="1">
      <c r="A77" s="236" t="s">
        <v>290</v>
      </c>
      <c r="B77" s="237">
        <v>230</v>
      </c>
      <c r="C77" s="237">
        <v>230</v>
      </c>
      <c r="D77" s="237">
        <v>230</v>
      </c>
      <c r="E77" s="237" t="s">
        <v>85</v>
      </c>
      <c r="F77" s="237" t="s">
        <v>85</v>
      </c>
      <c r="G77" s="238">
        <v>2108.544187752109</v>
      </c>
      <c r="H77" s="239">
        <v>2125.7</v>
      </c>
      <c r="I77" s="239">
        <v>2147.1</v>
      </c>
      <c r="J77" s="240" t="s">
        <v>85</v>
      </c>
      <c r="K77" s="241" t="s">
        <v>85</v>
      </c>
    </row>
    <row r="78" spans="1:11" ht="13.5" customHeight="1">
      <c r="A78" s="246" t="s">
        <v>291</v>
      </c>
      <c r="B78" s="247">
        <v>0</v>
      </c>
      <c r="C78" s="247">
        <v>0</v>
      </c>
      <c r="D78" s="247">
        <v>0</v>
      </c>
      <c r="E78" s="247" t="s">
        <v>85</v>
      </c>
      <c r="F78" s="247" t="s">
        <v>85</v>
      </c>
      <c r="G78" s="248">
        <v>0</v>
      </c>
      <c r="H78" s="249">
        <v>0</v>
      </c>
      <c r="I78" s="249">
        <v>0</v>
      </c>
      <c r="J78" s="250" t="s">
        <v>85</v>
      </c>
      <c r="K78" s="251" t="s">
        <v>85</v>
      </c>
    </row>
    <row r="79" spans="1:11" ht="13.5" customHeight="1">
      <c r="A79" s="242" t="s">
        <v>292</v>
      </c>
      <c r="B79" s="243" t="s">
        <v>85</v>
      </c>
      <c r="C79" s="225" t="s">
        <v>85</v>
      </c>
      <c r="D79" s="225">
        <v>432</v>
      </c>
      <c r="E79" s="225">
        <v>415</v>
      </c>
      <c r="F79" s="225">
        <v>413</v>
      </c>
      <c r="G79" s="132" t="s">
        <v>85</v>
      </c>
      <c r="H79" s="226" t="s">
        <v>85</v>
      </c>
      <c r="I79" s="226">
        <v>1543.3</v>
      </c>
      <c r="J79" s="227">
        <v>1558.0417480102117</v>
      </c>
      <c r="K79" s="228">
        <v>1590.5414773164907</v>
      </c>
    </row>
    <row r="80" spans="1:11" ht="13.5" customHeight="1">
      <c r="A80" s="236" t="s">
        <v>293</v>
      </c>
      <c r="B80" s="237">
        <v>0</v>
      </c>
      <c r="C80" s="237">
        <v>0</v>
      </c>
      <c r="D80" s="237" t="s">
        <v>85</v>
      </c>
      <c r="E80" s="237" t="s">
        <v>85</v>
      </c>
      <c r="F80" s="237" t="s">
        <v>85</v>
      </c>
      <c r="G80" s="238">
        <v>0</v>
      </c>
      <c r="H80" s="239">
        <v>0</v>
      </c>
      <c r="I80" s="239" t="s">
        <v>85</v>
      </c>
      <c r="J80" s="237" t="s">
        <v>85</v>
      </c>
      <c r="K80" s="241" t="s">
        <v>85</v>
      </c>
    </row>
    <row r="81" spans="1:11" ht="13.5" customHeight="1">
      <c r="A81" s="236" t="s">
        <v>294</v>
      </c>
      <c r="B81" s="237">
        <v>173</v>
      </c>
      <c r="C81" s="237">
        <v>173</v>
      </c>
      <c r="D81" s="237" t="s">
        <v>85</v>
      </c>
      <c r="E81" s="237" t="s">
        <v>85</v>
      </c>
      <c r="F81" s="237" t="s">
        <v>85</v>
      </c>
      <c r="G81" s="238">
        <v>1816.4636707265854</v>
      </c>
      <c r="H81" s="239">
        <v>1826.6</v>
      </c>
      <c r="I81" s="239" t="s">
        <v>85</v>
      </c>
      <c r="J81" s="237" t="s">
        <v>85</v>
      </c>
      <c r="K81" s="241" t="s">
        <v>85</v>
      </c>
    </row>
    <row r="82" spans="1:11" ht="13.5" customHeight="1">
      <c r="A82" s="236" t="s">
        <v>295</v>
      </c>
      <c r="B82" s="237">
        <v>199</v>
      </c>
      <c r="C82" s="237">
        <v>199</v>
      </c>
      <c r="D82" s="237" t="s">
        <v>85</v>
      </c>
      <c r="E82" s="237" t="s">
        <v>85</v>
      </c>
      <c r="F82" s="237" t="s">
        <v>85</v>
      </c>
      <c r="G82" s="238">
        <v>2098.93471152832</v>
      </c>
      <c r="H82" s="239">
        <v>2121.1</v>
      </c>
      <c r="I82" s="239" t="s">
        <v>85</v>
      </c>
      <c r="J82" s="237" t="s">
        <v>85</v>
      </c>
      <c r="K82" s="241" t="s">
        <v>85</v>
      </c>
    </row>
    <row r="83" spans="1:11" ht="13.5" customHeight="1">
      <c r="A83" s="236" t="s">
        <v>296</v>
      </c>
      <c r="B83" s="237">
        <v>60</v>
      </c>
      <c r="C83" s="237">
        <v>60</v>
      </c>
      <c r="D83" s="237" t="s">
        <v>85</v>
      </c>
      <c r="E83" s="237" t="s">
        <v>85</v>
      </c>
      <c r="F83" s="237" t="s">
        <v>85</v>
      </c>
      <c r="G83" s="238">
        <v>1433.0069262001434</v>
      </c>
      <c r="H83" s="239">
        <v>1427.2</v>
      </c>
      <c r="I83" s="239" t="s">
        <v>85</v>
      </c>
      <c r="J83" s="237" t="s">
        <v>85</v>
      </c>
      <c r="K83" s="241" t="s">
        <v>85</v>
      </c>
    </row>
    <row r="84" spans="1:11" ht="13.5" customHeight="1" thickBot="1">
      <c r="A84" s="236" t="s">
        <v>297</v>
      </c>
      <c r="B84" s="237">
        <v>0</v>
      </c>
      <c r="C84" s="237">
        <v>0</v>
      </c>
      <c r="D84" s="237" t="s">
        <v>85</v>
      </c>
      <c r="E84" s="237" t="s">
        <v>85</v>
      </c>
      <c r="F84" s="237" t="s">
        <v>85</v>
      </c>
      <c r="G84" s="238">
        <v>0</v>
      </c>
      <c r="H84" s="239">
        <v>0</v>
      </c>
      <c r="I84" s="239" t="s">
        <v>85</v>
      </c>
      <c r="J84" s="237" t="s">
        <v>85</v>
      </c>
      <c r="K84" s="256" t="s">
        <v>85</v>
      </c>
    </row>
    <row r="85" spans="1:11" ht="13.5" customHeight="1" thickTop="1">
      <c r="A85" s="257" t="s">
        <v>137</v>
      </c>
      <c r="B85" s="258">
        <v>1364</v>
      </c>
      <c r="C85" s="258">
        <v>1365</v>
      </c>
      <c r="D85" s="258">
        <v>1365</v>
      </c>
      <c r="E85" s="258">
        <v>1355</v>
      </c>
      <c r="F85" s="258">
        <v>1350</v>
      </c>
      <c r="G85" s="259">
        <v>1447.4605768618546</v>
      </c>
      <c r="H85" s="260">
        <v>1457.9</v>
      </c>
      <c r="I85" s="260">
        <v>1460.8</v>
      </c>
      <c r="J85" s="260">
        <v>1459.2801602515779</v>
      </c>
      <c r="K85" s="261">
        <v>1461.9408076410773</v>
      </c>
    </row>
    <row r="86" spans="1:11" ht="13.5" customHeight="1">
      <c r="A86" s="32" t="s">
        <v>138</v>
      </c>
      <c r="B86" s="224">
        <v>4455</v>
      </c>
      <c r="C86" s="224">
        <v>4453</v>
      </c>
      <c r="D86" s="224">
        <v>4392</v>
      </c>
      <c r="E86" s="224">
        <v>4392</v>
      </c>
      <c r="F86" s="224">
        <v>4392</v>
      </c>
      <c r="G86" s="132">
        <v>1863.135839540301</v>
      </c>
      <c r="H86" s="130">
        <v>1862.9</v>
      </c>
      <c r="I86" s="130">
        <v>1844</v>
      </c>
      <c r="J86" s="130">
        <v>1850.6423734741259</v>
      </c>
      <c r="K86" s="228">
        <v>1856.2504754739948</v>
      </c>
    </row>
    <row r="87" spans="1:11" ht="13.5" customHeight="1">
      <c r="A87" s="32" t="s">
        <v>139</v>
      </c>
      <c r="B87" s="224">
        <v>2734</v>
      </c>
      <c r="C87" s="224">
        <v>2633</v>
      </c>
      <c r="D87" s="224">
        <v>2663</v>
      </c>
      <c r="E87" s="224">
        <v>2663</v>
      </c>
      <c r="F87" s="224">
        <v>2531</v>
      </c>
      <c r="G87" s="132">
        <v>1459.6903363587828</v>
      </c>
      <c r="H87" s="130">
        <v>1413.8</v>
      </c>
      <c r="I87" s="130">
        <v>1439.8</v>
      </c>
      <c r="J87" s="130">
        <v>1462.5359043502617</v>
      </c>
      <c r="K87" s="228">
        <v>1402.014114310404</v>
      </c>
    </row>
    <row r="88" spans="1:11" ht="13.5" customHeight="1">
      <c r="A88" s="32" t="s">
        <v>140</v>
      </c>
      <c r="B88" s="224">
        <v>10323</v>
      </c>
      <c r="C88" s="224">
        <v>10262</v>
      </c>
      <c r="D88" s="224">
        <v>10252</v>
      </c>
      <c r="E88" s="224">
        <v>10199</v>
      </c>
      <c r="F88" s="224">
        <v>10016</v>
      </c>
      <c r="G88" s="132">
        <v>1579.403948280373</v>
      </c>
      <c r="H88" s="130">
        <v>1567.3</v>
      </c>
      <c r="I88" s="130">
        <v>1565.4</v>
      </c>
      <c r="J88" s="130">
        <v>1560.334250247077</v>
      </c>
      <c r="K88" s="228">
        <v>1533.2708758136316</v>
      </c>
    </row>
    <row r="89" spans="1:11" ht="13.5" customHeight="1">
      <c r="A89" s="32" t="s">
        <v>141</v>
      </c>
      <c r="B89" s="224">
        <v>2743</v>
      </c>
      <c r="C89" s="224">
        <v>2724</v>
      </c>
      <c r="D89" s="224">
        <v>2730</v>
      </c>
      <c r="E89" s="224">
        <v>2770</v>
      </c>
      <c r="F89" s="224">
        <v>2770</v>
      </c>
      <c r="G89" s="132">
        <v>1598.5221100724957</v>
      </c>
      <c r="H89" s="130">
        <v>1604.6</v>
      </c>
      <c r="I89" s="130">
        <v>1624.6</v>
      </c>
      <c r="J89" s="130">
        <v>1641.8414704261083</v>
      </c>
      <c r="K89" s="228">
        <v>1667.9612936635535</v>
      </c>
    </row>
    <row r="90" spans="1:11" ht="13.5">
      <c r="A90" s="33" t="s">
        <v>142</v>
      </c>
      <c r="B90" s="229">
        <v>2121</v>
      </c>
      <c r="C90" s="229">
        <v>2112</v>
      </c>
      <c r="D90" s="229">
        <v>2412</v>
      </c>
      <c r="E90" s="229">
        <v>2395</v>
      </c>
      <c r="F90" s="229">
        <v>2393</v>
      </c>
      <c r="G90" s="134">
        <v>1518.1121298662256</v>
      </c>
      <c r="H90" s="135">
        <v>1528.6</v>
      </c>
      <c r="I90" s="135">
        <v>1767.9</v>
      </c>
      <c r="J90" s="135">
        <v>1798.0210507349739</v>
      </c>
      <c r="K90" s="233">
        <v>1823.960731108706</v>
      </c>
    </row>
    <row r="91" spans="2:6" ht="13.5">
      <c r="B91" s="161"/>
      <c r="C91" s="161"/>
      <c r="D91" s="161"/>
      <c r="E91" s="161"/>
      <c r="F91" s="161"/>
    </row>
    <row r="92" spans="2:6" ht="13.5">
      <c r="B92" s="161"/>
      <c r="C92" s="161"/>
      <c r="D92" s="161"/>
      <c r="E92" s="161"/>
      <c r="F92" s="161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9"/>
  <sheetViews>
    <sheetView view="pageBreakPreview" zoomScaleSheetLayoutView="100" workbookViewId="0" topLeftCell="A1">
      <selection activeCell="A2" sqref="A2:C2"/>
    </sheetView>
  </sheetViews>
  <sheetFormatPr defaultColWidth="6.50390625" defaultRowHeight="13.5"/>
  <cols>
    <col min="1" max="2" width="1.75390625" style="288" customWidth="1"/>
    <col min="3" max="3" width="20.25390625" style="288" customWidth="1"/>
    <col min="4" max="8" width="10.50390625" style="288" customWidth="1"/>
    <col min="9" max="9" width="13.00390625" style="288" customWidth="1"/>
    <col min="10" max="255" width="6.50390625" style="0" customWidth="1"/>
  </cols>
  <sheetData>
    <row r="1" spans="1:9" ht="13.5">
      <c r="A1" s="269" t="s">
        <v>300</v>
      </c>
      <c r="B1" s="270"/>
      <c r="C1" s="270"/>
      <c r="D1" s="270"/>
      <c r="E1" s="270"/>
      <c r="F1" s="270"/>
      <c r="G1" s="270"/>
      <c r="H1" s="270"/>
      <c r="I1" s="271" t="s">
        <v>301</v>
      </c>
    </row>
    <row r="2" spans="1:9" ht="45" customHeight="1">
      <c r="A2" s="41" t="s">
        <v>91</v>
      </c>
      <c r="B2" s="42"/>
      <c r="C2" s="43"/>
      <c r="D2" s="272" t="s">
        <v>302</v>
      </c>
      <c r="E2" s="272" t="s">
        <v>303</v>
      </c>
      <c r="F2" s="272" t="s">
        <v>304</v>
      </c>
      <c r="G2" s="272" t="s">
        <v>305</v>
      </c>
      <c r="H2" s="273" t="s">
        <v>306</v>
      </c>
      <c r="I2" s="274" t="s">
        <v>307</v>
      </c>
    </row>
    <row r="3" spans="1:9" ht="19.5" customHeight="1">
      <c r="A3" s="275" t="s">
        <v>49</v>
      </c>
      <c r="B3" s="276"/>
      <c r="C3" s="276"/>
      <c r="D3" s="277">
        <f>SUM(D4:D8)</f>
        <v>23625</v>
      </c>
      <c r="E3" s="277">
        <f>SUM(E4:E8)</f>
        <v>7291569</v>
      </c>
      <c r="F3" s="277">
        <f>SUM(F4:F8)</f>
        <v>19977</v>
      </c>
      <c r="G3" s="277">
        <f>SUM(G4:G8)</f>
        <v>184096</v>
      </c>
      <c r="H3" s="277">
        <f>SUM(H4:H8)</f>
        <v>184760</v>
      </c>
      <c r="I3" s="278">
        <v>8336825</v>
      </c>
    </row>
    <row r="4" spans="1:9" ht="19.5" customHeight="1">
      <c r="A4" s="279"/>
      <c r="B4" s="275" t="s">
        <v>92</v>
      </c>
      <c r="C4" s="276"/>
      <c r="D4" s="280">
        <v>5209</v>
      </c>
      <c r="E4" s="230">
        <v>1699308</v>
      </c>
      <c r="F4" s="230">
        <v>4656</v>
      </c>
      <c r="G4" s="230">
        <v>4841</v>
      </c>
      <c r="H4" s="281">
        <v>4982</v>
      </c>
      <c r="I4" s="69"/>
    </row>
    <row r="5" spans="1:9" ht="19.5" customHeight="1">
      <c r="A5" s="279"/>
      <c r="B5" s="275" t="s">
        <v>308</v>
      </c>
      <c r="C5" s="276"/>
      <c r="D5" s="280">
        <v>26</v>
      </c>
      <c r="E5" s="230">
        <v>248</v>
      </c>
      <c r="F5" s="230">
        <v>1</v>
      </c>
      <c r="G5" s="230">
        <v>39</v>
      </c>
      <c r="H5" s="282">
        <v>39</v>
      </c>
      <c r="I5" s="69"/>
    </row>
    <row r="6" spans="1:9" ht="19.5" customHeight="1">
      <c r="A6" s="279"/>
      <c r="B6" s="275" t="s">
        <v>93</v>
      </c>
      <c r="C6" s="276"/>
      <c r="D6" s="280">
        <v>246</v>
      </c>
      <c r="E6" s="230">
        <v>13650</v>
      </c>
      <c r="F6" s="230">
        <v>37</v>
      </c>
      <c r="G6" s="230">
        <v>244</v>
      </c>
      <c r="H6" s="282">
        <v>229</v>
      </c>
      <c r="I6" s="69"/>
    </row>
    <row r="7" spans="1:9" ht="19.5" customHeight="1">
      <c r="A7" s="279"/>
      <c r="B7" s="283" t="s">
        <v>309</v>
      </c>
      <c r="C7" s="284"/>
      <c r="D7" s="280">
        <v>5783</v>
      </c>
      <c r="E7" s="230">
        <v>1924004</v>
      </c>
      <c r="F7" s="230">
        <v>5271</v>
      </c>
      <c r="G7" s="230">
        <v>7309</v>
      </c>
      <c r="H7" s="282">
        <v>10833</v>
      </c>
      <c r="I7" s="69"/>
    </row>
    <row r="8" spans="1:9" ht="19.5" customHeight="1">
      <c r="A8" s="279"/>
      <c r="B8" s="285" t="s">
        <v>310</v>
      </c>
      <c r="C8" s="286"/>
      <c r="D8" s="280">
        <v>12361</v>
      </c>
      <c r="E8" s="230">
        <v>3654359</v>
      </c>
      <c r="F8" s="230">
        <v>10012</v>
      </c>
      <c r="G8" s="230">
        <v>171663</v>
      </c>
      <c r="H8" s="282">
        <v>168677</v>
      </c>
      <c r="I8" s="69"/>
    </row>
    <row r="9" spans="1:9" ht="19.5" customHeight="1">
      <c r="A9" s="287"/>
      <c r="B9" s="285" t="s">
        <v>311</v>
      </c>
      <c r="C9" s="286"/>
      <c r="D9" s="280">
        <v>2201</v>
      </c>
      <c r="E9" s="230">
        <v>733556</v>
      </c>
      <c r="F9" s="230">
        <v>2010</v>
      </c>
      <c r="G9" s="230">
        <v>1466</v>
      </c>
      <c r="H9" s="282">
        <v>1909</v>
      </c>
      <c r="I9" s="69"/>
    </row>
    <row r="10" ht="30" customHeight="1"/>
    <row r="32" ht="38.25" customHeight="1"/>
  </sheetData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K32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10.00390625" style="288" customWidth="1"/>
    <col min="2" max="4" width="10.375" style="288" customWidth="1"/>
    <col min="5" max="5" width="8.75390625" style="288" customWidth="1"/>
    <col min="6" max="6" width="8.375" style="288" customWidth="1"/>
    <col min="7" max="7" width="6.75390625" style="288" customWidth="1"/>
    <col min="8" max="8" width="10.00390625" style="288" customWidth="1"/>
    <col min="9" max="11" width="9.875" style="288" customWidth="1"/>
  </cols>
  <sheetData>
    <row r="1" spans="1:11" ht="13.5">
      <c r="A1" s="269" t="s">
        <v>347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42" customHeight="1">
      <c r="A2" s="290" t="s">
        <v>94</v>
      </c>
      <c r="B2" s="290" t="s">
        <v>49</v>
      </c>
      <c r="C2" s="41" t="s">
        <v>348</v>
      </c>
      <c r="D2" s="42"/>
      <c r="E2" s="43"/>
      <c r="F2" s="272" t="s">
        <v>349</v>
      </c>
      <c r="G2" s="273" t="s">
        <v>350</v>
      </c>
      <c r="H2" s="292" t="s">
        <v>351</v>
      </c>
      <c r="I2" s="293"/>
      <c r="J2" s="293"/>
      <c r="K2" s="294"/>
    </row>
    <row r="3" spans="1:11" ht="28.5" customHeight="1">
      <c r="A3" s="18"/>
      <c r="B3" s="18"/>
      <c r="C3" s="33" t="s">
        <v>49</v>
      </c>
      <c r="D3" s="33" t="s">
        <v>342</v>
      </c>
      <c r="E3" s="312" t="s">
        <v>352</v>
      </c>
      <c r="F3" s="312" t="s">
        <v>353</v>
      </c>
      <c r="G3" s="299" t="s">
        <v>353</v>
      </c>
      <c r="H3" s="299" t="s">
        <v>353</v>
      </c>
      <c r="I3" s="299" t="s">
        <v>324</v>
      </c>
      <c r="J3" s="299" t="s">
        <v>325</v>
      </c>
      <c r="K3" s="301" t="s">
        <v>354</v>
      </c>
    </row>
    <row r="4" spans="1:11" ht="23.25" customHeight="1">
      <c r="A4" s="313" t="s">
        <v>328</v>
      </c>
      <c r="B4" s="314">
        <v>5437451</v>
      </c>
      <c r="C4" s="221">
        <v>1749837</v>
      </c>
      <c r="D4" s="221">
        <v>1565636</v>
      </c>
      <c r="E4" s="221">
        <v>184201</v>
      </c>
      <c r="F4" s="221">
        <v>352030</v>
      </c>
      <c r="G4" s="221">
        <v>1435</v>
      </c>
      <c r="H4" s="221">
        <v>3334149</v>
      </c>
      <c r="I4" s="315" t="s">
        <v>95</v>
      </c>
      <c r="J4" s="315" t="s">
        <v>95</v>
      </c>
      <c r="K4" s="316" t="s">
        <v>95</v>
      </c>
    </row>
    <row r="5" spans="1:11" ht="13.5" customHeight="1">
      <c r="A5" s="309">
        <v>55</v>
      </c>
      <c r="B5" s="317">
        <v>6486428</v>
      </c>
      <c r="C5" s="225">
        <v>1913564</v>
      </c>
      <c r="D5" s="225">
        <v>1739999</v>
      </c>
      <c r="E5" s="225">
        <v>173565</v>
      </c>
      <c r="F5" s="225">
        <v>220607</v>
      </c>
      <c r="G5" s="225">
        <v>292</v>
      </c>
      <c r="H5" s="225">
        <v>4164946</v>
      </c>
      <c r="I5" s="318" t="s">
        <v>95</v>
      </c>
      <c r="J5" s="318" t="s">
        <v>95</v>
      </c>
      <c r="K5" s="319" t="s">
        <v>95</v>
      </c>
    </row>
    <row r="6" spans="1:11" ht="13.5" customHeight="1">
      <c r="A6" s="309">
        <v>60</v>
      </c>
      <c r="B6" s="317">
        <v>7536267</v>
      </c>
      <c r="C6" s="225">
        <v>1873808</v>
      </c>
      <c r="D6" s="225">
        <v>1406932</v>
      </c>
      <c r="E6" s="225">
        <v>466876</v>
      </c>
      <c r="F6" s="225">
        <v>153143</v>
      </c>
      <c r="G6" s="225">
        <v>135</v>
      </c>
      <c r="H6" s="225">
        <v>5509181</v>
      </c>
      <c r="I6" s="318" t="s">
        <v>95</v>
      </c>
      <c r="J6" s="318" t="s">
        <v>95</v>
      </c>
      <c r="K6" s="319" t="s">
        <v>95</v>
      </c>
    </row>
    <row r="7" spans="1:11" ht="13.5" customHeight="1">
      <c r="A7" s="310" t="s">
        <v>331</v>
      </c>
      <c r="B7" s="317">
        <v>7863372</v>
      </c>
      <c r="C7" s="225">
        <v>1816142</v>
      </c>
      <c r="D7" s="225">
        <v>1349829</v>
      </c>
      <c r="E7" s="225">
        <v>466313</v>
      </c>
      <c r="F7" s="225">
        <v>103567</v>
      </c>
      <c r="G7" s="225">
        <v>22</v>
      </c>
      <c r="H7" s="225">
        <v>5943641</v>
      </c>
      <c r="I7" s="318" t="s">
        <v>95</v>
      </c>
      <c r="J7" s="318" t="s">
        <v>95</v>
      </c>
      <c r="K7" s="319" t="s">
        <v>95</v>
      </c>
    </row>
    <row r="8" spans="1:11" ht="13.5" customHeight="1" hidden="1">
      <c r="A8" s="309">
        <v>3</v>
      </c>
      <c r="B8" s="317">
        <v>7871016</v>
      </c>
      <c r="C8" s="225">
        <v>1832477</v>
      </c>
      <c r="D8" s="225">
        <v>1293470</v>
      </c>
      <c r="E8" s="225">
        <v>539007</v>
      </c>
      <c r="F8" s="225">
        <v>96116</v>
      </c>
      <c r="G8" s="225">
        <v>146</v>
      </c>
      <c r="H8" s="225">
        <v>5942277</v>
      </c>
      <c r="I8" s="318" t="s">
        <v>95</v>
      </c>
      <c r="J8" s="318" t="s">
        <v>95</v>
      </c>
      <c r="K8" s="319" t="s">
        <v>95</v>
      </c>
    </row>
    <row r="9" spans="1:11" ht="13.5" customHeight="1" hidden="1">
      <c r="A9" s="309">
        <v>4</v>
      </c>
      <c r="B9" s="317">
        <v>7845015</v>
      </c>
      <c r="C9" s="225">
        <v>1842751</v>
      </c>
      <c r="D9" s="225">
        <v>1194701</v>
      </c>
      <c r="E9" s="225">
        <v>648050</v>
      </c>
      <c r="F9" s="225">
        <v>86087</v>
      </c>
      <c r="G9" s="225">
        <v>48</v>
      </c>
      <c r="H9" s="225">
        <v>5916129</v>
      </c>
      <c r="I9" s="318" t="s">
        <v>95</v>
      </c>
      <c r="J9" s="318" t="s">
        <v>95</v>
      </c>
      <c r="K9" s="319" t="s">
        <v>95</v>
      </c>
    </row>
    <row r="10" spans="1:11" ht="13.5" customHeight="1" hidden="1">
      <c r="A10" s="309">
        <v>5</v>
      </c>
      <c r="B10" s="317">
        <v>7815330</v>
      </c>
      <c r="C10" s="225">
        <v>1828208</v>
      </c>
      <c r="D10" s="225">
        <v>1283607</v>
      </c>
      <c r="E10" s="225">
        <v>544601</v>
      </c>
      <c r="F10" s="225">
        <v>81308</v>
      </c>
      <c r="G10" s="225">
        <v>98</v>
      </c>
      <c r="H10" s="225">
        <v>5905716</v>
      </c>
      <c r="I10" s="318" t="s">
        <v>95</v>
      </c>
      <c r="J10" s="318" t="s">
        <v>95</v>
      </c>
      <c r="K10" s="319" t="s">
        <v>95</v>
      </c>
    </row>
    <row r="11" spans="1:11" ht="13.5" customHeight="1" hidden="1">
      <c r="A11" s="309">
        <v>6</v>
      </c>
      <c r="B11" s="317">
        <v>7822361</v>
      </c>
      <c r="C11" s="225">
        <v>1806689</v>
      </c>
      <c r="D11" s="225">
        <v>1256355</v>
      </c>
      <c r="E11" s="225">
        <v>550334</v>
      </c>
      <c r="F11" s="225">
        <v>72500</v>
      </c>
      <c r="G11" s="225">
        <v>169</v>
      </c>
      <c r="H11" s="225">
        <v>5943003</v>
      </c>
      <c r="I11" s="318" t="s">
        <v>95</v>
      </c>
      <c r="J11" s="318" t="s">
        <v>95</v>
      </c>
      <c r="K11" s="319" t="s">
        <v>95</v>
      </c>
    </row>
    <row r="12" spans="1:11" ht="13.5" customHeight="1">
      <c r="A12" s="309">
        <v>7</v>
      </c>
      <c r="B12" s="317">
        <v>7793872</v>
      </c>
      <c r="C12" s="225">
        <v>1762909</v>
      </c>
      <c r="D12" s="225">
        <v>1231932</v>
      </c>
      <c r="E12" s="225">
        <v>530977</v>
      </c>
      <c r="F12" s="225">
        <v>71519</v>
      </c>
      <c r="G12" s="225">
        <v>60</v>
      </c>
      <c r="H12" s="225">
        <v>5959384</v>
      </c>
      <c r="I12" s="318" t="s">
        <v>95</v>
      </c>
      <c r="J12" s="318" t="s">
        <v>95</v>
      </c>
      <c r="K12" s="319" t="s">
        <v>95</v>
      </c>
    </row>
    <row r="13" spans="1:11" ht="13.5" customHeight="1">
      <c r="A13" s="309">
        <v>8</v>
      </c>
      <c r="B13" s="317">
        <v>7865119</v>
      </c>
      <c r="C13" s="225">
        <v>1758426</v>
      </c>
      <c r="D13" s="225">
        <v>1227984</v>
      </c>
      <c r="E13" s="225">
        <v>530442</v>
      </c>
      <c r="F13" s="225">
        <v>61983</v>
      </c>
      <c r="G13" s="225">
        <v>163</v>
      </c>
      <c r="H13" s="225">
        <v>6044547</v>
      </c>
      <c r="I13" s="318" t="s">
        <v>95</v>
      </c>
      <c r="J13" s="318" t="s">
        <v>95</v>
      </c>
      <c r="K13" s="319" t="s">
        <v>95</v>
      </c>
    </row>
    <row r="14" spans="1:11" ht="13.5" customHeight="1">
      <c r="A14" s="309">
        <v>9</v>
      </c>
      <c r="B14" s="317">
        <v>7764920</v>
      </c>
      <c r="C14" s="225">
        <v>1726951</v>
      </c>
      <c r="D14" s="225">
        <v>1215899</v>
      </c>
      <c r="E14" s="225">
        <v>511052</v>
      </c>
      <c r="F14" s="225">
        <v>54048</v>
      </c>
      <c r="G14" s="225">
        <v>100</v>
      </c>
      <c r="H14" s="225">
        <v>5983821</v>
      </c>
      <c r="I14" s="318" t="s">
        <v>95</v>
      </c>
      <c r="J14" s="318" t="s">
        <v>95</v>
      </c>
      <c r="K14" s="319" t="s">
        <v>95</v>
      </c>
    </row>
    <row r="15" spans="1:11" ht="13.5" customHeight="1">
      <c r="A15" s="309">
        <v>10</v>
      </c>
      <c r="B15" s="317">
        <v>7680726</v>
      </c>
      <c r="C15" s="225">
        <v>1697292</v>
      </c>
      <c r="D15" s="225">
        <v>1192937</v>
      </c>
      <c r="E15" s="225">
        <v>504355</v>
      </c>
      <c r="F15" s="225">
        <v>46505</v>
      </c>
      <c r="G15" s="225">
        <v>281</v>
      </c>
      <c r="H15" s="225">
        <v>5936648</v>
      </c>
      <c r="I15" s="318" t="s">
        <v>95</v>
      </c>
      <c r="J15" s="318" t="s">
        <v>95</v>
      </c>
      <c r="K15" s="319" t="s">
        <v>95</v>
      </c>
    </row>
    <row r="16" spans="1:11" ht="13.5" customHeight="1">
      <c r="A16" s="306" t="s">
        <v>332</v>
      </c>
      <c r="B16" s="225">
        <v>7650295</v>
      </c>
      <c r="C16" s="225">
        <v>1702366</v>
      </c>
      <c r="D16" s="225">
        <v>1178959</v>
      </c>
      <c r="E16" s="225">
        <v>523407</v>
      </c>
      <c r="F16" s="225">
        <v>44662</v>
      </c>
      <c r="G16" s="225">
        <v>0</v>
      </c>
      <c r="H16" s="225">
        <v>5903267</v>
      </c>
      <c r="I16" s="318" t="s">
        <v>95</v>
      </c>
      <c r="J16" s="318" t="s">
        <v>95</v>
      </c>
      <c r="K16" s="319" t="s">
        <v>95</v>
      </c>
    </row>
    <row r="17" spans="1:11" ht="13.5" customHeight="1">
      <c r="A17" s="306" t="s">
        <v>343</v>
      </c>
      <c r="B17" s="225">
        <v>7645340</v>
      </c>
      <c r="C17" s="225">
        <v>1699421</v>
      </c>
      <c r="D17" s="225">
        <v>1172308</v>
      </c>
      <c r="E17" s="225">
        <v>527113</v>
      </c>
      <c r="F17" s="225">
        <v>36892</v>
      </c>
      <c r="G17" s="225">
        <v>361</v>
      </c>
      <c r="H17" s="225">
        <v>5908666</v>
      </c>
      <c r="I17" s="318" t="s">
        <v>95</v>
      </c>
      <c r="J17" s="318" t="s">
        <v>95</v>
      </c>
      <c r="K17" s="319" t="s">
        <v>95</v>
      </c>
    </row>
    <row r="18" spans="1:11" ht="13.5" customHeight="1">
      <c r="A18" s="306" t="s">
        <v>344</v>
      </c>
      <c r="B18" s="225">
        <v>7627386</v>
      </c>
      <c r="C18" s="225">
        <v>1704786</v>
      </c>
      <c r="D18" s="225">
        <v>1175351</v>
      </c>
      <c r="E18" s="225">
        <v>529435</v>
      </c>
      <c r="F18" s="225">
        <v>29835</v>
      </c>
      <c r="G18" s="225">
        <v>352</v>
      </c>
      <c r="H18" s="225">
        <v>5892413</v>
      </c>
      <c r="I18" s="225">
        <v>4071704</v>
      </c>
      <c r="J18" s="225">
        <v>1820709</v>
      </c>
      <c r="K18" s="319" t="s">
        <v>95</v>
      </c>
    </row>
    <row r="19" spans="1:11" ht="13.5" customHeight="1">
      <c r="A19" s="306" t="s">
        <v>96</v>
      </c>
      <c r="B19" s="225">
        <v>7518365</v>
      </c>
      <c r="C19" s="225">
        <v>1689464</v>
      </c>
      <c r="D19" s="225">
        <v>1166252</v>
      </c>
      <c r="E19" s="225">
        <v>523212</v>
      </c>
      <c r="F19" s="225">
        <v>27198</v>
      </c>
      <c r="G19" s="225">
        <v>555</v>
      </c>
      <c r="H19" s="225">
        <v>5801148</v>
      </c>
      <c r="I19" s="225">
        <v>3950071</v>
      </c>
      <c r="J19" s="225">
        <v>1851077</v>
      </c>
      <c r="K19" s="319" t="s">
        <v>95</v>
      </c>
    </row>
    <row r="20" spans="1:11" ht="13.5" customHeight="1">
      <c r="A20" s="306" t="s">
        <v>345</v>
      </c>
      <c r="B20" s="225">
        <v>7472224</v>
      </c>
      <c r="C20" s="225">
        <v>1708826</v>
      </c>
      <c r="D20" s="225">
        <v>1393629</v>
      </c>
      <c r="E20" s="225">
        <v>315197</v>
      </c>
      <c r="F20" s="225">
        <v>21469</v>
      </c>
      <c r="G20" s="225">
        <v>1008</v>
      </c>
      <c r="H20" s="225">
        <v>5740921</v>
      </c>
      <c r="I20" s="225">
        <v>3855510</v>
      </c>
      <c r="J20" s="225">
        <v>1885411</v>
      </c>
      <c r="K20" s="319" t="s">
        <v>95</v>
      </c>
    </row>
    <row r="21" spans="1:11" ht="13.5" customHeight="1">
      <c r="A21" s="306" t="s">
        <v>97</v>
      </c>
      <c r="B21" s="225">
        <v>7490915</v>
      </c>
      <c r="C21" s="225">
        <v>1699104</v>
      </c>
      <c r="D21" s="225">
        <v>1406922</v>
      </c>
      <c r="E21" s="225">
        <v>292182</v>
      </c>
      <c r="F21" s="225">
        <v>17606</v>
      </c>
      <c r="G21" s="225">
        <v>712</v>
      </c>
      <c r="H21" s="225">
        <v>5773493</v>
      </c>
      <c r="I21" s="225">
        <v>3797452</v>
      </c>
      <c r="J21" s="225">
        <v>1976041</v>
      </c>
      <c r="K21" s="319" t="s">
        <v>95</v>
      </c>
    </row>
    <row r="22" spans="1:11" ht="13.5" customHeight="1">
      <c r="A22" s="306" t="s">
        <v>100</v>
      </c>
      <c r="B22" s="225">
        <v>7427827</v>
      </c>
      <c r="C22" s="225">
        <v>1695612</v>
      </c>
      <c r="D22" s="225">
        <v>1396307</v>
      </c>
      <c r="E22" s="225">
        <v>299305</v>
      </c>
      <c r="F22" s="225">
        <v>16830</v>
      </c>
      <c r="G22" s="225">
        <v>483</v>
      </c>
      <c r="H22" s="225">
        <v>5714902</v>
      </c>
      <c r="I22" s="225">
        <v>3736510</v>
      </c>
      <c r="J22" s="225">
        <v>1978392</v>
      </c>
      <c r="K22" s="319" t="s">
        <v>95</v>
      </c>
    </row>
    <row r="23" spans="1:11" ht="13.5">
      <c r="A23" s="307" t="s">
        <v>337</v>
      </c>
      <c r="B23" s="230">
        <v>7291569</v>
      </c>
      <c r="C23" s="230">
        <v>1699308</v>
      </c>
      <c r="D23" s="230">
        <v>1387300</v>
      </c>
      <c r="E23" s="230">
        <v>312008</v>
      </c>
      <c r="F23" s="230">
        <v>13650</v>
      </c>
      <c r="G23" s="230">
        <v>248</v>
      </c>
      <c r="H23" s="230">
        <v>5578363</v>
      </c>
      <c r="I23" s="230">
        <v>3654359</v>
      </c>
      <c r="J23" s="230">
        <v>1924004</v>
      </c>
      <c r="K23" s="282">
        <v>733556</v>
      </c>
    </row>
    <row r="24" ht="13.5">
      <c r="A24" s="320"/>
    </row>
    <row r="25" spans="1:11" ht="13.5">
      <c r="A25" s="289" t="s">
        <v>312</v>
      </c>
      <c r="J25"/>
      <c r="K25"/>
    </row>
    <row r="26" spans="1:11" ht="13.5">
      <c r="A26" s="289" t="s">
        <v>313</v>
      </c>
      <c r="J26"/>
      <c r="K26"/>
    </row>
    <row r="27" spans="1:11" ht="13.5">
      <c r="A27" s="289" t="s">
        <v>314</v>
      </c>
      <c r="J27"/>
      <c r="K27"/>
    </row>
    <row r="28" spans="1:11" ht="13.5">
      <c r="A28" s="289" t="s">
        <v>315</v>
      </c>
      <c r="J28"/>
      <c r="K28"/>
    </row>
    <row r="29" spans="1:11" ht="13.5">
      <c r="A29"/>
      <c r="B29"/>
      <c r="C29"/>
      <c r="D29"/>
      <c r="E29"/>
      <c r="F29"/>
      <c r="G29"/>
      <c r="H29"/>
      <c r="I29"/>
      <c r="J29"/>
      <c r="K29"/>
    </row>
    <row r="30" spans="1:11" ht="13.5">
      <c r="A30"/>
      <c r="B30"/>
      <c r="C30"/>
      <c r="D30"/>
      <c r="E30"/>
      <c r="F30"/>
      <c r="G30"/>
      <c r="H30"/>
      <c r="I30"/>
      <c r="J30"/>
      <c r="K30"/>
    </row>
    <row r="31" spans="1:11" ht="13.5">
      <c r="A31"/>
      <c r="B31"/>
      <c r="C31"/>
      <c r="D31"/>
      <c r="E31"/>
      <c r="F31"/>
      <c r="G31"/>
      <c r="H31"/>
      <c r="I31"/>
      <c r="J31"/>
      <c r="K31"/>
    </row>
    <row r="32" spans="1:11" ht="13.5">
      <c r="A32"/>
      <c r="B32"/>
      <c r="C32"/>
      <c r="D32"/>
      <c r="E32"/>
      <c r="F32"/>
      <c r="G32"/>
      <c r="H32"/>
      <c r="I32"/>
      <c r="J32"/>
      <c r="K32"/>
    </row>
  </sheetData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J31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9" width="10.875" style="288" customWidth="1"/>
    <col min="10" max="254" width="6.50390625" style="0" customWidth="1"/>
  </cols>
  <sheetData>
    <row r="1" spans="1:9" ht="13.5">
      <c r="A1" s="269" t="s">
        <v>355</v>
      </c>
      <c r="B1" s="270"/>
      <c r="C1" s="270"/>
      <c r="D1" s="270"/>
      <c r="E1" s="270"/>
      <c r="F1" s="270"/>
      <c r="G1" s="270"/>
      <c r="H1" s="270"/>
      <c r="I1" s="270"/>
    </row>
    <row r="2" spans="1:9" s="295" customFormat="1" ht="27" customHeight="1">
      <c r="A2" s="290" t="s">
        <v>94</v>
      </c>
      <c r="B2" s="290" t="s">
        <v>49</v>
      </c>
      <c r="C2" s="290" t="s">
        <v>317</v>
      </c>
      <c r="D2" s="4" t="s">
        <v>356</v>
      </c>
      <c r="E2" s="290" t="s">
        <v>319</v>
      </c>
      <c r="F2" s="290" t="s">
        <v>320</v>
      </c>
      <c r="G2" s="49"/>
      <c r="H2" s="49"/>
      <c r="I2" s="49"/>
    </row>
    <row r="3" spans="1:9" s="295" customFormat="1" ht="21.75" customHeight="1">
      <c r="A3" s="18"/>
      <c r="B3" s="18"/>
      <c r="C3" s="18"/>
      <c r="D3" s="297"/>
      <c r="E3" s="18"/>
      <c r="F3" s="32"/>
      <c r="G3" s="296" t="s">
        <v>324</v>
      </c>
      <c r="H3" s="44" t="s">
        <v>325</v>
      </c>
      <c r="I3" s="301" t="s">
        <v>357</v>
      </c>
    </row>
    <row r="4" spans="1:9" s="295" customFormat="1" ht="13.5">
      <c r="A4" s="302" t="s">
        <v>328</v>
      </c>
      <c r="B4" s="321">
        <v>1016.7</v>
      </c>
      <c r="C4" s="76">
        <v>372.2</v>
      </c>
      <c r="D4" s="76">
        <v>0.3</v>
      </c>
      <c r="E4" s="76">
        <v>65.8</v>
      </c>
      <c r="F4" s="76">
        <v>623.4</v>
      </c>
      <c r="G4" s="318" t="s">
        <v>95</v>
      </c>
      <c r="H4" s="318" t="s">
        <v>95</v>
      </c>
      <c r="I4" s="319" t="s">
        <v>95</v>
      </c>
    </row>
    <row r="5" spans="1:9" ht="13.5" customHeight="1">
      <c r="A5" s="305">
        <v>55</v>
      </c>
      <c r="B5" s="322">
        <v>1176.3</v>
      </c>
      <c r="C5" s="227">
        <v>347</v>
      </c>
      <c r="D5" s="227">
        <v>0.1</v>
      </c>
      <c r="E5" s="227">
        <v>40</v>
      </c>
      <c r="F5" s="227">
        <v>789.2</v>
      </c>
      <c r="G5" s="318" t="s">
        <v>95</v>
      </c>
      <c r="H5" s="318" t="s">
        <v>95</v>
      </c>
      <c r="I5" s="319" t="s">
        <v>95</v>
      </c>
    </row>
    <row r="6" spans="1:9" ht="13.5" customHeight="1">
      <c r="A6" s="305">
        <v>60</v>
      </c>
      <c r="B6" s="322">
        <v>1349.5</v>
      </c>
      <c r="C6" s="227">
        <v>335.5</v>
      </c>
      <c r="D6" s="323">
        <v>0</v>
      </c>
      <c r="E6" s="227">
        <v>27.4</v>
      </c>
      <c r="F6" s="227">
        <v>986.5</v>
      </c>
      <c r="G6" s="318" t="s">
        <v>95</v>
      </c>
      <c r="H6" s="318" t="s">
        <v>95</v>
      </c>
      <c r="I6" s="319" t="s">
        <v>95</v>
      </c>
    </row>
    <row r="7" spans="1:9" ht="13.5" customHeight="1">
      <c r="A7" s="306" t="s">
        <v>331</v>
      </c>
      <c r="B7" s="322">
        <v>1422</v>
      </c>
      <c r="C7" s="227">
        <v>328.4</v>
      </c>
      <c r="D7" s="323">
        <v>0</v>
      </c>
      <c r="E7" s="227">
        <v>18.7</v>
      </c>
      <c r="F7" s="227">
        <v>1074.8</v>
      </c>
      <c r="G7" s="318" t="s">
        <v>95</v>
      </c>
      <c r="H7" s="318" t="s">
        <v>95</v>
      </c>
      <c r="I7" s="319" t="s">
        <v>95</v>
      </c>
    </row>
    <row r="8" spans="1:9" ht="13.5" customHeight="1" hidden="1">
      <c r="A8" s="305">
        <v>3</v>
      </c>
      <c r="B8" s="322">
        <v>1424.3</v>
      </c>
      <c r="C8" s="227">
        <v>332</v>
      </c>
      <c r="D8" s="323">
        <v>0</v>
      </c>
      <c r="E8" s="227">
        <v>17.4</v>
      </c>
      <c r="F8" s="227">
        <v>1076.7</v>
      </c>
      <c r="G8" s="318" t="s">
        <v>95</v>
      </c>
      <c r="H8" s="318" t="s">
        <v>95</v>
      </c>
      <c r="I8" s="319" t="s">
        <v>95</v>
      </c>
    </row>
    <row r="9" spans="1:9" ht="13.5" customHeight="1" hidden="1">
      <c r="A9" s="305">
        <v>4</v>
      </c>
      <c r="B9" s="322">
        <v>1423.4</v>
      </c>
      <c r="C9" s="227">
        <v>334.3</v>
      </c>
      <c r="D9" s="323">
        <v>0</v>
      </c>
      <c r="E9" s="227">
        <v>15.6</v>
      </c>
      <c r="F9" s="227">
        <v>1073.4</v>
      </c>
      <c r="G9" s="318" t="s">
        <v>95</v>
      </c>
      <c r="H9" s="318" t="s">
        <v>95</v>
      </c>
      <c r="I9" s="319" t="s">
        <v>95</v>
      </c>
    </row>
    <row r="10" spans="1:9" ht="13.5" customHeight="1" hidden="1">
      <c r="A10" s="305">
        <v>5</v>
      </c>
      <c r="B10" s="322">
        <v>1418.9</v>
      </c>
      <c r="C10" s="227">
        <v>331.9</v>
      </c>
      <c r="D10" s="323">
        <v>0</v>
      </c>
      <c r="E10" s="227">
        <v>14.7</v>
      </c>
      <c r="F10" s="227">
        <v>1072.3</v>
      </c>
      <c r="G10" s="318" t="s">
        <v>95</v>
      </c>
      <c r="H10" s="318" t="s">
        <v>95</v>
      </c>
      <c r="I10" s="319" t="s">
        <v>95</v>
      </c>
    </row>
    <row r="11" spans="1:9" ht="13.5" customHeight="1" hidden="1">
      <c r="A11" s="305">
        <v>6</v>
      </c>
      <c r="B11" s="322">
        <v>1421.2</v>
      </c>
      <c r="C11" s="227">
        <v>328.2</v>
      </c>
      <c r="D11" s="323">
        <v>0</v>
      </c>
      <c r="E11" s="227">
        <v>13.2</v>
      </c>
      <c r="F11" s="227">
        <v>1079.7</v>
      </c>
      <c r="G11" s="318" t="s">
        <v>95</v>
      </c>
      <c r="H11" s="318" t="s">
        <v>95</v>
      </c>
      <c r="I11" s="319" t="s">
        <v>95</v>
      </c>
    </row>
    <row r="12" spans="1:9" ht="13.5" customHeight="1">
      <c r="A12" s="305">
        <v>7</v>
      </c>
      <c r="B12" s="322">
        <v>1417.3</v>
      </c>
      <c r="C12" s="227">
        <v>320.6</v>
      </c>
      <c r="D12" s="323">
        <v>0</v>
      </c>
      <c r="E12" s="227">
        <v>13</v>
      </c>
      <c r="F12" s="227">
        <v>1083.7</v>
      </c>
      <c r="G12" s="318" t="s">
        <v>95</v>
      </c>
      <c r="H12" s="318" t="s">
        <v>95</v>
      </c>
      <c r="I12" s="319" t="s">
        <v>95</v>
      </c>
    </row>
    <row r="13" spans="1:9" ht="13.5" customHeight="1">
      <c r="A13" s="305">
        <v>8</v>
      </c>
      <c r="B13" s="322">
        <v>1427.9</v>
      </c>
      <c r="C13" s="227">
        <v>319.2</v>
      </c>
      <c r="D13" s="323">
        <v>0</v>
      </c>
      <c r="E13" s="227">
        <v>11.3</v>
      </c>
      <c r="F13" s="227">
        <v>1097.4</v>
      </c>
      <c r="G13" s="318" t="s">
        <v>95</v>
      </c>
      <c r="H13" s="318" t="s">
        <v>95</v>
      </c>
      <c r="I13" s="319" t="s">
        <v>95</v>
      </c>
    </row>
    <row r="14" spans="1:10" ht="13.5" customHeight="1">
      <c r="A14" s="305">
        <v>9</v>
      </c>
      <c r="B14" s="322">
        <v>1414.5</v>
      </c>
      <c r="C14" s="227">
        <v>314.6</v>
      </c>
      <c r="D14" s="323">
        <v>0</v>
      </c>
      <c r="E14" s="227">
        <v>9.8</v>
      </c>
      <c r="F14" s="227">
        <v>1090</v>
      </c>
      <c r="G14" s="318" t="s">
        <v>95</v>
      </c>
      <c r="H14" s="318" t="s">
        <v>95</v>
      </c>
      <c r="I14" s="319" t="s">
        <v>95</v>
      </c>
      <c r="J14" s="324"/>
    </row>
    <row r="15" spans="1:10" ht="13.5" customHeight="1">
      <c r="A15" s="305">
        <v>10</v>
      </c>
      <c r="B15" s="322">
        <v>1401</v>
      </c>
      <c r="C15" s="227">
        <v>309.6</v>
      </c>
      <c r="D15" s="323">
        <v>0.1</v>
      </c>
      <c r="E15" s="227">
        <v>8.5</v>
      </c>
      <c r="F15" s="227">
        <v>1082.9</v>
      </c>
      <c r="G15" s="318" t="s">
        <v>95</v>
      </c>
      <c r="H15" s="318" t="s">
        <v>95</v>
      </c>
      <c r="I15" s="319" t="s">
        <v>95</v>
      </c>
      <c r="J15" s="324"/>
    </row>
    <row r="16" spans="1:10" ht="13.5" customHeight="1">
      <c r="A16" s="305" t="s">
        <v>346</v>
      </c>
      <c r="B16" s="322">
        <v>1400.11438401918</v>
      </c>
      <c r="C16" s="227">
        <v>311.55754431236903</v>
      </c>
      <c r="D16" s="323">
        <v>0</v>
      </c>
      <c r="E16" s="227">
        <v>8.173790503381191</v>
      </c>
      <c r="F16" s="227">
        <v>1080.3830492034297</v>
      </c>
      <c r="G16" s="318" t="s">
        <v>95</v>
      </c>
      <c r="H16" s="318" t="s">
        <v>95</v>
      </c>
      <c r="I16" s="319" t="s">
        <v>95</v>
      </c>
      <c r="J16" s="324"/>
    </row>
    <row r="17" spans="1:10" ht="13.5" customHeight="1">
      <c r="A17" s="306" t="s">
        <v>333</v>
      </c>
      <c r="B17" s="322">
        <v>1399</v>
      </c>
      <c r="C17" s="227">
        <v>311</v>
      </c>
      <c r="D17" s="323">
        <v>0.1</v>
      </c>
      <c r="E17" s="227">
        <v>6.8</v>
      </c>
      <c r="F17" s="227">
        <v>1081.2</v>
      </c>
      <c r="G17" s="318" t="s">
        <v>95</v>
      </c>
      <c r="H17" s="318" t="s">
        <v>95</v>
      </c>
      <c r="I17" s="319" t="s">
        <v>95</v>
      </c>
      <c r="J17" s="324"/>
    </row>
    <row r="18" spans="1:10" ht="13.5">
      <c r="A18" s="305" t="s">
        <v>344</v>
      </c>
      <c r="B18" s="322">
        <v>1401.5390975992946</v>
      </c>
      <c r="C18" s="227">
        <v>313.2559742013726</v>
      </c>
      <c r="D18" s="227">
        <v>0.06468031935907684</v>
      </c>
      <c r="E18" s="227">
        <v>5.482208318403571</v>
      </c>
      <c r="F18" s="227">
        <v>1082.7</v>
      </c>
      <c r="G18" s="227">
        <v>748.2</v>
      </c>
      <c r="H18" s="227">
        <v>334.5</v>
      </c>
      <c r="I18" s="319" t="s">
        <v>95</v>
      </c>
      <c r="J18" s="324"/>
    </row>
    <row r="19" spans="1:10" ht="13.5">
      <c r="A19" s="305" t="s">
        <v>96</v>
      </c>
      <c r="B19" s="322">
        <v>1386.2</v>
      </c>
      <c r="C19" s="227">
        <v>311.5</v>
      </c>
      <c r="D19" s="227">
        <v>0.1</v>
      </c>
      <c r="E19" s="227">
        <v>5</v>
      </c>
      <c r="F19" s="227">
        <v>1069.6</v>
      </c>
      <c r="G19" s="227">
        <v>728.3</v>
      </c>
      <c r="H19" s="227">
        <v>341.3</v>
      </c>
      <c r="I19" s="319" t="s">
        <v>95</v>
      </c>
      <c r="J19" s="324"/>
    </row>
    <row r="20" spans="1:10" ht="13.5">
      <c r="A20" s="305" t="s">
        <v>345</v>
      </c>
      <c r="B20" s="322">
        <v>1380.4</v>
      </c>
      <c r="C20" s="227">
        <v>315.7</v>
      </c>
      <c r="D20" s="227">
        <v>0.2</v>
      </c>
      <c r="E20" s="227">
        <v>4</v>
      </c>
      <c r="F20" s="227">
        <v>1060.6</v>
      </c>
      <c r="G20" s="227">
        <v>712.3</v>
      </c>
      <c r="H20" s="227">
        <v>348.3</v>
      </c>
      <c r="I20" s="319" t="s">
        <v>95</v>
      </c>
      <c r="J20" s="324"/>
    </row>
    <row r="21" spans="1:10" ht="13.5">
      <c r="A21" s="305" t="s">
        <v>97</v>
      </c>
      <c r="B21" s="322">
        <v>1385.7</v>
      </c>
      <c r="C21" s="227">
        <v>314.3</v>
      </c>
      <c r="D21" s="227">
        <v>0.1</v>
      </c>
      <c r="E21" s="227">
        <v>3.3</v>
      </c>
      <c r="F21" s="227">
        <v>1068</v>
      </c>
      <c r="G21" s="227">
        <v>702.5</v>
      </c>
      <c r="H21" s="227">
        <v>365.5</v>
      </c>
      <c r="I21" s="319" t="s">
        <v>95</v>
      </c>
      <c r="J21" s="324"/>
    </row>
    <row r="22" spans="1:10" ht="13.5">
      <c r="A22" s="305" t="s">
        <v>100</v>
      </c>
      <c r="B22" s="322">
        <v>1386.4</v>
      </c>
      <c r="C22" s="227">
        <v>316.5</v>
      </c>
      <c r="D22" s="227">
        <v>0.1</v>
      </c>
      <c r="E22" s="227">
        <v>3.1</v>
      </c>
      <c r="F22" s="227">
        <v>1066.7</v>
      </c>
      <c r="G22" s="227">
        <v>697.4</v>
      </c>
      <c r="H22" s="227">
        <v>369.3</v>
      </c>
      <c r="I22" s="319" t="s">
        <v>95</v>
      </c>
      <c r="J22" s="324"/>
    </row>
    <row r="23" spans="1:10" ht="13.5">
      <c r="A23" s="307" t="s">
        <v>337</v>
      </c>
      <c r="B23" s="325">
        <v>1368.3</v>
      </c>
      <c r="C23" s="232">
        <v>318.9</v>
      </c>
      <c r="D23" s="326">
        <v>0</v>
      </c>
      <c r="E23" s="232">
        <v>2.6</v>
      </c>
      <c r="F23" s="232">
        <f>G23+H23</f>
        <v>1046.7</v>
      </c>
      <c r="G23" s="232">
        <v>685.7</v>
      </c>
      <c r="H23" s="232">
        <v>361</v>
      </c>
      <c r="I23" s="327">
        <v>137.7</v>
      </c>
      <c r="J23" s="324"/>
    </row>
    <row r="24" ht="13.5">
      <c r="A24" s="308"/>
    </row>
    <row r="25" ht="13.5">
      <c r="A25" s="289" t="s">
        <v>312</v>
      </c>
    </row>
    <row r="26" ht="13.5">
      <c r="A26" s="289" t="s">
        <v>313</v>
      </c>
    </row>
    <row r="27" ht="13.5">
      <c r="A27" s="289" t="s">
        <v>314</v>
      </c>
    </row>
    <row r="28" ht="13.5">
      <c r="A28" s="289" t="s">
        <v>315</v>
      </c>
    </row>
    <row r="29" ht="13.5">
      <c r="A29" s="289"/>
    </row>
    <row r="30" ht="13.5">
      <c r="A30" s="289"/>
    </row>
    <row r="31" ht="13.5">
      <c r="A31" s="289"/>
    </row>
  </sheetData>
  <mergeCells count="6"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L60"/>
  <sheetViews>
    <sheetView view="pageBreakPreview" zoomScaleSheetLayoutView="100" workbookViewId="0" topLeftCell="A1">
      <selection activeCell="A2" sqref="A2:A3"/>
    </sheetView>
  </sheetViews>
  <sheetFormatPr defaultColWidth="6.50390625" defaultRowHeight="13.5"/>
  <cols>
    <col min="1" max="1" width="10.50390625" style="288" customWidth="1"/>
    <col min="2" max="2" width="10.50390625" style="288" bestFit="1" customWidth="1"/>
    <col min="3" max="7" width="8.625" style="288" customWidth="1"/>
    <col min="8" max="8" width="9.875" style="288" customWidth="1"/>
    <col min="9" max="12" width="8.625" style="288" customWidth="1"/>
    <col min="13" max="13" width="4.625" style="0" customWidth="1"/>
  </cols>
  <sheetData>
    <row r="1" spans="1:12" ht="13.5">
      <c r="A1" s="269" t="s">
        <v>316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295" customFormat="1" ht="15" customHeight="1">
      <c r="A2" s="49" t="s">
        <v>94</v>
      </c>
      <c r="B2" s="49" t="s">
        <v>49</v>
      </c>
      <c r="C2" s="49" t="s">
        <v>317</v>
      </c>
      <c r="D2" s="49"/>
      <c r="E2" s="49"/>
      <c r="F2" s="4" t="s">
        <v>318</v>
      </c>
      <c r="G2" s="290" t="s">
        <v>319</v>
      </c>
      <c r="H2" s="291" t="s">
        <v>320</v>
      </c>
      <c r="I2" s="292" t="s">
        <v>321</v>
      </c>
      <c r="J2" s="293"/>
      <c r="K2" s="293"/>
      <c r="L2" s="294"/>
    </row>
    <row r="3" spans="1:12" s="295" customFormat="1" ht="58.5" customHeight="1">
      <c r="A3" s="49"/>
      <c r="B3" s="49"/>
      <c r="C3" s="296" t="s">
        <v>49</v>
      </c>
      <c r="D3" s="273" t="s">
        <v>322</v>
      </c>
      <c r="E3" s="273" t="s">
        <v>323</v>
      </c>
      <c r="F3" s="297"/>
      <c r="G3" s="18"/>
      <c r="H3" s="298"/>
      <c r="I3" s="299" t="s">
        <v>324</v>
      </c>
      <c r="J3" s="300" t="s">
        <v>325</v>
      </c>
      <c r="K3" s="273" t="s">
        <v>326</v>
      </c>
      <c r="L3" s="301" t="s">
        <v>327</v>
      </c>
    </row>
    <row r="4" spans="1:12" ht="15" customHeight="1">
      <c r="A4" s="302" t="s">
        <v>328</v>
      </c>
      <c r="B4" s="179">
        <v>86373</v>
      </c>
      <c r="C4" s="183">
        <v>3691</v>
      </c>
      <c r="D4" s="183">
        <v>3330</v>
      </c>
      <c r="E4" s="183">
        <v>361</v>
      </c>
      <c r="F4" s="183">
        <v>78</v>
      </c>
      <c r="G4" s="183">
        <v>986</v>
      </c>
      <c r="H4" s="183">
        <v>81650</v>
      </c>
      <c r="I4" s="303" t="s">
        <v>329</v>
      </c>
      <c r="J4" s="303" t="s">
        <v>95</v>
      </c>
      <c r="K4" s="303" t="s">
        <v>95</v>
      </c>
      <c r="L4" s="304" t="s">
        <v>95</v>
      </c>
    </row>
    <row r="5" spans="1:12" ht="15" customHeight="1">
      <c r="A5" s="305">
        <v>55</v>
      </c>
      <c r="B5" s="179">
        <v>95849</v>
      </c>
      <c r="C5" s="183">
        <v>3668</v>
      </c>
      <c r="D5" s="183">
        <v>3320</v>
      </c>
      <c r="E5" s="183">
        <v>348</v>
      </c>
      <c r="F5" s="183">
        <v>17</v>
      </c>
      <c r="G5" s="183">
        <v>772</v>
      </c>
      <c r="H5" s="183">
        <v>91392</v>
      </c>
      <c r="I5" s="303" t="s">
        <v>95</v>
      </c>
      <c r="J5" s="303" t="s">
        <v>95</v>
      </c>
      <c r="K5" s="303" t="s">
        <v>95</v>
      </c>
      <c r="L5" s="304" t="s">
        <v>95</v>
      </c>
    </row>
    <row r="6" spans="1:12" ht="15" customHeight="1">
      <c r="A6" s="305">
        <v>60</v>
      </c>
      <c r="B6" s="179">
        <v>116140</v>
      </c>
      <c r="C6" s="183">
        <v>3109</v>
      </c>
      <c r="D6" s="183">
        <v>2195</v>
      </c>
      <c r="E6" s="183">
        <v>914</v>
      </c>
      <c r="F6" s="183">
        <v>6</v>
      </c>
      <c r="G6" s="183">
        <v>578</v>
      </c>
      <c r="H6" s="183">
        <v>112447</v>
      </c>
      <c r="I6" s="303" t="s">
        <v>95</v>
      </c>
      <c r="J6" s="303" t="s">
        <v>95</v>
      </c>
      <c r="K6" s="303" t="s">
        <v>95</v>
      </c>
      <c r="L6" s="304" t="s">
        <v>95</v>
      </c>
    </row>
    <row r="7" spans="1:12" ht="13.5" customHeight="1" hidden="1">
      <c r="A7" s="305">
        <v>61</v>
      </c>
      <c r="B7" s="179">
        <v>119082</v>
      </c>
      <c r="C7" s="183">
        <v>3200</v>
      </c>
      <c r="D7" s="183">
        <v>2243</v>
      </c>
      <c r="E7" s="183">
        <v>957</v>
      </c>
      <c r="F7" s="183">
        <v>5</v>
      </c>
      <c r="G7" s="183">
        <v>564</v>
      </c>
      <c r="H7" s="183">
        <v>115313</v>
      </c>
      <c r="I7" s="303" t="s">
        <v>95</v>
      </c>
      <c r="J7" s="303" t="s">
        <v>95</v>
      </c>
      <c r="K7" s="303" t="s">
        <v>95</v>
      </c>
      <c r="L7" s="304" t="s">
        <v>95</v>
      </c>
    </row>
    <row r="8" spans="1:12" ht="13.5" customHeight="1" hidden="1">
      <c r="A8" s="305">
        <v>62</v>
      </c>
      <c r="B8" s="179">
        <v>122026</v>
      </c>
      <c r="C8" s="183">
        <v>3129</v>
      </c>
      <c r="D8" s="183">
        <v>2177</v>
      </c>
      <c r="E8" s="183">
        <v>952</v>
      </c>
      <c r="F8" s="183">
        <v>5</v>
      </c>
      <c r="G8" s="183">
        <v>593</v>
      </c>
      <c r="H8" s="183">
        <v>118299</v>
      </c>
      <c r="I8" s="303" t="s">
        <v>95</v>
      </c>
      <c r="J8" s="303" t="s">
        <v>95</v>
      </c>
      <c r="K8" s="303" t="s">
        <v>95</v>
      </c>
      <c r="L8" s="304" t="s">
        <v>95</v>
      </c>
    </row>
    <row r="9" spans="1:12" ht="13.5" customHeight="1" hidden="1">
      <c r="A9" s="305">
        <v>63</v>
      </c>
      <c r="B9" s="179">
        <v>124030</v>
      </c>
      <c r="C9" s="183">
        <v>3239</v>
      </c>
      <c r="D9" s="183">
        <v>2218</v>
      </c>
      <c r="E9" s="183">
        <v>1021</v>
      </c>
      <c r="F9" s="183">
        <v>2</v>
      </c>
      <c r="G9" s="183">
        <v>584</v>
      </c>
      <c r="H9" s="183">
        <v>120205</v>
      </c>
      <c r="I9" s="303" t="s">
        <v>95</v>
      </c>
      <c r="J9" s="303" t="s">
        <v>95</v>
      </c>
      <c r="K9" s="303" t="s">
        <v>95</v>
      </c>
      <c r="L9" s="304" t="s">
        <v>95</v>
      </c>
    </row>
    <row r="10" spans="1:12" ht="13.5" customHeight="1" hidden="1">
      <c r="A10" s="305" t="s">
        <v>330</v>
      </c>
      <c r="B10" s="179">
        <v>125832</v>
      </c>
      <c r="C10" s="183">
        <v>3257</v>
      </c>
      <c r="D10" s="183">
        <v>2307</v>
      </c>
      <c r="E10" s="183">
        <v>950</v>
      </c>
      <c r="F10" s="183">
        <v>21</v>
      </c>
      <c r="G10" s="183">
        <v>664</v>
      </c>
      <c r="H10" s="183">
        <v>121890</v>
      </c>
      <c r="I10" s="303" t="s">
        <v>95</v>
      </c>
      <c r="J10" s="303" t="s">
        <v>95</v>
      </c>
      <c r="K10" s="303" t="s">
        <v>95</v>
      </c>
      <c r="L10" s="304" t="s">
        <v>95</v>
      </c>
    </row>
    <row r="11" spans="1:12" ht="15" customHeight="1">
      <c r="A11" s="306" t="s">
        <v>331</v>
      </c>
      <c r="B11" s="179">
        <v>128063</v>
      </c>
      <c r="C11" s="183">
        <v>3333</v>
      </c>
      <c r="D11" s="183">
        <v>2386</v>
      </c>
      <c r="E11" s="183">
        <v>947</v>
      </c>
      <c r="F11" s="183">
        <v>2</v>
      </c>
      <c r="G11" s="183">
        <v>667</v>
      </c>
      <c r="H11" s="183">
        <v>124061</v>
      </c>
      <c r="I11" s="303" t="s">
        <v>95</v>
      </c>
      <c r="J11" s="303" t="s">
        <v>95</v>
      </c>
      <c r="K11" s="303" t="s">
        <v>95</v>
      </c>
      <c r="L11" s="304" t="s">
        <v>95</v>
      </c>
    </row>
    <row r="12" spans="1:12" ht="13.5" customHeight="1" hidden="1">
      <c r="A12" s="305">
        <v>3</v>
      </c>
      <c r="B12" s="179">
        <v>129684</v>
      </c>
      <c r="C12" s="183">
        <v>3508</v>
      </c>
      <c r="D12" s="183">
        <v>2353</v>
      </c>
      <c r="E12" s="183">
        <v>1155</v>
      </c>
      <c r="F12" s="183">
        <v>5</v>
      </c>
      <c r="G12" s="183">
        <v>716</v>
      </c>
      <c r="H12" s="183">
        <v>125455</v>
      </c>
      <c r="I12" s="303" t="s">
        <v>95</v>
      </c>
      <c r="J12" s="303" t="s">
        <v>95</v>
      </c>
      <c r="K12" s="303" t="s">
        <v>95</v>
      </c>
      <c r="L12" s="304" t="s">
        <v>95</v>
      </c>
    </row>
    <row r="13" spans="1:12" ht="13.5" customHeight="1" hidden="1">
      <c r="A13" s="305">
        <v>4</v>
      </c>
      <c r="B13" s="179">
        <v>133800</v>
      </c>
      <c r="C13" s="183">
        <v>3440</v>
      </c>
      <c r="D13" s="183">
        <v>2165</v>
      </c>
      <c r="E13" s="183">
        <v>1275</v>
      </c>
      <c r="F13" s="183">
        <v>2</v>
      </c>
      <c r="G13" s="183">
        <v>615</v>
      </c>
      <c r="H13" s="183">
        <v>129743</v>
      </c>
      <c r="I13" s="303" t="s">
        <v>95</v>
      </c>
      <c r="J13" s="303" t="s">
        <v>95</v>
      </c>
      <c r="K13" s="303" t="s">
        <v>95</v>
      </c>
      <c r="L13" s="304" t="s">
        <v>95</v>
      </c>
    </row>
    <row r="14" spans="1:12" ht="13.5" customHeight="1" hidden="1">
      <c r="A14" s="305">
        <v>5</v>
      </c>
      <c r="B14" s="179">
        <v>137694</v>
      </c>
      <c r="C14" s="183">
        <v>3576</v>
      </c>
      <c r="D14" s="183">
        <v>2363</v>
      </c>
      <c r="E14" s="183">
        <v>1213</v>
      </c>
      <c r="F14" s="183">
        <v>6</v>
      </c>
      <c r="G14" s="183">
        <v>683</v>
      </c>
      <c r="H14" s="183">
        <v>133429</v>
      </c>
      <c r="I14" s="303" t="s">
        <v>95</v>
      </c>
      <c r="J14" s="303" t="s">
        <v>95</v>
      </c>
      <c r="K14" s="303" t="s">
        <v>95</v>
      </c>
      <c r="L14" s="304" t="s">
        <v>95</v>
      </c>
    </row>
    <row r="15" spans="1:12" ht="13.5" customHeight="1" hidden="1">
      <c r="A15" s="305">
        <v>6</v>
      </c>
      <c r="B15" s="179">
        <v>138827</v>
      </c>
      <c r="C15" s="183">
        <v>3646</v>
      </c>
      <c r="D15" s="183">
        <v>2415</v>
      </c>
      <c r="E15" s="183">
        <v>1231</v>
      </c>
      <c r="F15" s="183">
        <v>10</v>
      </c>
      <c r="G15" s="183">
        <v>564</v>
      </c>
      <c r="H15" s="183">
        <v>134607</v>
      </c>
      <c r="I15" s="303" t="s">
        <v>95</v>
      </c>
      <c r="J15" s="303" t="s">
        <v>95</v>
      </c>
      <c r="K15" s="303" t="s">
        <v>95</v>
      </c>
      <c r="L15" s="304" t="s">
        <v>95</v>
      </c>
    </row>
    <row r="16" spans="1:12" ht="15" customHeight="1">
      <c r="A16" s="305">
        <v>7</v>
      </c>
      <c r="B16" s="179">
        <v>144497</v>
      </c>
      <c r="C16" s="183">
        <v>3578</v>
      </c>
      <c r="D16" s="183">
        <v>2407</v>
      </c>
      <c r="E16" s="183">
        <v>1171</v>
      </c>
      <c r="F16" s="183">
        <v>4</v>
      </c>
      <c r="G16" s="183">
        <v>566</v>
      </c>
      <c r="H16" s="183">
        <v>140349</v>
      </c>
      <c r="I16" s="303" t="s">
        <v>95</v>
      </c>
      <c r="J16" s="303" t="s">
        <v>95</v>
      </c>
      <c r="K16" s="303" t="s">
        <v>95</v>
      </c>
      <c r="L16" s="304" t="s">
        <v>95</v>
      </c>
    </row>
    <row r="17" spans="1:12" ht="15" customHeight="1">
      <c r="A17" s="305">
        <v>8</v>
      </c>
      <c r="B17" s="179">
        <v>149486</v>
      </c>
      <c r="C17" s="183">
        <v>3706</v>
      </c>
      <c r="D17" s="183">
        <v>2433</v>
      </c>
      <c r="E17" s="183">
        <v>1273</v>
      </c>
      <c r="F17" s="183">
        <v>10</v>
      </c>
      <c r="G17" s="183">
        <v>537</v>
      </c>
      <c r="H17" s="183">
        <v>145233</v>
      </c>
      <c r="I17" s="303" t="s">
        <v>95</v>
      </c>
      <c r="J17" s="303" t="s">
        <v>95</v>
      </c>
      <c r="K17" s="303" t="s">
        <v>95</v>
      </c>
      <c r="L17" s="304" t="s">
        <v>95</v>
      </c>
    </row>
    <row r="18" spans="1:12" ht="15" customHeight="1">
      <c r="A18" s="305">
        <v>9</v>
      </c>
      <c r="B18" s="179">
        <v>152411</v>
      </c>
      <c r="C18" s="183">
        <v>3680</v>
      </c>
      <c r="D18" s="183">
        <v>2399</v>
      </c>
      <c r="E18" s="183">
        <v>1281</v>
      </c>
      <c r="F18" s="183">
        <v>7</v>
      </c>
      <c r="G18" s="183">
        <v>457</v>
      </c>
      <c r="H18" s="183">
        <v>148267</v>
      </c>
      <c r="I18" s="303" t="s">
        <v>95</v>
      </c>
      <c r="J18" s="303" t="s">
        <v>95</v>
      </c>
      <c r="K18" s="303" t="s">
        <v>95</v>
      </c>
      <c r="L18" s="304" t="s">
        <v>95</v>
      </c>
    </row>
    <row r="19" spans="1:12" ht="15" customHeight="1">
      <c r="A19" s="305">
        <v>10</v>
      </c>
      <c r="B19" s="179">
        <v>160657</v>
      </c>
      <c r="C19" s="183">
        <v>3879</v>
      </c>
      <c r="D19" s="183">
        <v>2312</v>
      </c>
      <c r="E19" s="183">
        <v>1567</v>
      </c>
      <c r="F19" s="183">
        <v>21</v>
      </c>
      <c r="G19" s="183">
        <v>444</v>
      </c>
      <c r="H19" s="183">
        <v>156313</v>
      </c>
      <c r="I19" s="303" t="s">
        <v>95</v>
      </c>
      <c r="J19" s="183">
        <v>2709</v>
      </c>
      <c r="K19" s="183">
        <v>2701</v>
      </c>
      <c r="L19" s="304" t="s">
        <v>95</v>
      </c>
    </row>
    <row r="20" spans="1:12" ht="15" customHeight="1">
      <c r="A20" s="306" t="s">
        <v>332</v>
      </c>
      <c r="B20" s="179">
        <v>164213</v>
      </c>
      <c r="C20" s="183">
        <v>4039</v>
      </c>
      <c r="D20" s="183">
        <v>2325</v>
      </c>
      <c r="E20" s="183">
        <v>1714</v>
      </c>
      <c r="F20" s="183">
        <v>0</v>
      </c>
      <c r="G20" s="183">
        <v>513</v>
      </c>
      <c r="H20" s="183">
        <v>159661</v>
      </c>
      <c r="I20" s="303" t="s">
        <v>95</v>
      </c>
      <c r="J20" s="183">
        <v>3761</v>
      </c>
      <c r="K20" s="183">
        <v>4679</v>
      </c>
      <c r="L20" s="304" t="s">
        <v>95</v>
      </c>
    </row>
    <row r="21" spans="1:12" ht="15" customHeight="1">
      <c r="A21" s="306" t="s">
        <v>333</v>
      </c>
      <c r="B21" s="179">
        <v>169030</v>
      </c>
      <c r="C21" s="183">
        <v>4149</v>
      </c>
      <c r="D21" s="183">
        <v>2441</v>
      </c>
      <c r="E21" s="183">
        <v>1708</v>
      </c>
      <c r="F21" s="183">
        <v>42</v>
      </c>
      <c r="G21" s="183">
        <v>426</v>
      </c>
      <c r="H21" s="183">
        <v>164413</v>
      </c>
      <c r="I21" s="303" t="s">
        <v>95</v>
      </c>
      <c r="J21" s="183">
        <v>4764</v>
      </c>
      <c r="K21" s="183">
        <v>5481</v>
      </c>
      <c r="L21" s="304" t="s">
        <v>95</v>
      </c>
    </row>
    <row r="22" spans="1:12" ht="15" customHeight="1">
      <c r="A22" s="306" t="s">
        <v>334</v>
      </c>
      <c r="B22" s="179">
        <v>172423</v>
      </c>
      <c r="C22" s="183">
        <v>4097</v>
      </c>
      <c r="D22" s="183">
        <v>2281</v>
      </c>
      <c r="E22" s="183">
        <v>1816</v>
      </c>
      <c r="F22" s="183">
        <v>47</v>
      </c>
      <c r="G22" s="183">
        <v>364</v>
      </c>
      <c r="H22" s="183">
        <v>167915</v>
      </c>
      <c r="I22" s="183">
        <v>12070</v>
      </c>
      <c r="J22" s="183">
        <v>5585</v>
      </c>
      <c r="K22" s="183">
        <v>4692</v>
      </c>
      <c r="L22" s="304" t="s">
        <v>95</v>
      </c>
    </row>
    <row r="23" spans="1:12" ht="15" customHeight="1">
      <c r="A23" s="306" t="s">
        <v>96</v>
      </c>
      <c r="B23" s="179">
        <v>176541</v>
      </c>
      <c r="C23" s="183">
        <v>4201</v>
      </c>
      <c r="D23" s="183">
        <v>2372</v>
      </c>
      <c r="E23" s="183">
        <v>1829</v>
      </c>
      <c r="F23" s="183">
        <v>64</v>
      </c>
      <c r="G23" s="183">
        <v>342</v>
      </c>
      <c r="H23" s="183">
        <v>171934</v>
      </c>
      <c r="I23" s="183">
        <v>44281</v>
      </c>
      <c r="J23" s="183">
        <v>5963</v>
      </c>
      <c r="K23" s="183">
        <v>5010</v>
      </c>
      <c r="L23" s="304" t="s">
        <v>95</v>
      </c>
    </row>
    <row r="24" spans="1:12" ht="15" customHeight="1">
      <c r="A24" s="306" t="s">
        <v>335</v>
      </c>
      <c r="B24" s="179">
        <v>181607</v>
      </c>
      <c r="C24" s="183">
        <v>4465</v>
      </c>
      <c r="D24" s="183">
        <v>3316</v>
      </c>
      <c r="E24" s="183">
        <v>1149</v>
      </c>
      <c r="F24" s="183">
        <v>86</v>
      </c>
      <c r="G24" s="183">
        <v>297</v>
      </c>
      <c r="H24" s="183">
        <v>176759</v>
      </c>
      <c r="I24" s="183">
        <v>120122</v>
      </c>
      <c r="J24" s="183">
        <v>6352</v>
      </c>
      <c r="K24" s="183">
        <v>5183</v>
      </c>
      <c r="L24" s="304" t="s">
        <v>95</v>
      </c>
    </row>
    <row r="25" spans="1:12" ht="15" customHeight="1">
      <c r="A25" s="306" t="s">
        <v>97</v>
      </c>
      <c r="B25" s="179">
        <v>183040</v>
      </c>
      <c r="C25" s="183">
        <v>4627</v>
      </c>
      <c r="D25" s="183">
        <v>3503</v>
      </c>
      <c r="E25" s="183">
        <v>1124</v>
      </c>
      <c r="F25" s="183">
        <v>47</v>
      </c>
      <c r="G25" s="183">
        <v>260</v>
      </c>
      <c r="H25" s="183">
        <v>178106</v>
      </c>
      <c r="I25" s="183">
        <v>171083</v>
      </c>
      <c r="J25" s="183">
        <v>7023</v>
      </c>
      <c r="K25" s="183">
        <v>5357</v>
      </c>
      <c r="L25" s="304" t="s">
        <v>95</v>
      </c>
    </row>
    <row r="26" spans="1:12" ht="15" customHeight="1">
      <c r="A26" s="306" t="s">
        <v>336</v>
      </c>
      <c r="B26" s="179">
        <v>184171</v>
      </c>
      <c r="C26" s="183">
        <v>4715</v>
      </c>
      <c r="D26" s="183">
        <v>3591</v>
      </c>
      <c r="E26" s="183">
        <f>C26-D26</f>
        <v>1124</v>
      </c>
      <c r="F26" s="183">
        <v>41</v>
      </c>
      <c r="G26" s="183">
        <v>254</v>
      </c>
      <c r="H26" s="183">
        <v>179161</v>
      </c>
      <c r="I26" s="183">
        <v>171586</v>
      </c>
      <c r="J26" s="183">
        <v>7575</v>
      </c>
      <c r="K26" s="183">
        <v>5007</v>
      </c>
      <c r="L26" s="304" t="s">
        <v>95</v>
      </c>
    </row>
    <row r="27" spans="1:12" ht="15" customHeight="1">
      <c r="A27" s="307" t="s">
        <v>337</v>
      </c>
      <c r="B27" s="186">
        <v>184096</v>
      </c>
      <c r="C27" s="187">
        <v>4841</v>
      </c>
      <c r="D27" s="187">
        <v>3725</v>
      </c>
      <c r="E27" s="187">
        <f>C27-D27</f>
        <v>1116</v>
      </c>
      <c r="F27" s="187">
        <v>39</v>
      </c>
      <c r="G27" s="187">
        <v>244</v>
      </c>
      <c r="H27" s="187">
        <v>178972</v>
      </c>
      <c r="I27" s="187">
        <v>171663</v>
      </c>
      <c r="J27" s="187">
        <v>7309</v>
      </c>
      <c r="K27" s="187">
        <v>4939</v>
      </c>
      <c r="L27" s="188">
        <v>1466</v>
      </c>
    </row>
    <row r="28" spans="1:12" ht="13.5" customHeight="1">
      <c r="A28" s="308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61.5" customHeight="1">
      <c r="A29" s="295"/>
      <c r="B29"/>
      <c r="C29"/>
      <c r="D29"/>
      <c r="E29"/>
      <c r="F29"/>
      <c r="G29"/>
      <c r="H29"/>
      <c r="I29"/>
      <c r="J29"/>
      <c r="K29"/>
      <c r="L29"/>
    </row>
    <row r="30" spans="1:12" ht="13.5">
      <c r="A30" s="269" t="s">
        <v>338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</row>
    <row r="31" spans="1:12" ht="13.5" customHeight="1">
      <c r="A31" s="49" t="s">
        <v>339</v>
      </c>
      <c r="B31" s="49" t="s">
        <v>49</v>
      </c>
      <c r="C31" s="49" t="s">
        <v>340</v>
      </c>
      <c r="D31" s="49"/>
      <c r="E31" s="49"/>
      <c r="F31" s="4" t="s">
        <v>318</v>
      </c>
      <c r="G31" s="290" t="s">
        <v>319</v>
      </c>
      <c r="H31" s="291" t="s">
        <v>320</v>
      </c>
      <c r="I31" s="292" t="s">
        <v>321</v>
      </c>
      <c r="J31" s="293"/>
      <c r="K31" s="293"/>
      <c r="L31" s="294"/>
    </row>
    <row r="32" spans="1:12" ht="55.5" customHeight="1">
      <c r="A32" s="49"/>
      <c r="B32" s="49"/>
      <c r="C32" s="296" t="s">
        <v>49</v>
      </c>
      <c r="D32" s="273" t="s">
        <v>322</v>
      </c>
      <c r="E32" s="273" t="s">
        <v>323</v>
      </c>
      <c r="F32" s="297"/>
      <c r="G32" s="18"/>
      <c r="H32" s="298"/>
      <c r="I32" s="299" t="s">
        <v>324</v>
      </c>
      <c r="J32" s="300" t="s">
        <v>325</v>
      </c>
      <c r="K32" s="273" t="s">
        <v>341</v>
      </c>
      <c r="L32" s="301" t="s">
        <v>327</v>
      </c>
    </row>
    <row r="33" spans="1:12" ht="15" customHeight="1">
      <c r="A33" s="309" t="s">
        <v>98</v>
      </c>
      <c r="B33" s="179">
        <v>85605</v>
      </c>
      <c r="C33" s="183">
        <v>3423</v>
      </c>
      <c r="D33" s="183">
        <v>3092</v>
      </c>
      <c r="E33" s="183">
        <v>331</v>
      </c>
      <c r="F33" s="183">
        <v>78</v>
      </c>
      <c r="G33" s="183">
        <v>1065</v>
      </c>
      <c r="H33" s="183">
        <v>81039</v>
      </c>
      <c r="I33" s="303" t="s">
        <v>95</v>
      </c>
      <c r="J33" s="303" t="s">
        <v>95</v>
      </c>
      <c r="K33" s="303" t="s">
        <v>95</v>
      </c>
      <c r="L33" s="304" t="s">
        <v>95</v>
      </c>
    </row>
    <row r="34" spans="1:12" ht="15" customHeight="1">
      <c r="A34" s="309">
        <v>55</v>
      </c>
      <c r="B34" s="179">
        <v>95695</v>
      </c>
      <c r="C34" s="183">
        <v>3673</v>
      </c>
      <c r="D34" s="183">
        <v>3314</v>
      </c>
      <c r="E34" s="183">
        <v>359</v>
      </c>
      <c r="F34" s="183">
        <v>17</v>
      </c>
      <c r="G34" s="183">
        <v>868</v>
      </c>
      <c r="H34" s="183">
        <v>91137</v>
      </c>
      <c r="I34" s="303" t="s">
        <v>95</v>
      </c>
      <c r="J34" s="303" t="s">
        <v>95</v>
      </c>
      <c r="K34" s="303" t="s">
        <v>95</v>
      </c>
      <c r="L34" s="304" t="s">
        <v>95</v>
      </c>
    </row>
    <row r="35" spans="1:12" ht="15" customHeight="1">
      <c r="A35" s="309">
        <v>60</v>
      </c>
      <c r="B35" s="179">
        <v>115948</v>
      </c>
      <c r="C35" s="183">
        <v>3231</v>
      </c>
      <c r="D35" s="183">
        <v>2255</v>
      </c>
      <c r="E35" s="183">
        <v>976</v>
      </c>
      <c r="F35" s="183">
        <v>6</v>
      </c>
      <c r="G35" s="183">
        <v>619</v>
      </c>
      <c r="H35" s="183">
        <v>112092</v>
      </c>
      <c r="I35" s="303" t="s">
        <v>95</v>
      </c>
      <c r="J35" s="303" t="s">
        <v>95</v>
      </c>
      <c r="K35" s="303" t="s">
        <v>95</v>
      </c>
      <c r="L35" s="304" t="s">
        <v>95</v>
      </c>
    </row>
    <row r="36" spans="1:12" ht="13.5" hidden="1">
      <c r="A36" s="309">
        <v>61</v>
      </c>
      <c r="B36" s="179">
        <v>118955</v>
      </c>
      <c r="C36" s="183">
        <v>3231</v>
      </c>
      <c r="D36" s="183">
        <v>2322</v>
      </c>
      <c r="E36" s="183">
        <v>909</v>
      </c>
      <c r="F36" s="183">
        <v>5</v>
      </c>
      <c r="G36" s="183">
        <v>654</v>
      </c>
      <c r="H36" s="183">
        <v>115065</v>
      </c>
      <c r="I36" s="303" t="s">
        <v>95</v>
      </c>
      <c r="J36" s="303" t="s">
        <v>95</v>
      </c>
      <c r="K36" s="303" t="s">
        <v>95</v>
      </c>
      <c r="L36" s="304" t="s">
        <v>95</v>
      </c>
    </row>
    <row r="37" spans="1:12" ht="13.5" hidden="1">
      <c r="A37" s="309">
        <v>62</v>
      </c>
      <c r="B37" s="179">
        <v>121895</v>
      </c>
      <c r="C37" s="183">
        <v>3141</v>
      </c>
      <c r="D37" s="183">
        <v>2208</v>
      </c>
      <c r="E37" s="183">
        <v>933</v>
      </c>
      <c r="F37" s="183">
        <v>5</v>
      </c>
      <c r="G37" s="183">
        <v>616</v>
      </c>
      <c r="H37" s="183">
        <v>118133</v>
      </c>
      <c r="I37" s="303" t="s">
        <v>95</v>
      </c>
      <c r="J37" s="303" t="s">
        <v>95</v>
      </c>
      <c r="K37" s="303" t="s">
        <v>95</v>
      </c>
      <c r="L37" s="304" t="s">
        <v>95</v>
      </c>
    </row>
    <row r="38" spans="1:12" ht="13.5" hidden="1">
      <c r="A38" s="309">
        <v>63</v>
      </c>
      <c r="B38" s="179">
        <v>124106</v>
      </c>
      <c r="C38" s="183">
        <v>3245</v>
      </c>
      <c r="D38" s="183">
        <v>2269</v>
      </c>
      <c r="E38" s="183">
        <v>976</v>
      </c>
      <c r="F38" s="183">
        <v>2</v>
      </c>
      <c r="G38" s="183">
        <v>639</v>
      </c>
      <c r="H38" s="183">
        <v>120220</v>
      </c>
      <c r="I38" s="303" t="s">
        <v>95</v>
      </c>
      <c r="J38" s="303" t="s">
        <v>95</v>
      </c>
      <c r="K38" s="303" t="s">
        <v>95</v>
      </c>
      <c r="L38" s="304" t="s">
        <v>95</v>
      </c>
    </row>
    <row r="39" spans="1:12" ht="13.5" hidden="1">
      <c r="A39" s="309" t="s">
        <v>99</v>
      </c>
      <c r="B39" s="179">
        <v>125929</v>
      </c>
      <c r="C39" s="183">
        <v>3239</v>
      </c>
      <c r="D39" s="183">
        <v>2282</v>
      </c>
      <c r="E39" s="183">
        <v>957</v>
      </c>
      <c r="F39" s="183">
        <v>21</v>
      </c>
      <c r="G39" s="183">
        <v>673</v>
      </c>
      <c r="H39" s="183">
        <v>121996</v>
      </c>
      <c r="I39" s="303" t="s">
        <v>95</v>
      </c>
      <c r="J39" s="303" t="s">
        <v>95</v>
      </c>
      <c r="K39" s="303" t="s">
        <v>95</v>
      </c>
      <c r="L39" s="304" t="s">
        <v>95</v>
      </c>
    </row>
    <row r="40" spans="1:12" ht="15" customHeight="1">
      <c r="A40" s="306" t="s">
        <v>331</v>
      </c>
      <c r="B40" s="179">
        <v>127797</v>
      </c>
      <c r="C40" s="183">
        <v>3268</v>
      </c>
      <c r="D40" s="183">
        <v>2298</v>
      </c>
      <c r="E40" s="183">
        <v>970</v>
      </c>
      <c r="F40" s="183">
        <v>1</v>
      </c>
      <c r="G40" s="183">
        <v>707</v>
      </c>
      <c r="H40" s="183">
        <v>123821</v>
      </c>
      <c r="I40" s="303" t="s">
        <v>95</v>
      </c>
      <c r="J40" s="303" t="s">
        <v>95</v>
      </c>
      <c r="K40" s="303" t="s">
        <v>95</v>
      </c>
      <c r="L40" s="304" t="s">
        <v>95</v>
      </c>
    </row>
    <row r="41" spans="1:12" ht="13.5" hidden="1">
      <c r="A41" s="309">
        <v>3</v>
      </c>
      <c r="B41" s="179">
        <v>129826</v>
      </c>
      <c r="C41" s="183">
        <v>3477</v>
      </c>
      <c r="D41" s="183">
        <v>2333</v>
      </c>
      <c r="E41" s="183">
        <v>1144</v>
      </c>
      <c r="F41" s="183">
        <v>6</v>
      </c>
      <c r="G41" s="183">
        <v>733</v>
      </c>
      <c r="H41" s="183">
        <v>125610</v>
      </c>
      <c r="I41" s="303" t="s">
        <v>95</v>
      </c>
      <c r="J41" s="303" t="s">
        <v>95</v>
      </c>
      <c r="K41" s="303" t="s">
        <v>95</v>
      </c>
      <c r="L41" s="304" t="s">
        <v>95</v>
      </c>
    </row>
    <row r="42" spans="1:12" ht="13.5" hidden="1">
      <c r="A42" s="309">
        <v>4</v>
      </c>
      <c r="B42" s="179">
        <v>133966</v>
      </c>
      <c r="C42" s="183">
        <v>3451</v>
      </c>
      <c r="D42" s="183">
        <v>2124</v>
      </c>
      <c r="E42" s="183">
        <v>1327</v>
      </c>
      <c r="F42" s="183">
        <v>3</v>
      </c>
      <c r="G42" s="183">
        <v>603</v>
      </c>
      <c r="H42" s="183">
        <v>129909</v>
      </c>
      <c r="I42" s="303" t="s">
        <v>95</v>
      </c>
      <c r="J42" s="303" t="s">
        <v>95</v>
      </c>
      <c r="K42" s="303" t="s">
        <v>95</v>
      </c>
      <c r="L42" s="304" t="s">
        <v>95</v>
      </c>
    </row>
    <row r="43" spans="1:12" ht="13.5" hidden="1">
      <c r="A43" s="309">
        <v>5</v>
      </c>
      <c r="B43" s="179">
        <v>137648</v>
      </c>
      <c r="C43" s="183">
        <v>3570</v>
      </c>
      <c r="D43" s="183">
        <v>2375</v>
      </c>
      <c r="E43" s="183">
        <v>1195</v>
      </c>
      <c r="F43" s="183">
        <v>6</v>
      </c>
      <c r="G43" s="183">
        <v>711</v>
      </c>
      <c r="H43" s="183">
        <v>133361</v>
      </c>
      <c r="I43" s="303" t="s">
        <v>95</v>
      </c>
      <c r="J43" s="303" t="s">
        <v>95</v>
      </c>
      <c r="K43" s="303" t="s">
        <v>95</v>
      </c>
      <c r="L43" s="304" t="s">
        <v>95</v>
      </c>
    </row>
    <row r="44" spans="1:12" ht="13.5" hidden="1">
      <c r="A44" s="309">
        <v>6</v>
      </c>
      <c r="B44" s="179">
        <v>139035</v>
      </c>
      <c r="C44" s="183">
        <v>3736</v>
      </c>
      <c r="D44" s="183">
        <v>2495</v>
      </c>
      <c r="E44" s="183">
        <v>1241</v>
      </c>
      <c r="F44" s="183">
        <v>10</v>
      </c>
      <c r="G44" s="183">
        <v>588</v>
      </c>
      <c r="H44" s="183">
        <v>134701</v>
      </c>
      <c r="I44" s="303" t="s">
        <v>95</v>
      </c>
      <c r="J44" s="303" t="s">
        <v>95</v>
      </c>
      <c r="K44" s="303" t="s">
        <v>95</v>
      </c>
      <c r="L44" s="304" t="s">
        <v>95</v>
      </c>
    </row>
    <row r="45" spans="1:12" ht="15" customHeight="1">
      <c r="A45" s="309">
        <v>7</v>
      </c>
      <c r="B45" s="179">
        <v>144475</v>
      </c>
      <c r="C45" s="183">
        <v>3645</v>
      </c>
      <c r="D45" s="183">
        <v>2456</v>
      </c>
      <c r="E45" s="183">
        <v>1189</v>
      </c>
      <c r="F45" s="183">
        <v>4</v>
      </c>
      <c r="G45" s="183">
        <v>581</v>
      </c>
      <c r="H45" s="183">
        <v>140245</v>
      </c>
      <c r="I45" s="303" t="s">
        <v>95</v>
      </c>
      <c r="J45" s="303" t="s">
        <v>95</v>
      </c>
      <c r="K45" s="303" t="s">
        <v>95</v>
      </c>
      <c r="L45" s="304" t="s">
        <v>95</v>
      </c>
    </row>
    <row r="46" spans="1:12" ht="15" customHeight="1">
      <c r="A46" s="309">
        <v>8</v>
      </c>
      <c r="B46" s="179">
        <v>149302</v>
      </c>
      <c r="C46" s="183">
        <v>3742</v>
      </c>
      <c r="D46" s="183">
        <v>2457</v>
      </c>
      <c r="E46" s="183">
        <v>1285</v>
      </c>
      <c r="F46" s="183">
        <v>10</v>
      </c>
      <c r="G46" s="183">
        <v>545</v>
      </c>
      <c r="H46" s="183">
        <v>145005</v>
      </c>
      <c r="I46" s="303" t="s">
        <v>95</v>
      </c>
      <c r="J46" s="303" t="s">
        <v>95</v>
      </c>
      <c r="K46" s="303" t="s">
        <v>95</v>
      </c>
      <c r="L46" s="304" t="s">
        <v>95</v>
      </c>
    </row>
    <row r="47" spans="1:12" ht="15" customHeight="1">
      <c r="A47" s="309">
        <v>9</v>
      </c>
      <c r="B47" s="179">
        <v>152984</v>
      </c>
      <c r="C47" s="183">
        <v>3774</v>
      </c>
      <c r="D47" s="183">
        <v>2442</v>
      </c>
      <c r="E47" s="183">
        <v>1332</v>
      </c>
      <c r="F47" s="183">
        <v>7</v>
      </c>
      <c r="G47" s="183">
        <v>505</v>
      </c>
      <c r="H47" s="183">
        <v>148698</v>
      </c>
      <c r="I47" s="303" t="s">
        <v>95</v>
      </c>
      <c r="J47" s="303" t="s">
        <v>95</v>
      </c>
      <c r="K47" s="303" t="s">
        <v>95</v>
      </c>
      <c r="L47" s="304" t="s">
        <v>95</v>
      </c>
    </row>
    <row r="48" spans="1:12" ht="15" customHeight="1">
      <c r="A48" s="309">
        <v>10</v>
      </c>
      <c r="B48" s="179">
        <v>160763</v>
      </c>
      <c r="C48" s="183">
        <v>3907</v>
      </c>
      <c r="D48" s="183">
        <v>2384</v>
      </c>
      <c r="E48" s="183">
        <v>1523</v>
      </c>
      <c r="F48" s="183">
        <v>21</v>
      </c>
      <c r="G48" s="183">
        <v>437</v>
      </c>
      <c r="H48" s="183">
        <v>156398</v>
      </c>
      <c r="I48" s="303" t="s">
        <v>95</v>
      </c>
      <c r="J48" s="183">
        <v>4289</v>
      </c>
      <c r="K48" s="183">
        <v>537</v>
      </c>
      <c r="L48" s="304" t="s">
        <v>95</v>
      </c>
    </row>
    <row r="49" spans="1:12" ht="15" customHeight="1">
      <c r="A49" s="310" t="s">
        <v>332</v>
      </c>
      <c r="B49" s="179">
        <v>164243</v>
      </c>
      <c r="C49" s="183">
        <v>4007</v>
      </c>
      <c r="D49" s="183">
        <v>2310</v>
      </c>
      <c r="E49" s="183">
        <v>1697</v>
      </c>
      <c r="F49" s="183">
        <v>0</v>
      </c>
      <c r="G49" s="183">
        <v>524</v>
      </c>
      <c r="H49" s="183">
        <v>159712</v>
      </c>
      <c r="I49" s="303" t="s">
        <v>95</v>
      </c>
      <c r="J49" s="183">
        <v>6604</v>
      </c>
      <c r="K49" s="183">
        <v>993</v>
      </c>
      <c r="L49" s="304" t="s">
        <v>95</v>
      </c>
    </row>
    <row r="50" spans="1:12" ht="15" customHeight="1">
      <c r="A50" s="310" t="s">
        <v>333</v>
      </c>
      <c r="B50" s="179">
        <v>168993</v>
      </c>
      <c r="C50" s="183">
        <v>4170</v>
      </c>
      <c r="D50" s="183">
        <v>2476</v>
      </c>
      <c r="E50" s="183">
        <v>1694</v>
      </c>
      <c r="F50" s="183">
        <v>41</v>
      </c>
      <c r="G50" s="183">
        <v>431</v>
      </c>
      <c r="H50" s="183">
        <v>164351</v>
      </c>
      <c r="I50" s="303" t="s">
        <v>95</v>
      </c>
      <c r="J50" s="183">
        <v>8278</v>
      </c>
      <c r="K50" s="183">
        <v>1262</v>
      </c>
      <c r="L50" s="304" t="s">
        <v>95</v>
      </c>
    </row>
    <row r="51" spans="1:12" ht="15" customHeight="1">
      <c r="A51" s="306" t="s">
        <v>334</v>
      </c>
      <c r="B51" s="179">
        <v>172427</v>
      </c>
      <c r="C51" s="183">
        <v>4103</v>
      </c>
      <c r="D51" s="183">
        <v>2265</v>
      </c>
      <c r="E51" s="183">
        <v>1838</v>
      </c>
      <c r="F51" s="183">
        <v>48</v>
      </c>
      <c r="G51" s="183">
        <v>374</v>
      </c>
      <c r="H51" s="183">
        <v>167902</v>
      </c>
      <c r="I51" s="183">
        <v>12231</v>
      </c>
      <c r="J51" s="183">
        <v>8821</v>
      </c>
      <c r="K51" s="183">
        <v>1265</v>
      </c>
      <c r="L51" s="304" t="s">
        <v>95</v>
      </c>
    </row>
    <row r="52" spans="1:12" ht="15" customHeight="1">
      <c r="A52" s="306" t="s">
        <v>96</v>
      </c>
      <c r="B52" s="179">
        <v>176840</v>
      </c>
      <c r="C52" s="183">
        <v>4233</v>
      </c>
      <c r="D52" s="183">
        <v>2401</v>
      </c>
      <c r="E52" s="183">
        <v>1832</v>
      </c>
      <c r="F52" s="183">
        <v>59</v>
      </c>
      <c r="G52" s="183">
        <v>363</v>
      </c>
      <c r="H52" s="183">
        <v>172175</v>
      </c>
      <c r="I52" s="183">
        <v>43954</v>
      </c>
      <c r="J52" s="183">
        <v>9581</v>
      </c>
      <c r="K52" s="183">
        <v>1392</v>
      </c>
      <c r="L52" s="304" t="s">
        <v>95</v>
      </c>
    </row>
    <row r="53" spans="1:12" ht="15" customHeight="1">
      <c r="A53" s="306" t="s">
        <v>335</v>
      </c>
      <c r="B53" s="179">
        <v>181847</v>
      </c>
      <c r="C53" s="183">
        <v>4433</v>
      </c>
      <c r="D53" s="183">
        <v>3299</v>
      </c>
      <c r="E53" s="183">
        <v>1134</v>
      </c>
      <c r="F53" s="183">
        <v>87</v>
      </c>
      <c r="G53" s="183">
        <v>301</v>
      </c>
      <c r="H53" s="183">
        <v>177026</v>
      </c>
      <c r="I53" s="183">
        <v>118528</v>
      </c>
      <c r="J53" s="183">
        <v>10168</v>
      </c>
      <c r="K53" s="183">
        <v>714</v>
      </c>
      <c r="L53" s="304" t="s">
        <v>95</v>
      </c>
    </row>
    <row r="54" spans="1:12" ht="15" customHeight="1">
      <c r="A54" s="306" t="s">
        <v>97</v>
      </c>
      <c r="B54" s="179">
        <v>183038</v>
      </c>
      <c r="C54" s="183">
        <v>4685</v>
      </c>
      <c r="D54" s="183">
        <v>3557</v>
      </c>
      <c r="E54" s="183">
        <v>1128</v>
      </c>
      <c r="F54" s="183">
        <v>49</v>
      </c>
      <c r="G54" s="183">
        <v>257</v>
      </c>
      <c r="H54" s="183">
        <v>178047</v>
      </c>
      <c r="I54" s="183">
        <v>167309</v>
      </c>
      <c r="J54" s="183">
        <v>10738</v>
      </c>
      <c r="K54" s="183">
        <v>1498</v>
      </c>
      <c r="L54" s="304" t="s">
        <v>95</v>
      </c>
    </row>
    <row r="55" spans="1:12" ht="15" customHeight="1">
      <c r="A55" s="306" t="s">
        <v>100</v>
      </c>
      <c r="B55" s="179">
        <v>183909</v>
      </c>
      <c r="C55" s="183">
        <v>4654</v>
      </c>
      <c r="D55" s="183">
        <v>3581</v>
      </c>
      <c r="E55" s="183">
        <v>1073</v>
      </c>
      <c r="F55" s="183">
        <v>42</v>
      </c>
      <c r="G55" s="183">
        <v>258</v>
      </c>
      <c r="H55" s="183">
        <v>178955</v>
      </c>
      <c r="I55" s="183">
        <v>167852</v>
      </c>
      <c r="J55" s="183">
        <v>11103</v>
      </c>
      <c r="K55" s="183">
        <v>1444</v>
      </c>
      <c r="L55" s="304" t="s">
        <v>95</v>
      </c>
    </row>
    <row r="56" spans="1:12" ht="15" customHeight="1">
      <c r="A56" s="307" t="s">
        <v>337</v>
      </c>
      <c r="B56" s="186">
        <v>184760</v>
      </c>
      <c r="C56" s="187">
        <v>4982</v>
      </c>
      <c r="D56" s="187">
        <v>3778</v>
      </c>
      <c r="E56" s="187">
        <f>C56-D56</f>
        <v>1204</v>
      </c>
      <c r="F56" s="187">
        <v>39</v>
      </c>
      <c r="G56" s="187">
        <v>229</v>
      </c>
      <c r="H56" s="187">
        <v>179510</v>
      </c>
      <c r="I56" s="187">
        <v>168677</v>
      </c>
      <c r="J56" s="187">
        <v>10833</v>
      </c>
      <c r="K56" s="187">
        <v>1669</v>
      </c>
      <c r="L56" s="188">
        <v>1909</v>
      </c>
    </row>
    <row r="57" spans="1:2" ht="13.5">
      <c r="A57" s="308"/>
      <c r="B57" s="311"/>
    </row>
    <row r="58" spans="1:12" ht="13.5">
      <c r="A58" s="289" t="s">
        <v>312</v>
      </c>
      <c r="J58"/>
      <c r="K58"/>
      <c r="L58"/>
    </row>
    <row r="59" spans="1:12" ht="13.5">
      <c r="A59" s="289" t="s">
        <v>313</v>
      </c>
      <c r="J59"/>
      <c r="K59"/>
      <c r="L59"/>
    </row>
    <row r="60" spans="1:12" ht="13.5">
      <c r="A60" s="289" t="s">
        <v>314</v>
      </c>
      <c r="J60"/>
      <c r="K60"/>
      <c r="L60"/>
    </row>
  </sheetData>
  <mergeCells count="14">
    <mergeCell ref="G2:G3"/>
    <mergeCell ref="F31:F32"/>
    <mergeCell ref="G31:G32"/>
    <mergeCell ref="H31:H32"/>
    <mergeCell ref="I2:L2"/>
    <mergeCell ref="F2:F3"/>
    <mergeCell ref="A31:A32"/>
    <mergeCell ref="B31:B32"/>
    <mergeCell ref="C31:E31"/>
    <mergeCell ref="I31:L31"/>
    <mergeCell ref="A2:A3"/>
    <mergeCell ref="B2:B3"/>
    <mergeCell ref="C2:E2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view="pageBreakPreview" zoomScaleSheetLayoutView="100" workbookViewId="0" topLeftCell="A1">
      <pane xSplit="1" ySplit="5" topLeftCell="B6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A1" sqref="A1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39" t="s">
        <v>113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40" t="s">
        <v>102</v>
      </c>
    </row>
    <row r="2" spans="1:17" ht="13.5">
      <c r="A2" s="4" t="s">
        <v>103</v>
      </c>
      <c r="B2" s="41" t="s">
        <v>114</v>
      </c>
      <c r="C2" s="42"/>
      <c r="D2" s="42"/>
      <c r="E2" s="42"/>
      <c r="F2" s="42"/>
      <c r="G2" s="42"/>
      <c r="H2" s="43"/>
      <c r="I2" s="44"/>
      <c r="J2" s="42" t="s">
        <v>115</v>
      </c>
      <c r="K2" s="42"/>
      <c r="L2" s="42"/>
      <c r="M2" s="42"/>
      <c r="N2" s="42"/>
      <c r="O2" s="43"/>
      <c r="Q2" s="9"/>
    </row>
    <row r="3" spans="1:17" ht="13.5">
      <c r="A3" s="10"/>
      <c r="B3" s="45" t="s">
        <v>106</v>
      </c>
      <c r="C3" s="46"/>
      <c r="D3" s="46"/>
      <c r="E3" s="46"/>
      <c r="F3" s="46"/>
      <c r="G3" s="46"/>
      <c r="H3" s="47" t="s">
        <v>108</v>
      </c>
      <c r="I3" s="45" t="s">
        <v>106</v>
      </c>
      <c r="J3" s="46"/>
      <c r="K3" s="46"/>
      <c r="L3" s="46"/>
      <c r="M3" s="46"/>
      <c r="N3" s="46"/>
      <c r="O3" s="47" t="s">
        <v>108</v>
      </c>
      <c r="P3" s="2"/>
      <c r="Q3" s="9"/>
    </row>
    <row r="4" spans="1:17" ht="24" customHeight="1">
      <c r="A4" s="10"/>
      <c r="B4" s="48"/>
      <c r="C4" s="49" t="s">
        <v>110</v>
      </c>
      <c r="D4" s="49" t="s">
        <v>116</v>
      </c>
      <c r="E4" s="49" t="s">
        <v>117</v>
      </c>
      <c r="F4" s="49" t="s">
        <v>118</v>
      </c>
      <c r="G4" s="49" t="s">
        <v>111</v>
      </c>
      <c r="H4" s="50"/>
      <c r="I4" s="48"/>
      <c r="J4" s="49" t="s">
        <v>110</v>
      </c>
      <c r="K4" s="49" t="s">
        <v>116</v>
      </c>
      <c r="L4" s="49" t="s">
        <v>117</v>
      </c>
      <c r="M4" s="49" t="s">
        <v>118</v>
      </c>
      <c r="N4" s="49" t="s">
        <v>111</v>
      </c>
      <c r="O4" s="50"/>
      <c r="P4" s="2"/>
      <c r="Q4" s="9"/>
    </row>
    <row r="5" spans="1:17" ht="55.5" customHeight="1">
      <c r="A5" s="18"/>
      <c r="B5" s="51"/>
      <c r="C5" s="49"/>
      <c r="D5" s="49"/>
      <c r="E5" s="49"/>
      <c r="F5" s="49"/>
      <c r="G5" s="49"/>
      <c r="H5" s="52"/>
      <c r="I5" s="48"/>
      <c r="J5" s="49"/>
      <c r="K5" s="49"/>
      <c r="L5" s="49"/>
      <c r="M5" s="49"/>
      <c r="N5" s="49"/>
      <c r="O5" s="50"/>
      <c r="P5" s="2"/>
      <c r="Q5" s="9"/>
    </row>
    <row r="6" spans="1:15" ht="13.5">
      <c r="A6" s="23" t="s">
        <v>0</v>
      </c>
      <c r="B6" s="53">
        <v>1626589</v>
      </c>
      <c r="C6" s="53">
        <v>352437</v>
      </c>
      <c r="D6" s="53">
        <v>1779</v>
      </c>
      <c r="E6" s="53">
        <v>11129</v>
      </c>
      <c r="F6" s="53">
        <v>350230</v>
      </c>
      <c r="G6" s="53">
        <v>911014</v>
      </c>
      <c r="H6" s="54">
        <v>159898</v>
      </c>
      <c r="I6" s="55">
        <v>1273.1</v>
      </c>
      <c r="J6" s="56">
        <v>275.8</v>
      </c>
      <c r="K6" s="56">
        <v>1.4</v>
      </c>
      <c r="L6" s="56">
        <v>8.7</v>
      </c>
      <c r="M6" s="56">
        <v>274.1</v>
      </c>
      <c r="N6" s="56">
        <v>713</v>
      </c>
      <c r="O6" s="57">
        <v>125.1</v>
      </c>
    </row>
    <row r="7" spans="1:17" s="9" customFormat="1" ht="24.75" customHeight="1">
      <c r="A7" s="29" t="s">
        <v>1</v>
      </c>
      <c r="B7" s="58">
        <v>103712</v>
      </c>
      <c r="C7" s="58">
        <v>21434</v>
      </c>
      <c r="D7" s="58">
        <v>82</v>
      </c>
      <c r="E7" s="58">
        <v>538</v>
      </c>
      <c r="F7" s="58">
        <v>27450</v>
      </c>
      <c r="G7" s="58">
        <v>54208</v>
      </c>
      <c r="H7" s="59">
        <v>9405</v>
      </c>
      <c r="I7" s="60">
        <v>1851.7</v>
      </c>
      <c r="J7" s="61">
        <v>382.7</v>
      </c>
      <c r="K7" s="61">
        <v>1.5</v>
      </c>
      <c r="L7" s="61">
        <v>9.6</v>
      </c>
      <c r="M7" s="61">
        <v>490.1</v>
      </c>
      <c r="N7" s="61">
        <v>967.8</v>
      </c>
      <c r="O7" s="62">
        <v>167.9</v>
      </c>
      <c r="Q7"/>
    </row>
    <row r="8" spans="1:16" ht="13.5">
      <c r="A8" s="32" t="s">
        <v>2</v>
      </c>
      <c r="B8" s="63">
        <v>19292</v>
      </c>
      <c r="C8" s="64">
        <v>4702</v>
      </c>
      <c r="D8" s="64">
        <v>20</v>
      </c>
      <c r="E8" s="64">
        <v>112</v>
      </c>
      <c r="F8" s="64">
        <v>3054</v>
      </c>
      <c r="G8" s="64">
        <v>11404</v>
      </c>
      <c r="H8" s="65">
        <v>4559</v>
      </c>
      <c r="I8" s="66">
        <v>1355.7</v>
      </c>
      <c r="J8" s="67">
        <v>330.4</v>
      </c>
      <c r="K8" s="67">
        <v>1.4</v>
      </c>
      <c r="L8" s="67">
        <v>7.9</v>
      </c>
      <c r="M8" s="67">
        <v>214.6</v>
      </c>
      <c r="N8" s="67">
        <v>801.4</v>
      </c>
      <c r="O8" s="68">
        <v>320.4</v>
      </c>
      <c r="P8" s="69"/>
    </row>
    <row r="9" spans="1:15" ht="13.5">
      <c r="A9" s="32" t="s">
        <v>3</v>
      </c>
      <c r="B9" s="64">
        <v>19757</v>
      </c>
      <c r="C9" s="64">
        <v>4796</v>
      </c>
      <c r="D9" s="64">
        <v>38</v>
      </c>
      <c r="E9" s="64">
        <v>230</v>
      </c>
      <c r="F9" s="64">
        <v>2964</v>
      </c>
      <c r="G9" s="64">
        <v>11729</v>
      </c>
      <c r="H9" s="65">
        <v>2716</v>
      </c>
      <c r="I9" s="66">
        <v>1436.9</v>
      </c>
      <c r="J9" s="67">
        <v>348.8</v>
      </c>
      <c r="K9" s="67">
        <v>2.8</v>
      </c>
      <c r="L9" s="67">
        <v>16.7</v>
      </c>
      <c r="M9" s="67">
        <v>215.6</v>
      </c>
      <c r="N9" s="67">
        <v>853</v>
      </c>
      <c r="O9" s="68">
        <v>197.5</v>
      </c>
    </row>
    <row r="10" spans="1:15" ht="13.5">
      <c r="A10" s="32" t="s">
        <v>4</v>
      </c>
      <c r="B10" s="64">
        <v>26885</v>
      </c>
      <c r="C10" s="64">
        <v>6228</v>
      </c>
      <c r="D10" s="64">
        <v>28</v>
      </c>
      <c r="E10" s="64">
        <v>140</v>
      </c>
      <c r="F10" s="64">
        <v>3313</v>
      </c>
      <c r="G10" s="64">
        <v>17176</v>
      </c>
      <c r="H10" s="65">
        <v>3102</v>
      </c>
      <c r="I10" s="66">
        <v>1141.6</v>
      </c>
      <c r="J10" s="67">
        <v>264.5</v>
      </c>
      <c r="K10" s="67">
        <v>1.2</v>
      </c>
      <c r="L10" s="67">
        <v>5.9</v>
      </c>
      <c r="M10" s="67">
        <v>140.7</v>
      </c>
      <c r="N10" s="67">
        <v>729.3</v>
      </c>
      <c r="O10" s="68">
        <v>131.7</v>
      </c>
    </row>
    <row r="11" spans="1:15" ht="13.5">
      <c r="A11" s="32" t="s">
        <v>5</v>
      </c>
      <c r="B11" s="64">
        <v>16959</v>
      </c>
      <c r="C11" s="64">
        <v>4350</v>
      </c>
      <c r="D11" s="64">
        <v>30</v>
      </c>
      <c r="E11" s="64">
        <v>89</v>
      </c>
      <c r="F11" s="64">
        <v>2483</v>
      </c>
      <c r="G11" s="64">
        <v>10007</v>
      </c>
      <c r="H11" s="65">
        <v>1691</v>
      </c>
      <c r="I11" s="66">
        <v>1495.5</v>
      </c>
      <c r="J11" s="67">
        <v>383.6</v>
      </c>
      <c r="K11" s="67">
        <v>2.6</v>
      </c>
      <c r="L11" s="67">
        <v>7.8</v>
      </c>
      <c r="M11" s="67">
        <v>219</v>
      </c>
      <c r="N11" s="67">
        <v>882.5</v>
      </c>
      <c r="O11" s="68">
        <v>149.1</v>
      </c>
    </row>
    <row r="12" spans="1:17" s="9" customFormat="1" ht="24.75" customHeight="1">
      <c r="A12" s="29" t="s">
        <v>6</v>
      </c>
      <c r="B12" s="58">
        <v>15328</v>
      </c>
      <c r="C12" s="58">
        <v>3765</v>
      </c>
      <c r="D12" s="58">
        <v>18</v>
      </c>
      <c r="E12" s="58">
        <v>50</v>
      </c>
      <c r="F12" s="58">
        <v>1852</v>
      </c>
      <c r="G12" s="58">
        <v>9643</v>
      </c>
      <c r="H12" s="59">
        <v>1275</v>
      </c>
      <c r="I12" s="60">
        <v>1268.9</v>
      </c>
      <c r="J12" s="61">
        <v>311.7</v>
      </c>
      <c r="K12" s="61">
        <v>1.5</v>
      </c>
      <c r="L12" s="61">
        <v>4.1</v>
      </c>
      <c r="M12" s="61">
        <v>153.3</v>
      </c>
      <c r="N12" s="61">
        <v>798.3</v>
      </c>
      <c r="O12" s="62">
        <v>105.5</v>
      </c>
      <c r="Q12"/>
    </row>
    <row r="13" spans="1:15" ht="13.5">
      <c r="A13" s="32" t="s">
        <v>7</v>
      </c>
      <c r="B13" s="64">
        <v>29742</v>
      </c>
      <c r="C13" s="64">
        <v>7748</v>
      </c>
      <c r="D13" s="64">
        <v>36</v>
      </c>
      <c r="E13" s="64">
        <v>241</v>
      </c>
      <c r="F13" s="64">
        <v>4542</v>
      </c>
      <c r="G13" s="64">
        <v>17175</v>
      </c>
      <c r="H13" s="65">
        <v>2814</v>
      </c>
      <c r="I13" s="66">
        <v>1429.9</v>
      </c>
      <c r="J13" s="67">
        <v>372.5</v>
      </c>
      <c r="K13" s="67">
        <v>1.7</v>
      </c>
      <c r="L13" s="67">
        <v>11.6</v>
      </c>
      <c r="M13" s="67">
        <v>218.4</v>
      </c>
      <c r="N13" s="67">
        <v>825.7</v>
      </c>
      <c r="O13" s="68">
        <v>135.3</v>
      </c>
    </row>
    <row r="14" spans="1:15" ht="13.5">
      <c r="A14" s="32" t="s">
        <v>8</v>
      </c>
      <c r="B14" s="64">
        <v>33441</v>
      </c>
      <c r="C14" s="64">
        <v>7585</v>
      </c>
      <c r="D14" s="64">
        <v>48</v>
      </c>
      <c r="E14" s="64">
        <v>217</v>
      </c>
      <c r="F14" s="64">
        <v>5908</v>
      </c>
      <c r="G14" s="64">
        <v>19683</v>
      </c>
      <c r="H14" s="65">
        <v>2838</v>
      </c>
      <c r="I14" s="66">
        <v>1125.2</v>
      </c>
      <c r="J14" s="67">
        <v>255.2</v>
      </c>
      <c r="K14" s="67">
        <v>1.6</v>
      </c>
      <c r="L14" s="67">
        <v>7.3</v>
      </c>
      <c r="M14" s="67">
        <v>198.8</v>
      </c>
      <c r="N14" s="67">
        <v>662.3</v>
      </c>
      <c r="O14" s="68">
        <v>95.5</v>
      </c>
    </row>
    <row r="15" spans="1:15" ht="13.5">
      <c r="A15" s="32" t="s">
        <v>9</v>
      </c>
      <c r="B15" s="64">
        <v>22576</v>
      </c>
      <c r="C15" s="64">
        <v>5318</v>
      </c>
      <c r="D15" s="64">
        <v>26</v>
      </c>
      <c r="E15" s="64">
        <v>184</v>
      </c>
      <c r="F15" s="64">
        <v>4630</v>
      </c>
      <c r="G15" s="64">
        <v>12418</v>
      </c>
      <c r="H15" s="65">
        <v>2766</v>
      </c>
      <c r="I15" s="66">
        <v>1120.4</v>
      </c>
      <c r="J15" s="67">
        <v>263.9</v>
      </c>
      <c r="K15" s="67">
        <v>1.3</v>
      </c>
      <c r="L15" s="67">
        <v>9.1</v>
      </c>
      <c r="M15" s="67">
        <v>229.8</v>
      </c>
      <c r="N15" s="67">
        <v>616.3</v>
      </c>
      <c r="O15" s="68">
        <v>137.3</v>
      </c>
    </row>
    <row r="16" spans="1:15" ht="13.5">
      <c r="A16" s="32" t="s">
        <v>10</v>
      </c>
      <c r="B16" s="64">
        <v>25314</v>
      </c>
      <c r="C16" s="64">
        <v>5261</v>
      </c>
      <c r="D16" s="64">
        <v>46</v>
      </c>
      <c r="E16" s="64">
        <v>79</v>
      </c>
      <c r="F16" s="64">
        <v>4942</v>
      </c>
      <c r="G16" s="64">
        <v>14986</v>
      </c>
      <c r="H16" s="65">
        <v>2274</v>
      </c>
      <c r="I16" s="66">
        <v>1252.5</v>
      </c>
      <c r="J16" s="67">
        <v>260.3</v>
      </c>
      <c r="K16" s="67">
        <v>2.3</v>
      </c>
      <c r="L16" s="67">
        <v>3.9</v>
      </c>
      <c r="M16" s="67">
        <v>244.5</v>
      </c>
      <c r="N16" s="67">
        <v>741.5</v>
      </c>
      <c r="O16" s="68">
        <v>112.5</v>
      </c>
    </row>
    <row r="17" spans="1:17" s="9" customFormat="1" ht="24.75" customHeight="1">
      <c r="A17" s="29" t="s">
        <v>11</v>
      </c>
      <c r="B17" s="58">
        <v>62751</v>
      </c>
      <c r="C17" s="58">
        <v>14316</v>
      </c>
      <c r="D17" s="58">
        <v>44</v>
      </c>
      <c r="E17" s="58">
        <v>273</v>
      </c>
      <c r="F17" s="58">
        <v>13469</v>
      </c>
      <c r="G17" s="58">
        <v>34649</v>
      </c>
      <c r="H17" s="59">
        <v>4014</v>
      </c>
      <c r="I17" s="60">
        <v>887.4</v>
      </c>
      <c r="J17" s="61">
        <v>202.5</v>
      </c>
      <c r="K17" s="61">
        <v>0.6</v>
      </c>
      <c r="L17" s="61">
        <v>3.9</v>
      </c>
      <c r="M17" s="61">
        <v>190.5</v>
      </c>
      <c r="N17" s="61">
        <v>490</v>
      </c>
      <c r="O17" s="62">
        <v>56.8</v>
      </c>
      <c r="Q17"/>
    </row>
    <row r="18" spans="1:15" ht="13.5">
      <c r="A18" s="32" t="s">
        <v>12</v>
      </c>
      <c r="B18" s="64">
        <v>56284</v>
      </c>
      <c r="C18" s="64">
        <v>13345</v>
      </c>
      <c r="D18" s="64">
        <v>49</v>
      </c>
      <c r="E18" s="64">
        <v>371</v>
      </c>
      <c r="F18" s="64">
        <v>10120</v>
      </c>
      <c r="G18" s="64">
        <v>32399</v>
      </c>
      <c r="H18" s="65">
        <v>3899</v>
      </c>
      <c r="I18" s="66">
        <v>926.6</v>
      </c>
      <c r="J18" s="67">
        <v>219.7</v>
      </c>
      <c r="K18" s="67">
        <v>0.8</v>
      </c>
      <c r="L18" s="67">
        <v>6.1</v>
      </c>
      <c r="M18" s="67">
        <v>166.6</v>
      </c>
      <c r="N18" s="67">
        <v>533.4</v>
      </c>
      <c r="O18" s="68">
        <v>64.2</v>
      </c>
    </row>
    <row r="19" spans="1:15" ht="13.5">
      <c r="A19" s="32" t="s">
        <v>13</v>
      </c>
      <c r="B19" s="64">
        <v>129939</v>
      </c>
      <c r="C19" s="64">
        <v>24973</v>
      </c>
      <c r="D19" s="64">
        <v>153</v>
      </c>
      <c r="E19" s="64">
        <v>962</v>
      </c>
      <c r="F19" s="64">
        <v>20773</v>
      </c>
      <c r="G19" s="64">
        <v>83078</v>
      </c>
      <c r="H19" s="65">
        <v>6717</v>
      </c>
      <c r="I19" s="66">
        <v>1026.5</v>
      </c>
      <c r="J19" s="67">
        <v>197.3</v>
      </c>
      <c r="K19" s="67">
        <v>1.2</v>
      </c>
      <c r="L19" s="67">
        <v>7.6</v>
      </c>
      <c r="M19" s="67">
        <v>164.1</v>
      </c>
      <c r="N19" s="67">
        <v>656.3</v>
      </c>
      <c r="O19" s="68">
        <v>53.1</v>
      </c>
    </row>
    <row r="20" spans="1:15" ht="13.5">
      <c r="A20" s="32" t="s">
        <v>14</v>
      </c>
      <c r="B20" s="64">
        <v>75256</v>
      </c>
      <c r="C20" s="64">
        <v>14265</v>
      </c>
      <c r="D20" s="64">
        <v>74</v>
      </c>
      <c r="E20" s="64">
        <v>410</v>
      </c>
      <c r="F20" s="64">
        <v>12767</v>
      </c>
      <c r="G20" s="64">
        <v>47740</v>
      </c>
      <c r="H20" s="65">
        <v>4139</v>
      </c>
      <c r="I20" s="66">
        <v>852.3</v>
      </c>
      <c r="J20" s="67">
        <v>161.6</v>
      </c>
      <c r="K20" s="67">
        <v>0.8</v>
      </c>
      <c r="L20" s="67">
        <v>4.6</v>
      </c>
      <c r="M20" s="67">
        <v>144.6</v>
      </c>
      <c r="N20" s="67">
        <v>540.7</v>
      </c>
      <c r="O20" s="68">
        <v>46.9</v>
      </c>
    </row>
    <row r="21" spans="1:15" ht="13.5">
      <c r="A21" s="32" t="s">
        <v>15</v>
      </c>
      <c r="B21" s="64">
        <v>31033</v>
      </c>
      <c r="C21" s="64">
        <v>7091</v>
      </c>
      <c r="D21" s="64">
        <v>36</v>
      </c>
      <c r="E21" s="64">
        <v>120</v>
      </c>
      <c r="F21" s="64">
        <v>5595</v>
      </c>
      <c r="G21" s="64">
        <v>18191</v>
      </c>
      <c r="H21" s="65">
        <v>1292</v>
      </c>
      <c r="I21" s="66">
        <v>1283.4</v>
      </c>
      <c r="J21" s="67">
        <v>293.3</v>
      </c>
      <c r="K21" s="67">
        <v>1.5</v>
      </c>
      <c r="L21" s="67">
        <v>5</v>
      </c>
      <c r="M21" s="67">
        <v>231.4</v>
      </c>
      <c r="N21" s="67">
        <v>752.3</v>
      </c>
      <c r="O21" s="68">
        <v>53.4</v>
      </c>
    </row>
    <row r="22" spans="1:17" s="9" customFormat="1" ht="24.75" customHeight="1">
      <c r="A22" s="29" t="s">
        <v>16</v>
      </c>
      <c r="B22" s="58">
        <v>18255</v>
      </c>
      <c r="C22" s="58">
        <v>3534</v>
      </c>
      <c r="D22" s="58">
        <v>20</v>
      </c>
      <c r="E22" s="58">
        <v>112</v>
      </c>
      <c r="F22" s="58">
        <v>5387</v>
      </c>
      <c r="G22" s="58">
        <v>9202</v>
      </c>
      <c r="H22" s="59">
        <v>1431</v>
      </c>
      <c r="I22" s="60">
        <v>1644.6</v>
      </c>
      <c r="J22" s="61">
        <v>318.4</v>
      </c>
      <c r="K22" s="61">
        <v>1.8</v>
      </c>
      <c r="L22" s="61">
        <v>10.1</v>
      </c>
      <c r="M22" s="61">
        <v>485.3</v>
      </c>
      <c r="N22" s="61">
        <v>829</v>
      </c>
      <c r="O22" s="62">
        <v>128.9</v>
      </c>
      <c r="Q22"/>
    </row>
    <row r="23" spans="1:15" ht="13.5">
      <c r="A23" s="32" t="s">
        <v>17</v>
      </c>
      <c r="B23" s="64">
        <v>19770</v>
      </c>
      <c r="C23" s="64">
        <v>3868</v>
      </c>
      <c r="D23" s="64">
        <v>18</v>
      </c>
      <c r="E23" s="64">
        <v>142</v>
      </c>
      <c r="F23" s="64">
        <v>5216</v>
      </c>
      <c r="G23" s="64">
        <v>10526</v>
      </c>
      <c r="H23" s="65">
        <v>1732</v>
      </c>
      <c r="I23" s="66">
        <v>1686.9</v>
      </c>
      <c r="J23" s="67">
        <v>330</v>
      </c>
      <c r="K23" s="67">
        <v>1.5</v>
      </c>
      <c r="L23" s="67">
        <v>12.1</v>
      </c>
      <c r="M23" s="67">
        <v>445.1</v>
      </c>
      <c r="N23" s="67">
        <v>898.1</v>
      </c>
      <c r="O23" s="68">
        <v>147.8</v>
      </c>
    </row>
    <row r="24" spans="1:15" ht="13.5">
      <c r="A24" s="32" t="s">
        <v>18</v>
      </c>
      <c r="B24" s="64">
        <v>11861</v>
      </c>
      <c r="C24" s="64">
        <v>2405</v>
      </c>
      <c r="D24" s="64">
        <v>16</v>
      </c>
      <c r="E24" s="64">
        <v>112</v>
      </c>
      <c r="F24" s="64">
        <v>2729</v>
      </c>
      <c r="G24" s="64">
        <v>6599</v>
      </c>
      <c r="H24" s="65">
        <v>1919</v>
      </c>
      <c r="I24" s="66">
        <v>1448.2</v>
      </c>
      <c r="J24" s="67">
        <v>293.7</v>
      </c>
      <c r="K24" s="67">
        <v>2</v>
      </c>
      <c r="L24" s="67">
        <v>13.7</v>
      </c>
      <c r="M24" s="67">
        <v>333.2</v>
      </c>
      <c r="N24" s="67">
        <v>805.7</v>
      </c>
      <c r="O24" s="68">
        <v>234.3</v>
      </c>
    </row>
    <row r="25" spans="1:15" ht="13.5">
      <c r="A25" s="32" t="s">
        <v>19</v>
      </c>
      <c r="B25" s="64">
        <v>11484</v>
      </c>
      <c r="C25" s="64">
        <v>2454</v>
      </c>
      <c r="D25" s="64">
        <v>28</v>
      </c>
      <c r="E25" s="64">
        <v>94</v>
      </c>
      <c r="F25" s="64">
        <v>2505</v>
      </c>
      <c r="G25" s="64">
        <v>6403</v>
      </c>
      <c r="H25" s="65">
        <v>976</v>
      </c>
      <c r="I25" s="66">
        <v>1305</v>
      </c>
      <c r="J25" s="67">
        <v>278.9</v>
      </c>
      <c r="K25" s="67">
        <v>3.2</v>
      </c>
      <c r="L25" s="67">
        <v>10.7</v>
      </c>
      <c r="M25" s="67">
        <v>284.7</v>
      </c>
      <c r="N25" s="67">
        <v>727.6</v>
      </c>
      <c r="O25" s="68">
        <v>110.9</v>
      </c>
    </row>
    <row r="26" spans="1:15" ht="13.5">
      <c r="A26" s="32" t="s">
        <v>20</v>
      </c>
      <c r="B26" s="64">
        <v>25282</v>
      </c>
      <c r="C26" s="64">
        <v>5287</v>
      </c>
      <c r="D26" s="64">
        <v>42</v>
      </c>
      <c r="E26" s="64">
        <v>134</v>
      </c>
      <c r="F26" s="64">
        <v>3988</v>
      </c>
      <c r="G26" s="64">
        <v>15831</v>
      </c>
      <c r="H26" s="65">
        <v>1862</v>
      </c>
      <c r="I26" s="66">
        <v>1155</v>
      </c>
      <c r="J26" s="67">
        <v>241.5</v>
      </c>
      <c r="K26" s="67">
        <v>1.9</v>
      </c>
      <c r="L26" s="67">
        <v>6.1</v>
      </c>
      <c r="M26" s="67">
        <v>182.2</v>
      </c>
      <c r="N26" s="67">
        <v>723.2</v>
      </c>
      <c r="O26" s="68">
        <v>85.1</v>
      </c>
    </row>
    <row r="27" spans="1:17" s="9" customFormat="1" ht="24.75" customHeight="1">
      <c r="A27" s="29" t="s">
        <v>21</v>
      </c>
      <c r="B27" s="58">
        <v>20892</v>
      </c>
      <c r="C27" s="58">
        <v>4310</v>
      </c>
      <c r="D27" s="58">
        <v>28</v>
      </c>
      <c r="E27" s="58">
        <v>157</v>
      </c>
      <c r="F27" s="58">
        <v>3492</v>
      </c>
      <c r="G27" s="58">
        <v>12905</v>
      </c>
      <c r="H27" s="59">
        <v>2578</v>
      </c>
      <c r="I27" s="60">
        <v>992.5</v>
      </c>
      <c r="J27" s="61">
        <v>204.8</v>
      </c>
      <c r="K27" s="61">
        <v>1.3</v>
      </c>
      <c r="L27" s="61">
        <v>7.5</v>
      </c>
      <c r="M27" s="61">
        <v>165.9</v>
      </c>
      <c r="N27" s="61">
        <v>613.1</v>
      </c>
      <c r="O27" s="62">
        <v>122.5</v>
      </c>
      <c r="Q27"/>
    </row>
    <row r="28" spans="1:15" ht="13.5">
      <c r="A28" s="32" t="s">
        <v>22</v>
      </c>
      <c r="B28" s="64">
        <v>41248</v>
      </c>
      <c r="C28" s="64">
        <v>7236</v>
      </c>
      <c r="D28" s="64">
        <v>48</v>
      </c>
      <c r="E28" s="64">
        <v>198</v>
      </c>
      <c r="F28" s="64">
        <v>11373</v>
      </c>
      <c r="G28" s="64">
        <v>22393</v>
      </c>
      <c r="H28" s="65">
        <v>3525</v>
      </c>
      <c r="I28" s="66">
        <v>1086.3</v>
      </c>
      <c r="J28" s="67">
        <v>190.6</v>
      </c>
      <c r="K28" s="67">
        <v>1.3</v>
      </c>
      <c r="L28" s="67">
        <v>5.2</v>
      </c>
      <c r="M28" s="67">
        <v>299.5</v>
      </c>
      <c r="N28" s="67">
        <v>589.8</v>
      </c>
      <c r="O28" s="68">
        <v>92.8</v>
      </c>
    </row>
    <row r="29" spans="1:15" ht="13.5">
      <c r="A29" s="32" t="s">
        <v>23</v>
      </c>
      <c r="B29" s="64">
        <v>69296</v>
      </c>
      <c r="C29" s="64">
        <v>13226</v>
      </c>
      <c r="D29" s="64">
        <v>64</v>
      </c>
      <c r="E29" s="64">
        <v>396</v>
      </c>
      <c r="F29" s="64">
        <v>14265</v>
      </c>
      <c r="G29" s="64">
        <v>41345</v>
      </c>
      <c r="H29" s="65">
        <v>6013</v>
      </c>
      <c r="I29" s="66">
        <v>948.2</v>
      </c>
      <c r="J29" s="67">
        <v>181</v>
      </c>
      <c r="K29" s="67">
        <v>0.9</v>
      </c>
      <c r="L29" s="67">
        <v>5.4</v>
      </c>
      <c r="M29" s="67">
        <v>195.2</v>
      </c>
      <c r="N29" s="67">
        <v>565.7</v>
      </c>
      <c r="O29" s="68">
        <v>82.3</v>
      </c>
    </row>
    <row r="30" spans="1:15" ht="13.5">
      <c r="A30" s="32" t="s">
        <v>24</v>
      </c>
      <c r="B30" s="64">
        <v>21386</v>
      </c>
      <c r="C30" s="64">
        <v>4969</v>
      </c>
      <c r="D30" s="64">
        <v>20</v>
      </c>
      <c r="E30" s="64">
        <v>80</v>
      </c>
      <c r="F30" s="64">
        <v>4823</v>
      </c>
      <c r="G30" s="64">
        <v>11494</v>
      </c>
      <c r="H30" s="65">
        <v>2294</v>
      </c>
      <c r="I30" s="66">
        <v>1141.8</v>
      </c>
      <c r="J30" s="67">
        <v>265.3</v>
      </c>
      <c r="K30" s="67">
        <v>1.1</v>
      </c>
      <c r="L30" s="67">
        <v>4.3</v>
      </c>
      <c r="M30" s="67">
        <v>257.5</v>
      </c>
      <c r="N30" s="67">
        <v>613.7</v>
      </c>
      <c r="O30" s="68">
        <v>122.5</v>
      </c>
    </row>
    <row r="31" spans="1:15" ht="13.5">
      <c r="A31" s="32" t="s">
        <v>25</v>
      </c>
      <c r="B31" s="64">
        <v>14564</v>
      </c>
      <c r="C31" s="64">
        <v>2413</v>
      </c>
      <c r="D31" s="64">
        <v>28</v>
      </c>
      <c r="E31" s="64">
        <v>132</v>
      </c>
      <c r="F31" s="64">
        <v>2886</v>
      </c>
      <c r="G31" s="64">
        <v>9105</v>
      </c>
      <c r="H31" s="65">
        <v>622</v>
      </c>
      <c r="I31" s="66">
        <v>1048.5</v>
      </c>
      <c r="J31" s="67">
        <v>173.7</v>
      </c>
      <c r="K31" s="67">
        <v>2</v>
      </c>
      <c r="L31" s="67">
        <v>9.5</v>
      </c>
      <c r="M31" s="67">
        <v>207.8</v>
      </c>
      <c r="N31" s="67">
        <v>655.5</v>
      </c>
      <c r="O31" s="68">
        <v>44.8</v>
      </c>
    </row>
    <row r="32" spans="1:17" s="9" customFormat="1" ht="24.75" customHeight="1">
      <c r="A32" s="29" t="s">
        <v>26</v>
      </c>
      <c r="B32" s="58">
        <v>36624</v>
      </c>
      <c r="C32" s="58">
        <v>6516</v>
      </c>
      <c r="D32" s="58">
        <v>36</v>
      </c>
      <c r="E32" s="58">
        <v>351</v>
      </c>
      <c r="F32" s="58">
        <v>6822</v>
      </c>
      <c r="G32" s="58">
        <v>22899</v>
      </c>
      <c r="H32" s="59">
        <v>1402</v>
      </c>
      <c r="I32" s="60">
        <v>1385.7</v>
      </c>
      <c r="J32" s="61">
        <v>246.5</v>
      </c>
      <c r="K32" s="61">
        <v>1.4</v>
      </c>
      <c r="L32" s="61">
        <v>13.3</v>
      </c>
      <c r="M32" s="61">
        <v>258.1</v>
      </c>
      <c r="N32" s="61">
        <v>866.4</v>
      </c>
      <c r="O32" s="62">
        <v>53</v>
      </c>
      <c r="Q32"/>
    </row>
    <row r="33" spans="1:15" ht="13.5">
      <c r="A33" s="32" t="s">
        <v>27</v>
      </c>
      <c r="B33" s="64">
        <v>110589</v>
      </c>
      <c r="C33" s="64">
        <v>19889</v>
      </c>
      <c r="D33" s="64">
        <v>78</v>
      </c>
      <c r="E33" s="64">
        <v>1265</v>
      </c>
      <c r="F33" s="64">
        <v>24120</v>
      </c>
      <c r="G33" s="64">
        <v>65237</v>
      </c>
      <c r="H33" s="65">
        <v>3739</v>
      </c>
      <c r="I33" s="66">
        <v>1254.6</v>
      </c>
      <c r="J33" s="67">
        <v>225.6</v>
      </c>
      <c r="K33" s="67">
        <v>0.9</v>
      </c>
      <c r="L33" s="67">
        <v>14.4</v>
      </c>
      <c r="M33" s="67">
        <v>273.6</v>
      </c>
      <c r="N33" s="67">
        <v>740.1</v>
      </c>
      <c r="O33" s="68">
        <v>42.4</v>
      </c>
    </row>
    <row r="34" spans="1:15" ht="13.5">
      <c r="A34" s="32" t="s">
        <v>28</v>
      </c>
      <c r="B34" s="64">
        <v>64972</v>
      </c>
      <c r="C34" s="64">
        <v>11883</v>
      </c>
      <c r="D34" s="64">
        <v>44</v>
      </c>
      <c r="E34" s="64">
        <v>441</v>
      </c>
      <c r="F34" s="64">
        <v>14608</v>
      </c>
      <c r="G34" s="64">
        <v>37996</v>
      </c>
      <c r="H34" s="65">
        <v>4221</v>
      </c>
      <c r="I34" s="66">
        <v>1162.3</v>
      </c>
      <c r="J34" s="67">
        <v>212.6</v>
      </c>
      <c r="K34" s="67">
        <v>0.8</v>
      </c>
      <c r="L34" s="67">
        <v>7.9</v>
      </c>
      <c r="M34" s="67">
        <v>261.3</v>
      </c>
      <c r="N34" s="67">
        <v>679.7</v>
      </c>
      <c r="O34" s="68">
        <v>75.5</v>
      </c>
    </row>
    <row r="35" spans="1:15" ht="13.5">
      <c r="A35" s="32" t="s">
        <v>29</v>
      </c>
      <c r="B35" s="64">
        <v>16759</v>
      </c>
      <c r="C35" s="64">
        <v>2957</v>
      </c>
      <c r="D35" s="64">
        <v>18</v>
      </c>
      <c r="E35" s="64">
        <v>100</v>
      </c>
      <c r="F35" s="64">
        <v>3222</v>
      </c>
      <c r="G35" s="64">
        <v>10462</v>
      </c>
      <c r="H35" s="65">
        <v>747</v>
      </c>
      <c r="I35" s="66">
        <v>1183.5</v>
      </c>
      <c r="J35" s="67">
        <v>208.8</v>
      </c>
      <c r="K35" s="67">
        <v>1.3</v>
      </c>
      <c r="L35" s="67">
        <v>7.1</v>
      </c>
      <c r="M35" s="67">
        <v>227.5</v>
      </c>
      <c r="N35" s="67">
        <v>738.8</v>
      </c>
      <c r="O35" s="68">
        <v>52.8</v>
      </c>
    </row>
    <row r="36" spans="1:15" ht="13.5">
      <c r="A36" s="32" t="s">
        <v>30</v>
      </c>
      <c r="B36" s="64">
        <v>14620</v>
      </c>
      <c r="C36" s="64">
        <v>2491</v>
      </c>
      <c r="D36" s="64">
        <v>24</v>
      </c>
      <c r="E36" s="64">
        <v>201</v>
      </c>
      <c r="F36" s="64">
        <v>2889</v>
      </c>
      <c r="G36" s="64">
        <v>9015</v>
      </c>
      <c r="H36" s="65">
        <v>1936</v>
      </c>
      <c r="I36" s="66">
        <v>1422.2</v>
      </c>
      <c r="J36" s="67">
        <v>242.3</v>
      </c>
      <c r="K36" s="67">
        <v>2.3</v>
      </c>
      <c r="L36" s="67">
        <v>19.6</v>
      </c>
      <c r="M36" s="67">
        <v>281</v>
      </c>
      <c r="N36" s="67">
        <v>876.9</v>
      </c>
      <c r="O36" s="68">
        <v>188.3</v>
      </c>
    </row>
    <row r="37" spans="1:17" s="9" customFormat="1" ht="24.75" customHeight="1">
      <c r="A37" s="29" t="s">
        <v>31</v>
      </c>
      <c r="B37" s="58">
        <v>9396</v>
      </c>
      <c r="C37" s="58">
        <v>2076</v>
      </c>
      <c r="D37" s="58">
        <v>12</v>
      </c>
      <c r="E37" s="58">
        <v>41</v>
      </c>
      <c r="F37" s="58">
        <v>1884</v>
      </c>
      <c r="G37" s="58">
        <v>5383</v>
      </c>
      <c r="H37" s="59">
        <v>1029</v>
      </c>
      <c r="I37" s="60">
        <v>1555.6</v>
      </c>
      <c r="J37" s="61">
        <v>343.7</v>
      </c>
      <c r="K37" s="61">
        <v>2</v>
      </c>
      <c r="L37" s="61">
        <v>6.8</v>
      </c>
      <c r="M37" s="61">
        <v>311.9</v>
      </c>
      <c r="N37" s="61">
        <v>891.2</v>
      </c>
      <c r="O37" s="62">
        <v>170.4</v>
      </c>
      <c r="Q37"/>
    </row>
    <row r="38" spans="1:15" ht="13.5">
      <c r="A38" s="32" t="s">
        <v>32</v>
      </c>
      <c r="B38" s="64">
        <v>12099</v>
      </c>
      <c r="C38" s="64">
        <v>2602</v>
      </c>
      <c r="D38" s="64">
        <v>34</v>
      </c>
      <c r="E38" s="64">
        <v>88</v>
      </c>
      <c r="F38" s="64">
        <v>2740</v>
      </c>
      <c r="G38" s="64">
        <v>6635</v>
      </c>
      <c r="H38" s="65">
        <v>1028</v>
      </c>
      <c r="I38" s="66">
        <v>1641.7</v>
      </c>
      <c r="J38" s="67">
        <v>353.1</v>
      </c>
      <c r="K38" s="67">
        <v>4.6</v>
      </c>
      <c r="L38" s="67">
        <v>11.9</v>
      </c>
      <c r="M38" s="67">
        <v>371.8</v>
      </c>
      <c r="N38" s="67">
        <v>900.3</v>
      </c>
      <c r="O38" s="68">
        <v>139.5</v>
      </c>
    </row>
    <row r="39" spans="1:15" ht="13.5">
      <c r="A39" s="32" t="s">
        <v>33</v>
      </c>
      <c r="B39" s="64">
        <v>30830</v>
      </c>
      <c r="C39" s="64">
        <v>5858</v>
      </c>
      <c r="D39" s="64">
        <v>26</v>
      </c>
      <c r="E39" s="64">
        <v>301</v>
      </c>
      <c r="F39" s="64">
        <v>5430</v>
      </c>
      <c r="G39" s="64">
        <v>19215</v>
      </c>
      <c r="H39" s="65">
        <v>3427</v>
      </c>
      <c r="I39" s="66">
        <v>1577</v>
      </c>
      <c r="J39" s="67">
        <v>299.6</v>
      </c>
      <c r="K39" s="67">
        <v>1.3</v>
      </c>
      <c r="L39" s="67">
        <v>15.4</v>
      </c>
      <c r="M39" s="67">
        <v>277.7</v>
      </c>
      <c r="N39" s="67">
        <v>982.9</v>
      </c>
      <c r="O39" s="68">
        <v>175.3</v>
      </c>
    </row>
    <row r="40" spans="1:15" ht="13.5">
      <c r="A40" s="32" t="s">
        <v>34</v>
      </c>
      <c r="B40" s="64">
        <v>41981</v>
      </c>
      <c r="C40" s="64">
        <v>9504</v>
      </c>
      <c r="D40" s="64">
        <v>58</v>
      </c>
      <c r="E40" s="64">
        <v>205</v>
      </c>
      <c r="F40" s="64">
        <v>10952</v>
      </c>
      <c r="G40" s="64">
        <v>21262</v>
      </c>
      <c r="H40" s="65">
        <v>4908</v>
      </c>
      <c r="I40" s="66">
        <v>1460.2</v>
      </c>
      <c r="J40" s="67">
        <v>330.6</v>
      </c>
      <c r="K40" s="67">
        <v>2</v>
      </c>
      <c r="L40" s="67">
        <v>7.1</v>
      </c>
      <c r="M40" s="67">
        <v>380.9</v>
      </c>
      <c r="N40" s="67">
        <v>739.5</v>
      </c>
      <c r="O40" s="68">
        <v>170.7</v>
      </c>
    </row>
    <row r="41" spans="1:15" ht="13.5">
      <c r="A41" s="32" t="s">
        <v>35</v>
      </c>
      <c r="B41" s="64">
        <v>27986</v>
      </c>
      <c r="C41" s="64">
        <v>6182</v>
      </c>
      <c r="D41" s="64">
        <v>40</v>
      </c>
      <c r="E41" s="64">
        <v>145</v>
      </c>
      <c r="F41" s="64">
        <v>9710</v>
      </c>
      <c r="G41" s="64">
        <v>11909</v>
      </c>
      <c r="H41" s="65">
        <v>2958</v>
      </c>
      <c r="I41" s="66">
        <v>1887.1</v>
      </c>
      <c r="J41" s="67">
        <v>416.9</v>
      </c>
      <c r="K41" s="67">
        <v>2.7</v>
      </c>
      <c r="L41" s="67">
        <v>9.8</v>
      </c>
      <c r="M41" s="67">
        <v>654.8</v>
      </c>
      <c r="N41" s="67">
        <v>803</v>
      </c>
      <c r="O41" s="68">
        <v>199.5</v>
      </c>
    </row>
    <row r="42" spans="1:17" s="9" customFormat="1" ht="24.75" customHeight="1">
      <c r="A42" s="29" t="s">
        <v>36</v>
      </c>
      <c r="B42" s="58">
        <v>15506</v>
      </c>
      <c r="C42" s="58">
        <v>4130</v>
      </c>
      <c r="D42" s="58">
        <v>14</v>
      </c>
      <c r="E42" s="58">
        <v>103</v>
      </c>
      <c r="F42" s="58">
        <v>4796</v>
      </c>
      <c r="G42" s="58">
        <v>6463</v>
      </c>
      <c r="H42" s="59">
        <v>2979</v>
      </c>
      <c r="I42" s="60">
        <v>1926.2</v>
      </c>
      <c r="J42" s="61">
        <v>513</v>
      </c>
      <c r="K42" s="61">
        <v>1.7</v>
      </c>
      <c r="L42" s="61">
        <v>12.8</v>
      </c>
      <c r="M42" s="61">
        <v>595.8</v>
      </c>
      <c r="N42" s="61">
        <v>802.9</v>
      </c>
      <c r="O42" s="62">
        <v>370.1</v>
      </c>
      <c r="Q42"/>
    </row>
    <row r="43" spans="1:15" ht="13.5">
      <c r="A43" s="32" t="s">
        <v>37</v>
      </c>
      <c r="B43" s="64">
        <v>16489</v>
      </c>
      <c r="C43" s="64">
        <v>3977</v>
      </c>
      <c r="D43" s="64">
        <v>18</v>
      </c>
      <c r="E43" s="64">
        <v>135</v>
      </c>
      <c r="F43" s="64">
        <v>2600</v>
      </c>
      <c r="G43" s="64">
        <v>9759</v>
      </c>
      <c r="H43" s="65">
        <v>2520</v>
      </c>
      <c r="I43" s="66">
        <v>1634.2</v>
      </c>
      <c r="J43" s="67">
        <v>394.2</v>
      </c>
      <c r="K43" s="67">
        <v>1.8</v>
      </c>
      <c r="L43" s="67">
        <v>13.4</v>
      </c>
      <c r="M43" s="67">
        <v>257.7</v>
      </c>
      <c r="N43" s="67">
        <v>967.2</v>
      </c>
      <c r="O43" s="68">
        <v>249.8</v>
      </c>
    </row>
    <row r="44" spans="1:15" ht="13.5">
      <c r="A44" s="32" t="s">
        <v>38</v>
      </c>
      <c r="B44" s="64">
        <v>23452</v>
      </c>
      <c r="C44" s="64">
        <v>5209</v>
      </c>
      <c r="D44" s="64">
        <v>26</v>
      </c>
      <c r="E44" s="64">
        <v>153</v>
      </c>
      <c r="F44" s="64">
        <v>5641</v>
      </c>
      <c r="G44" s="64">
        <v>12423</v>
      </c>
      <c r="H44" s="65">
        <v>5126</v>
      </c>
      <c r="I44" s="66">
        <v>1606.3</v>
      </c>
      <c r="J44" s="67">
        <v>356.8</v>
      </c>
      <c r="K44" s="67">
        <v>1.8</v>
      </c>
      <c r="L44" s="67">
        <v>10.5</v>
      </c>
      <c r="M44" s="67">
        <v>386.4</v>
      </c>
      <c r="N44" s="67">
        <v>850.9</v>
      </c>
      <c r="O44" s="68">
        <v>351.1</v>
      </c>
    </row>
    <row r="45" spans="1:15" ht="13.5">
      <c r="A45" s="32" t="s">
        <v>39</v>
      </c>
      <c r="B45" s="64">
        <v>19164</v>
      </c>
      <c r="C45" s="64">
        <v>3818</v>
      </c>
      <c r="D45" s="64">
        <v>11</v>
      </c>
      <c r="E45" s="64">
        <v>212</v>
      </c>
      <c r="F45" s="64">
        <v>7548</v>
      </c>
      <c r="G45" s="64">
        <v>7575</v>
      </c>
      <c r="H45" s="65">
        <v>1976</v>
      </c>
      <c r="I45" s="66">
        <v>2428.9</v>
      </c>
      <c r="J45" s="67">
        <v>483.9</v>
      </c>
      <c r="K45" s="67">
        <v>1.4</v>
      </c>
      <c r="L45" s="67">
        <v>26.9</v>
      </c>
      <c r="M45" s="67">
        <v>956.7</v>
      </c>
      <c r="N45" s="67">
        <v>960.1</v>
      </c>
      <c r="O45" s="68">
        <v>250.4</v>
      </c>
    </row>
    <row r="46" spans="1:15" ht="13.5">
      <c r="A46" s="32" t="s">
        <v>40</v>
      </c>
      <c r="B46" s="64">
        <v>88409</v>
      </c>
      <c r="C46" s="64">
        <v>21837</v>
      </c>
      <c r="D46" s="64">
        <v>56</v>
      </c>
      <c r="E46" s="64">
        <v>529</v>
      </c>
      <c r="F46" s="64">
        <v>23239</v>
      </c>
      <c r="G46" s="64">
        <v>42748</v>
      </c>
      <c r="H46" s="65">
        <v>10990</v>
      </c>
      <c r="I46" s="66">
        <v>1749.3</v>
      </c>
      <c r="J46" s="67">
        <v>432.1</v>
      </c>
      <c r="K46" s="67">
        <v>1.1</v>
      </c>
      <c r="L46" s="67">
        <v>10.5</v>
      </c>
      <c r="M46" s="67">
        <v>459.8</v>
      </c>
      <c r="N46" s="67">
        <v>845.8</v>
      </c>
      <c r="O46" s="68">
        <v>217.5</v>
      </c>
    </row>
    <row r="47" spans="1:17" s="9" customFormat="1" ht="24.75" customHeight="1">
      <c r="A47" s="29" t="s">
        <v>41</v>
      </c>
      <c r="B47" s="58">
        <v>15534</v>
      </c>
      <c r="C47" s="58">
        <v>4440</v>
      </c>
      <c r="D47" s="58">
        <v>22</v>
      </c>
      <c r="E47" s="58">
        <v>108</v>
      </c>
      <c r="F47" s="58">
        <v>4596</v>
      </c>
      <c r="G47" s="58">
        <v>6368</v>
      </c>
      <c r="H47" s="59">
        <v>3361</v>
      </c>
      <c r="I47" s="60">
        <v>1800</v>
      </c>
      <c r="J47" s="61">
        <v>514.5</v>
      </c>
      <c r="K47" s="61">
        <v>2.5</v>
      </c>
      <c r="L47" s="61">
        <v>12.5</v>
      </c>
      <c r="M47" s="61">
        <v>532.6</v>
      </c>
      <c r="N47" s="61">
        <v>737.9</v>
      </c>
      <c r="O47" s="62">
        <v>389.5</v>
      </c>
      <c r="Q47"/>
    </row>
    <row r="48" spans="1:15" ht="13.5">
      <c r="A48" s="32" t="s">
        <v>42</v>
      </c>
      <c r="B48" s="64">
        <v>27844</v>
      </c>
      <c r="C48" s="64">
        <v>8111</v>
      </c>
      <c r="D48" s="64">
        <v>38</v>
      </c>
      <c r="E48" s="64">
        <v>235</v>
      </c>
      <c r="F48" s="64">
        <v>6711</v>
      </c>
      <c r="G48" s="64">
        <v>12749</v>
      </c>
      <c r="H48" s="65">
        <v>5902</v>
      </c>
      <c r="I48" s="66">
        <v>1899.3</v>
      </c>
      <c r="J48" s="67">
        <v>553.3</v>
      </c>
      <c r="K48" s="67">
        <v>2.6</v>
      </c>
      <c r="L48" s="67">
        <v>16</v>
      </c>
      <c r="M48" s="67">
        <v>457.8</v>
      </c>
      <c r="N48" s="67">
        <v>869.6</v>
      </c>
      <c r="O48" s="68">
        <v>402.6</v>
      </c>
    </row>
    <row r="49" spans="1:15" ht="13.5">
      <c r="A49" s="32" t="s">
        <v>43</v>
      </c>
      <c r="B49" s="64">
        <v>36108</v>
      </c>
      <c r="C49" s="64">
        <v>9004</v>
      </c>
      <c r="D49" s="64">
        <v>48</v>
      </c>
      <c r="E49" s="64">
        <v>296</v>
      </c>
      <c r="F49" s="64">
        <v>10596</v>
      </c>
      <c r="G49" s="64">
        <v>16164</v>
      </c>
      <c r="H49" s="65">
        <v>6992</v>
      </c>
      <c r="I49" s="66">
        <v>1966.7</v>
      </c>
      <c r="J49" s="67">
        <v>490.4</v>
      </c>
      <c r="K49" s="67">
        <v>2.6</v>
      </c>
      <c r="L49" s="67">
        <v>16.1</v>
      </c>
      <c r="M49" s="67">
        <v>577.1</v>
      </c>
      <c r="N49" s="67">
        <v>880.4</v>
      </c>
      <c r="O49" s="68">
        <v>380.8</v>
      </c>
    </row>
    <row r="50" spans="1:15" ht="13.5">
      <c r="A50" s="32" t="s">
        <v>44</v>
      </c>
      <c r="B50" s="64">
        <v>20983</v>
      </c>
      <c r="C50" s="64">
        <v>5460</v>
      </c>
      <c r="D50" s="64">
        <v>48</v>
      </c>
      <c r="E50" s="64">
        <v>170</v>
      </c>
      <c r="F50" s="64">
        <v>3216</v>
      </c>
      <c r="G50" s="64">
        <v>12089</v>
      </c>
      <c r="H50" s="65">
        <v>5040</v>
      </c>
      <c r="I50" s="66">
        <v>1739.9</v>
      </c>
      <c r="J50" s="67">
        <v>452.7</v>
      </c>
      <c r="K50" s="67">
        <v>4</v>
      </c>
      <c r="L50" s="67">
        <v>14.1</v>
      </c>
      <c r="M50" s="67">
        <v>266.7</v>
      </c>
      <c r="N50" s="67">
        <v>1002.4</v>
      </c>
      <c r="O50" s="68">
        <v>417.9</v>
      </c>
    </row>
    <row r="51" spans="1:15" ht="13.5">
      <c r="A51" s="32" t="s">
        <v>45</v>
      </c>
      <c r="B51" s="64">
        <v>19762</v>
      </c>
      <c r="C51" s="64">
        <v>6012</v>
      </c>
      <c r="D51" s="64">
        <v>30</v>
      </c>
      <c r="E51" s="64">
        <v>110</v>
      </c>
      <c r="F51" s="64">
        <v>4285</v>
      </c>
      <c r="G51" s="64">
        <v>9325</v>
      </c>
      <c r="H51" s="65">
        <v>4214</v>
      </c>
      <c r="I51" s="66">
        <v>1721.4</v>
      </c>
      <c r="J51" s="67">
        <v>523.7</v>
      </c>
      <c r="K51" s="67">
        <v>2.6</v>
      </c>
      <c r="L51" s="67">
        <v>9.6</v>
      </c>
      <c r="M51" s="67">
        <v>373.3</v>
      </c>
      <c r="N51" s="67">
        <v>812.3</v>
      </c>
      <c r="O51" s="68">
        <v>367.1</v>
      </c>
    </row>
    <row r="52" spans="1:17" s="9" customFormat="1" ht="24.75" customHeight="1">
      <c r="A52" s="29" t="s">
        <v>46</v>
      </c>
      <c r="B52" s="58">
        <v>35486</v>
      </c>
      <c r="C52" s="58">
        <v>9982</v>
      </c>
      <c r="D52" s="58">
        <v>40</v>
      </c>
      <c r="E52" s="58">
        <v>236</v>
      </c>
      <c r="F52" s="58">
        <v>10007</v>
      </c>
      <c r="G52" s="58">
        <v>15221</v>
      </c>
      <c r="H52" s="59">
        <v>7118</v>
      </c>
      <c r="I52" s="60">
        <v>2035.9</v>
      </c>
      <c r="J52" s="61">
        <v>572.7</v>
      </c>
      <c r="K52" s="61">
        <v>2.3</v>
      </c>
      <c r="L52" s="61">
        <v>13.5</v>
      </c>
      <c r="M52" s="61">
        <v>574.1</v>
      </c>
      <c r="N52" s="61">
        <v>873.3</v>
      </c>
      <c r="O52" s="62">
        <v>408.4</v>
      </c>
      <c r="Q52"/>
    </row>
    <row r="53" spans="1:15" ht="13.5">
      <c r="A53" s="33" t="s">
        <v>47</v>
      </c>
      <c r="B53" s="70">
        <v>19689</v>
      </c>
      <c r="C53" s="70">
        <v>5620</v>
      </c>
      <c r="D53" s="70">
        <v>18</v>
      </c>
      <c r="E53" s="70">
        <v>131</v>
      </c>
      <c r="F53" s="70">
        <v>4092</v>
      </c>
      <c r="G53" s="70">
        <v>9828</v>
      </c>
      <c r="H53" s="71">
        <v>1832</v>
      </c>
      <c r="I53" s="72">
        <v>1439.3</v>
      </c>
      <c r="J53" s="73">
        <v>410.8</v>
      </c>
      <c r="K53" s="73">
        <v>1.3</v>
      </c>
      <c r="L53" s="73">
        <v>9.6</v>
      </c>
      <c r="M53" s="73">
        <v>299.1</v>
      </c>
      <c r="N53" s="73">
        <v>718.4</v>
      </c>
      <c r="O53" s="74">
        <v>133.9</v>
      </c>
    </row>
    <row r="54" spans="8:15" ht="12.75" customHeight="1">
      <c r="H54" s="75"/>
      <c r="I54" s="76"/>
      <c r="J54" s="76"/>
      <c r="K54" s="76"/>
      <c r="L54" s="76"/>
      <c r="M54" s="76"/>
      <c r="N54" s="76"/>
      <c r="O54" s="76"/>
    </row>
  </sheetData>
  <mergeCells count="17"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  <mergeCell ref="A2:A5"/>
    <mergeCell ref="B3:B5"/>
    <mergeCell ref="H3:H5"/>
    <mergeCell ref="B2:H2"/>
    <mergeCell ref="C4:C5"/>
    <mergeCell ref="E4:E5"/>
    <mergeCell ref="F4:F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A1" sqref="A1:K1"/>
    </sheetView>
  </sheetViews>
  <sheetFormatPr defaultColWidth="9.00390625" defaultRowHeight="13.5"/>
  <cols>
    <col min="1" max="1" width="11.875" style="79" customWidth="1"/>
    <col min="2" max="14" width="9.625" style="79" customWidth="1"/>
    <col min="15" max="16384" width="9.125" style="79" customWidth="1"/>
  </cols>
  <sheetData>
    <row r="1" spans="1:14" ht="21">
      <c r="A1" s="77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>
        <v>38991</v>
      </c>
      <c r="M1" s="78"/>
      <c r="N1" s="78"/>
    </row>
    <row r="2" spans="1:14" ht="19.5" customHeight="1">
      <c r="A2" s="80" t="s">
        <v>120</v>
      </c>
      <c r="B2" s="81" t="s">
        <v>121</v>
      </c>
      <c r="C2" s="82"/>
      <c r="D2" s="82"/>
      <c r="E2" s="82"/>
      <c r="F2" s="82"/>
      <c r="G2" s="82"/>
      <c r="H2" s="82"/>
      <c r="I2" s="81" t="s">
        <v>122</v>
      </c>
      <c r="J2" s="82"/>
      <c r="K2" s="82"/>
      <c r="L2" s="82"/>
      <c r="M2" s="83"/>
      <c r="N2" s="84" t="s">
        <v>123</v>
      </c>
    </row>
    <row r="3" spans="1:14" ht="19.5" customHeight="1">
      <c r="A3" s="85"/>
      <c r="B3" s="86" t="s">
        <v>124</v>
      </c>
      <c r="C3" s="81" t="s">
        <v>125</v>
      </c>
      <c r="D3" s="82"/>
      <c r="E3" s="82"/>
      <c r="F3" s="82"/>
      <c r="G3" s="82"/>
      <c r="H3" s="82"/>
      <c r="I3" s="87" t="s">
        <v>124</v>
      </c>
      <c r="J3" s="88"/>
      <c r="K3" s="89"/>
      <c r="L3" s="86" t="s">
        <v>126</v>
      </c>
      <c r="M3" s="90" t="s">
        <v>127</v>
      </c>
      <c r="N3" s="91"/>
    </row>
    <row r="4" spans="1:14" ht="14.25" customHeight="1">
      <c r="A4" s="85"/>
      <c r="B4" s="91"/>
      <c r="C4" s="92" t="s">
        <v>128</v>
      </c>
      <c r="D4" s="92" t="s">
        <v>129</v>
      </c>
      <c r="E4" s="92" t="s">
        <v>130</v>
      </c>
      <c r="F4" s="92" t="s">
        <v>131</v>
      </c>
      <c r="G4" s="92" t="s">
        <v>132</v>
      </c>
      <c r="H4" s="92" t="s">
        <v>133</v>
      </c>
      <c r="I4" s="93"/>
      <c r="J4" s="94"/>
      <c r="K4" s="95"/>
      <c r="L4" s="91"/>
      <c r="M4" s="96"/>
      <c r="N4" s="91"/>
    </row>
    <row r="5" spans="1:14" ht="52.5" customHeight="1">
      <c r="A5" s="97"/>
      <c r="B5" s="98"/>
      <c r="C5" s="92"/>
      <c r="D5" s="92"/>
      <c r="E5" s="92"/>
      <c r="F5" s="92"/>
      <c r="G5" s="92"/>
      <c r="H5" s="92"/>
      <c r="I5" s="99" t="s">
        <v>134</v>
      </c>
      <c r="J5" s="100" t="s">
        <v>135</v>
      </c>
      <c r="K5" s="101" t="s">
        <v>136</v>
      </c>
      <c r="L5" s="98"/>
      <c r="M5" s="102" t="s">
        <v>132</v>
      </c>
      <c r="N5" s="98"/>
    </row>
    <row r="6" spans="1:14" ht="39.75" customHeight="1">
      <c r="A6" s="103" t="s">
        <v>49</v>
      </c>
      <c r="B6" s="104">
        <f aca="true" t="shared" si="0" ref="B6:N6">SUM(B7:B8)</f>
        <v>148</v>
      </c>
      <c r="C6" s="105">
        <f t="shared" si="0"/>
        <v>23452</v>
      </c>
      <c r="D6" s="105">
        <f t="shared" si="0"/>
        <v>5209</v>
      </c>
      <c r="E6" s="105">
        <f t="shared" si="0"/>
        <v>26</v>
      </c>
      <c r="F6" s="105">
        <f t="shared" si="0"/>
        <v>153</v>
      </c>
      <c r="G6" s="105">
        <f t="shared" si="0"/>
        <v>5641</v>
      </c>
      <c r="H6" s="105">
        <f t="shared" si="0"/>
        <v>12423</v>
      </c>
      <c r="I6" s="105">
        <f t="shared" si="0"/>
        <v>1226</v>
      </c>
      <c r="J6" s="105">
        <f t="shared" si="0"/>
        <v>339</v>
      </c>
      <c r="K6" s="105">
        <f t="shared" si="0"/>
        <v>887</v>
      </c>
      <c r="L6" s="105">
        <f t="shared" si="0"/>
        <v>5126</v>
      </c>
      <c r="M6" s="105">
        <f t="shared" si="0"/>
        <v>882</v>
      </c>
      <c r="N6" s="106">
        <f t="shared" si="0"/>
        <v>690</v>
      </c>
    </row>
    <row r="7" spans="1:14" ht="39.75" customHeight="1">
      <c r="A7" s="107" t="s">
        <v>50</v>
      </c>
      <c r="B7" s="108">
        <f aca="true" t="shared" si="1" ref="B7:N7">SUM(B9:B19)</f>
        <v>136</v>
      </c>
      <c r="C7" s="109">
        <f t="shared" si="1"/>
        <v>22194</v>
      </c>
      <c r="D7" s="109">
        <f t="shared" si="1"/>
        <v>4857</v>
      </c>
      <c r="E7" s="109">
        <f t="shared" si="1"/>
        <v>26</v>
      </c>
      <c r="F7" s="109">
        <f t="shared" si="1"/>
        <v>153</v>
      </c>
      <c r="G7" s="109">
        <f t="shared" si="1"/>
        <v>5446</v>
      </c>
      <c r="H7" s="109">
        <f t="shared" si="1"/>
        <v>11712</v>
      </c>
      <c r="I7" s="109">
        <f t="shared" si="1"/>
        <v>1096</v>
      </c>
      <c r="J7" s="109">
        <f t="shared" si="1"/>
        <v>308</v>
      </c>
      <c r="K7" s="109">
        <f t="shared" si="1"/>
        <v>788</v>
      </c>
      <c r="L7" s="109">
        <f t="shared" si="1"/>
        <v>4654</v>
      </c>
      <c r="M7" s="109">
        <f t="shared" si="1"/>
        <v>799</v>
      </c>
      <c r="N7" s="110">
        <f t="shared" si="1"/>
        <v>627</v>
      </c>
    </row>
    <row r="8" spans="1:14" ht="39.75" customHeight="1">
      <c r="A8" s="111" t="s">
        <v>51</v>
      </c>
      <c r="B8" s="112">
        <f aca="true" t="shared" si="2" ref="B8:N8">SUM(B20:B28)</f>
        <v>12</v>
      </c>
      <c r="C8" s="113">
        <f t="shared" si="2"/>
        <v>1258</v>
      </c>
      <c r="D8" s="113">
        <f t="shared" si="2"/>
        <v>352</v>
      </c>
      <c r="E8" s="113">
        <f t="shared" si="2"/>
        <v>0</v>
      </c>
      <c r="F8" s="113">
        <f t="shared" si="2"/>
        <v>0</v>
      </c>
      <c r="G8" s="113">
        <f t="shared" si="2"/>
        <v>195</v>
      </c>
      <c r="H8" s="113">
        <f t="shared" si="2"/>
        <v>711</v>
      </c>
      <c r="I8" s="113">
        <f t="shared" si="2"/>
        <v>130</v>
      </c>
      <c r="J8" s="113">
        <f t="shared" si="2"/>
        <v>31</v>
      </c>
      <c r="K8" s="113">
        <f t="shared" si="2"/>
        <v>99</v>
      </c>
      <c r="L8" s="113">
        <f t="shared" si="2"/>
        <v>472</v>
      </c>
      <c r="M8" s="113">
        <f t="shared" si="2"/>
        <v>83</v>
      </c>
      <c r="N8" s="114">
        <f t="shared" si="2"/>
        <v>63</v>
      </c>
    </row>
    <row r="9" spans="1:14" ht="39.75" customHeight="1">
      <c r="A9" s="107" t="s">
        <v>52</v>
      </c>
      <c r="B9" s="108">
        <v>45</v>
      </c>
      <c r="C9" s="109">
        <v>8048</v>
      </c>
      <c r="D9" s="109">
        <v>1679</v>
      </c>
      <c r="E9" s="109">
        <v>6</v>
      </c>
      <c r="F9" s="109">
        <v>36</v>
      </c>
      <c r="G9" s="109">
        <v>1931</v>
      </c>
      <c r="H9" s="109">
        <v>4396</v>
      </c>
      <c r="I9" s="109">
        <v>439</v>
      </c>
      <c r="J9" s="109">
        <v>136</v>
      </c>
      <c r="K9" s="109">
        <v>303</v>
      </c>
      <c r="L9" s="109">
        <v>2158</v>
      </c>
      <c r="M9" s="109">
        <v>398</v>
      </c>
      <c r="N9" s="110">
        <v>249</v>
      </c>
    </row>
    <row r="10" spans="1:14" ht="39.75" customHeight="1">
      <c r="A10" s="107" t="s">
        <v>53</v>
      </c>
      <c r="B10" s="108">
        <v>30</v>
      </c>
      <c r="C10" s="109">
        <v>2531</v>
      </c>
      <c r="D10" s="109">
        <v>393</v>
      </c>
      <c r="E10" s="109">
        <v>4</v>
      </c>
      <c r="F10" s="109">
        <v>0</v>
      </c>
      <c r="G10" s="109">
        <v>830</v>
      </c>
      <c r="H10" s="109">
        <v>1304</v>
      </c>
      <c r="I10" s="109">
        <v>117</v>
      </c>
      <c r="J10" s="109">
        <v>40</v>
      </c>
      <c r="K10" s="109">
        <v>77</v>
      </c>
      <c r="L10" s="109">
        <v>528</v>
      </c>
      <c r="M10" s="109">
        <v>9</v>
      </c>
      <c r="N10" s="110">
        <v>94</v>
      </c>
    </row>
    <row r="11" spans="1:14" ht="39.75" customHeight="1">
      <c r="A11" s="107" t="s">
        <v>54</v>
      </c>
      <c r="B11" s="108">
        <v>8</v>
      </c>
      <c r="C11" s="109">
        <v>1750</v>
      </c>
      <c r="D11" s="109">
        <v>345</v>
      </c>
      <c r="E11" s="109">
        <v>4</v>
      </c>
      <c r="F11" s="109">
        <v>5</v>
      </c>
      <c r="G11" s="109">
        <v>276</v>
      </c>
      <c r="H11" s="109">
        <v>1120</v>
      </c>
      <c r="I11" s="109">
        <v>89</v>
      </c>
      <c r="J11" s="109">
        <v>29</v>
      </c>
      <c r="K11" s="109">
        <v>60</v>
      </c>
      <c r="L11" s="109">
        <v>460</v>
      </c>
      <c r="M11" s="109">
        <v>170</v>
      </c>
      <c r="N11" s="110">
        <v>43</v>
      </c>
    </row>
    <row r="12" spans="1:14" ht="39.75" customHeight="1">
      <c r="A12" s="107" t="s">
        <v>55</v>
      </c>
      <c r="B12" s="108">
        <v>6</v>
      </c>
      <c r="C12" s="109">
        <v>1081</v>
      </c>
      <c r="D12" s="109">
        <v>418</v>
      </c>
      <c r="E12" s="109">
        <v>2</v>
      </c>
      <c r="F12" s="109">
        <v>0</v>
      </c>
      <c r="G12" s="109">
        <v>315</v>
      </c>
      <c r="H12" s="109">
        <v>346</v>
      </c>
      <c r="I12" s="109">
        <v>42</v>
      </c>
      <c r="J12" s="109">
        <v>7</v>
      </c>
      <c r="K12" s="109">
        <v>35</v>
      </c>
      <c r="L12" s="109">
        <v>101</v>
      </c>
      <c r="M12" s="109">
        <v>13</v>
      </c>
      <c r="N12" s="110">
        <v>22</v>
      </c>
    </row>
    <row r="13" spans="1:14" ht="39.75" customHeight="1">
      <c r="A13" s="107" t="s">
        <v>56</v>
      </c>
      <c r="B13" s="108">
        <v>12</v>
      </c>
      <c r="C13" s="109">
        <v>2538</v>
      </c>
      <c r="D13" s="109">
        <v>753</v>
      </c>
      <c r="E13" s="109">
        <v>2</v>
      </c>
      <c r="F13" s="109">
        <v>37</v>
      </c>
      <c r="G13" s="109">
        <v>382</v>
      </c>
      <c r="H13" s="109">
        <v>1364</v>
      </c>
      <c r="I13" s="109">
        <v>101</v>
      </c>
      <c r="J13" s="109">
        <v>24</v>
      </c>
      <c r="K13" s="109">
        <v>77</v>
      </c>
      <c r="L13" s="109">
        <v>378</v>
      </c>
      <c r="M13" s="109">
        <v>38</v>
      </c>
      <c r="N13" s="110">
        <v>52</v>
      </c>
    </row>
    <row r="14" spans="1:14" ht="39.75" customHeight="1">
      <c r="A14" s="107" t="s">
        <v>57</v>
      </c>
      <c r="B14" s="108">
        <v>10</v>
      </c>
      <c r="C14" s="109">
        <v>1854</v>
      </c>
      <c r="D14" s="109">
        <v>594</v>
      </c>
      <c r="E14" s="109">
        <v>2</v>
      </c>
      <c r="F14" s="109">
        <v>0</v>
      </c>
      <c r="G14" s="109">
        <v>586</v>
      </c>
      <c r="H14" s="109">
        <v>672</v>
      </c>
      <c r="I14" s="109">
        <v>91</v>
      </c>
      <c r="J14" s="109">
        <v>22</v>
      </c>
      <c r="K14" s="109">
        <v>69</v>
      </c>
      <c r="L14" s="109">
        <v>316</v>
      </c>
      <c r="M14" s="109">
        <v>14</v>
      </c>
      <c r="N14" s="110">
        <v>56</v>
      </c>
    </row>
    <row r="15" spans="1:14" ht="39.75" customHeight="1">
      <c r="A15" s="107" t="s">
        <v>58</v>
      </c>
      <c r="B15" s="108">
        <v>7</v>
      </c>
      <c r="C15" s="109">
        <v>1172</v>
      </c>
      <c r="D15" s="109">
        <v>267</v>
      </c>
      <c r="E15" s="109">
        <v>0</v>
      </c>
      <c r="F15" s="109">
        <v>26</v>
      </c>
      <c r="G15" s="109">
        <v>344</v>
      </c>
      <c r="H15" s="109">
        <v>535</v>
      </c>
      <c r="I15" s="109">
        <v>58</v>
      </c>
      <c r="J15" s="109">
        <v>8</v>
      </c>
      <c r="K15" s="109">
        <v>50</v>
      </c>
      <c r="L15" s="109">
        <v>117</v>
      </c>
      <c r="M15" s="109">
        <v>33</v>
      </c>
      <c r="N15" s="110">
        <v>27</v>
      </c>
    </row>
    <row r="16" spans="1:14" ht="39.75" customHeight="1">
      <c r="A16" s="107" t="s">
        <v>59</v>
      </c>
      <c r="B16" s="108">
        <v>2</v>
      </c>
      <c r="C16" s="109">
        <v>334</v>
      </c>
      <c r="D16" s="109">
        <v>0</v>
      </c>
      <c r="E16" s="109">
        <v>0</v>
      </c>
      <c r="F16" s="109">
        <v>0</v>
      </c>
      <c r="G16" s="109">
        <v>262</v>
      </c>
      <c r="H16" s="109">
        <v>72</v>
      </c>
      <c r="I16" s="109">
        <v>30</v>
      </c>
      <c r="J16" s="109">
        <v>6</v>
      </c>
      <c r="K16" s="109">
        <v>24</v>
      </c>
      <c r="L16" s="109">
        <v>79</v>
      </c>
      <c r="M16" s="109">
        <v>43</v>
      </c>
      <c r="N16" s="110">
        <v>15</v>
      </c>
    </row>
    <row r="17" spans="1:14" ht="39.75" customHeight="1">
      <c r="A17" s="107" t="s">
        <v>60</v>
      </c>
      <c r="B17" s="108">
        <v>9</v>
      </c>
      <c r="C17" s="109">
        <v>1350</v>
      </c>
      <c r="D17" s="109">
        <v>368</v>
      </c>
      <c r="E17" s="109">
        <v>4</v>
      </c>
      <c r="F17" s="109">
        <v>0</v>
      </c>
      <c r="G17" s="109">
        <v>320</v>
      </c>
      <c r="H17" s="109">
        <v>658</v>
      </c>
      <c r="I17" s="109">
        <v>57</v>
      </c>
      <c r="J17" s="109">
        <v>21</v>
      </c>
      <c r="K17" s="109">
        <v>36</v>
      </c>
      <c r="L17" s="109">
        <v>285</v>
      </c>
      <c r="M17" s="109">
        <v>26</v>
      </c>
      <c r="N17" s="110">
        <v>40</v>
      </c>
    </row>
    <row r="18" spans="1:14" ht="39.75" customHeight="1">
      <c r="A18" s="107" t="s">
        <v>61</v>
      </c>
      <c r="B18" s="108">
        <v>4</v>
      </c>
      <c r="C18" s="109">
        <v>371</v>
      </c>
      <c r="D18" s="109">
        <v>0</v>
      </c>
      <c r="E18" s="109">
        <v>2</v>
      </c>
      <c r="F18" s="109">
        <v>0</v>
      </c>
      <c r="G18" s="109">
        <v>159</v>
      </c>
      <c r="H18" s="109">
        <v>210</v>
      </c>
      <c r="I18" s="109">
        <v>44</v>
      </c>
      <c r="J18" s="109">
        <v>6</v>
      </c>
      <c r="K18" s="109">
        <v>38</v>
      </c>
      <c r="L18" s="109">
        <v>93</v>
      </c>
      <c r="M18" s="109">
        <v>22</v>
      </c>
      <c r="N18" s="110">
        <v>17</v>
      </c>
    </row>
    <row r="19" spans="1:14" ht="39.75" customHeight="1">
      <c r="A19" s="107" t="s">
        <v>62</v>
      </c>
      <c r="B19" s="112">
        <v>3</v>
      </c>
      <c r="C19" s="109">
        <v>1165</v>
      </c>
      <c r="D19" s="109">
        <v>40</v>
      </c>
      <c r="E19" s="109">
        <v>0</v>
      </c>
      <c r="F19" s="109">
        <v>49</v>
      </c>
      <c r="G19" s="109">
        <v>41</v>
      </c>
      <c r="H19" s="109">
        <v>1035</v>
      </c>
      <c r="I19" s="109">
        <v>28</v>
      </c>
      <c r="J19" s="109">
        <v>9</v>
      </c>
      <c r="K19" s="109">
        <v>19</v>
      </c>
      <c r="L19" s="109">
        <v>139</v>
      </c>
      <c r="M19" s="109">
        <v>33</v>
      </c>
      <c r="N19" s="110">
        <v>12</v>
      </c>
    </row>
    <row r="20" spans="1:14" ht="39.75" customHeight="1">
      <c r="A20" s="115" t="s">
        <v>63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6</v>
      </c>
      <c r="J20" s="117">
        <v>1</v>
      </c>
      <c r="K20" s="117">
        <v>5</v>
      </c>
      <c r="L20" s="117">
        <v>6</v>
      </c>
      <c r="M20" s="117">
        <v>0</v>
      </c>
      <c r="N20" s="118">
        <v>4</v>
      </c>
    </row>
    <row r="21" spans="1:14" ht="39.75" customHeight="1">
      <c r="A21" s="119" t="s">
        <v>64</v>
      </c>
      <c r="B21" s="108">
        <v>1</v>
      </c>
      <c r="C21" s="117">
        <v>77</v>
      </c>
      <c r="D21" s="117">
        <v>0</v>
      </c>
      <c r="E21" s="117">
        <v>0</v>
      </c>
      <c r="F21" s="117">
        <v>0</v>
      </c>
      <c r="G21" s="117">
        <v>30</v>
      </c>
      <c r="H21" s="117">
        <v>47</v>
      </c>
      <c r="I21" s="117">
        <v>11</v>
      </c>
      <c r="J21" s="117">
        <v>3</v>
      </c>
      <c r="K21" s="117">
        <v>8</v>
      </c>
      <c r="L21" s="117">
        <v>47</v>
      </c>
      <c r="M21" s="117">
        <v>21</v>
      </c>
      <c r="N21" s="118">
        <v>6</v>
      </c>
    </row>
    <row r="22" spans="1:14" ht="39.75" customHeight="1">
      <c r="A22" s="120" t="s">
        <v>65</v>
      </c>
      <c r="B22" s="104">
        <v>2</v>
      </c>
      <c r="C22" s="105">
        <v>209</v>
      </c>
      <c r="D22" s="105">
        <v>153</v>
      </c>
      <c r="E22" s="105">
        <v>0</v>
      </c>
      <c r="F22" s="105">
        <v>0</v>
      </c>
      <c r="G22" s="105">
        <v>25</v>
      </c>
      <c r="H22" s="105">
        <v>31</v>
      </c>
      <c r="I22" s="105">
        <v>23</v>
      </c>
      <c r="J22" s="105">
        <v>6</v>
      </c>
      <c r="K22" s="105">
        <v>17</v>
      </c>
      <c r="L22" s="105">
        <v>94</v>
      </c>
      <c r="M22" s="105">
        <v>8</v>
      </c>
      <c r="N22" s="106">
        <v>15</v>
      </c>
    </row>
    <row r="23" spans="1:14" ht="39.75" customHeight="1">
      <c r="A23" s="120" t="s">
        <v>66</v>
      </c>
      <c r="B23" s="112">
        <v>1</v>
      </c>
      <c r="C23" s="113">
        <v>183</v>
      </c>
      <c r="D23" s="113">
        <v>83</v>
      </c>
      <c r="E23" s="113">
        <v>0</v>
      </c>
      <c r="F23" s="113">
        <v>0</v>
      </c>
      <c r="G23" s="113">
        <v>80</v>
      </c>
      <c r="H23" s="113">
        <v>20</v>
      </c>
      <c r="I23" s="113">
        <v>19</v>
      </c>
      <c r="J23" s="113">
        <v>8</v>
      </c>
      <c r="K23" s="113">
        <v>11</v>
      </c>
      <c r="L23" s="113">
        <v>101</v>
      </c>
      <c r="M23" s="113">
        <v>19</v>
      </c>
      <c r="N23" s="114">
        <v>9</v>
      </c>
    </row>
    <row r="24" spans="1:14" s="121" customFormat="1" ht="39.75" customHeight="1">
      <c r="A24" s="119" t="s">
        <v>67</v>
      </c>
      <c r="B24" s="117">
        <v>2</v>
      </c>
      <c r="C24" s="117">
        <v>146</v>
      </c>
      <c r="D24" s="117">
        <v>0</v>
      </c>
      <c r="E24" s="117">
        <v>0</v>
      </c>
      <c r="F24" s="117">
        <v>0</v>
      </c>
      <c r="G24" s="117">
        <v>0</v>
      </c>
      <c r="H24" s="117">
        <v>146</v>
      </c>
      <c r="I24" s="117">
        <v>16</v>
      </c>
      <c r="J24" s="117">
        <v>1</v>
      </c>
      <c r="K24" s="117">
        <v>15</v>
      </c>
      <c r="L24" s="117">
        <v>19</v>
      </c>
      <c r="M24" s="117">
        <v>0</v>
      </c>
      <c r="N24" s="118">
        <v>8</v>
      </c>
    </row>
    <row r="25" spans="1:14" ht="39.75" customHeight="1">
      <c r="A25" s="119" t="s">
        <v>68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13</v>
      </c>
      <c r="J25" s="117">
        <v>2</v>
      </c>
      <c r="K25" s="117">
        <v>11</v>
      </c>
      <c r="L25" s="117">
        <v>28</v>
      </c>
      <c r="M25" s="117">
        <v>6</v>
      </c>
      <c r="N25" s="118">
        <v>4</v>
      </c>
    </row>
    <row r="26" spans="1:14" ht="39.75" customHeight="1">
      <c r="A26" s="120" t="s">
        <v>69</v>
      </c>
      <c r="B26" s="108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6</v>
      </c>
      <c r="J26" s="109">
        <v>1</v>
      </c>
      <c r="K26" s="109">
        <v>5</v>
      </c>
      <c r="L26" s="109">
        <v>19</v>
      </c>
      <c r="M26" s="109">
        <v>4</v>
      </c>
      <c r="N26" s="110">
        <v>2</v>
      </c>
    </row>
    <row r="27" spans="1:14" ht="39.75" customHeight="1">
      <c r="A27" s="120" t="s">
        <v>70</v>
      </c>
      <c r="B27" s="108">
        <v>2</v>
      </c>
      <c r="C27" s="109">
        <v>230</v>
      </c>
      <c r="D27" s="109">
        <v>0</v>
      </c>
      <c r="E27" s="109">
        <v>0</v>
      </c>
      <c r="F27" s="109">
        <v>0</v>
      </c>
      <c r="G27" s="109">
        <v>0</v>
      </c>
      <c r="H27" s="109">
        <v>230</v>
      </c>
      <c r="I27" s="109">
        <v>13</v>
      </c>
      <c r="J27" s="109">
        <v>3</v>
      </c>
      <c r="K27" s="109">
        <v>10</v>
      </c>
      <c r="L27" s="109">
        <v>52</v>
      </c>
      <c r="M27" s="109">
        <v>3</v>
      </c>
      <c r="N27" s="110">
        <v>3</v>
      </c>
    </row>
    <row r="28" spans="1:14" ht="39.75" customHeight="1" thickBot="1">
      <c r="A28" s="122" t="s">
        <v>71</v>
      </c>
      <c r="B28" s="123">
        <v>4</v>
      </c>
      <c r="C28" s="124">
        <v>413</v>
      </c>
      <c r="D28" s="124">
        <v>116</v>
      </c>
      <c r="E28" s="124">
        <v>0</v>
      </c>
      <c r="F28" s="124">
        <v>0</v>
      </c>
      <c r="G28" s="124">
        <v>60</v>
      </c>
      <c r="H28" s="124">
        <v>237</v>
      </c>
      <c r="I28" s="124">
        <v>23</v>
      </c>
      <c r="J28" s="124">
        <v>6</v>
      </c>
      <c r="K28" s="124">
        <v>17</v>
      </c>
      <c r="L28" s="124">
        <v>106</v>
      </c>
      <c r="M28" s="124">
        <v>22</v>
      </c>
      <c r="N28" s="125">
        <v>12</v>
      </c>
    </row>
    <row r="29" spans="1:14" ht="39.75" customHeight="1" thickTop="1">
      <c r="A29" s="126" t="s">
        <v>137</v>
      </c>
      <c r="B29" s="108">
        <f aca="true" t="shared" si="3" ref="B29:N29">B17</f>
        <v>9</v>
      </c>
      <c r="C29" s="109">
        <f t="shared" si="3"/>
        <v>1350</v>
      </c>
      <c r="D29" s="109">
        <f t="shared" si="3"/>
        <v>368</v>
      </c>
      <c r="E29" s="109">
        <f t="shared" si="3"/>
        <v>4</v>
      </c>
      <c r="F29" s="109">
        <f t="shared" si="3"/>
        <v>0</v>
      </c>
      <c r="G29" s="109">
        <f t="shared" si="3"/>
        <v>320</v>
      </c>
      <c r="H29" s="109">
        <f t="shared" si="3"/>
        <v>658</v>
      </c>
      <c r="I29" s="109">
        <f t="shared" si="3"/>
        <v>57</v>
      </c>
      <c r="J29" s="109">
        <f t="shared" si="3"/>
        <v>21</v>
      </c>
      <c r="K29" s="109">
        <f t="shared" si="3"/>
        <v>36</v>
      </c>
      <c r="L29" s="109">
        <f t="shared" si="3"/>
        <v>285</v>
      </c>
      <c r="M29" s="109">
        <f t="shared" si="3"/>
        <v>26</v>
      </c>
      <c r="N29" s="110">
        <f t="shared" si="3"/>
        <v>40</v>
      </c>
    </row>
    <row r="30" spans="1:14" ht="39.75" customHeight="1">
      <c r="A30" s="120" t="s">
        <v>138</v>
      </c>
      <c r="B30" s="108">
        <f aca="true" t="shared" si="4" ref="B30:N30">B13+B14</f>
        <v>22</v>
      </c>
      <c r="C30" s="109">
        <f t="shared" si="4"/>
        <v>4392</v>
      </c>
      <c r="D30" s="109">
        <f t="shared" si="4"/>
        <v>1347</v>
      </c>
      <c r="E30" s="109">
        <f t="shared" si="4"/>
        <v>4</v>
      </c>
      <c r="F30" s="109">
        <f t="shared" si="4"/>
        <v>37</v>
      </c>
      <c r="G30" s="109">
        <f t="shared" si="4"/>
        <v>968</v>
      </c>
      <c r="H30" s="109">
        <f t="shared" si="4"/>
        <v>2036</v>
      </c>
      <c r="I30" s="109">
        <f t="shared" si="4"/>
        <v>192</v>
      </c>
      <c r="J30" s="109">
        <f t="shared" si="4"/>
        <v>46</v>
      </c>
      <c r="K30" s="109">
        <f t="shared" si="4"/>
        <v>146</v>
      </c>
      <c r="L30" s="109">
        <f t="shared" si="4"/>
        <v>694</v>
      </c>
      <c r="M30" s="109">
        <f t="shared" si="4"/>
        <v>52</v>
      </c>
      <c r="N30" s="110">
        <f t="shared" si="4"/>
        <v>108</v>
      </c>
    </row>
    <row r="31" spans="1:14" ht="39.75" customHeight="1">
      <c r="A31" s="120" t="s">
        <v>139</v>
      </c>
      <c r="B31" s="108">
        <f aca="true" t="shared" si="5" ref="B31:N31">B10+B20</f>
        <v>30</v>
      </c>
      <c r="C31" s="109">
        <f t="shared" si="5"/>
        <v>2531</v>
      </c>
      <c r="D31" s="109">
        <f t="shared" si="5"/>
        <v>393</v>
      </c>
      <c r="E31" s="109">
        <f t="shared" si="5"/>
        <v>4</v>
      </c>
      <c r="F31" s="109">
        <f t="shared" si="5"/>
        <v>0</v>
      </c>
      <c r="G31" s="109">
        <f t="shared" si="5"/>
        <v>830</v>
      </c>
      <c r="H31" s="109">
        <f t="shared" si="5"/>
        <v>1304</v>
      </c>
      <c r="I31" s="109">
        <f t="shared" si="5"/>
        <v>123</v>
      </c>
      <c r="J31" s="109">
        <f t="shared" si="5"/>
        <v>41</v>
      </c>
      <c r="K31" s="109">
        <f t="shared" si="5"/>
        <v>82</v>
      </c>
      <c r="L31" s="109">
        <f t="shared" si="5"/>
        <v>534</v>
      </c>
      <c r="M31" s="109">
        <f t="shared" si="5"/>
        <v>9</v>
      </c>
      <c r="N31" s="110">
        <f t="shared" si="5"/>
        <v>98</v>
      </c>
    </row>
    <row r="32" spans="1:14" ht="39.75" customHeight="1">
      <c r="A32" s="120" t="s">
        <v>140</v>
      </c>
      <c r="B32" s="108">
        <f aca="true" t="shared" si="6" ref="B32:N32">B9+B16+B19+B21+B22+B23</f>
        <v>54</v>
      </c>
      <c r="C32" s="109">
        <f t="shared" si="6"/>
        <v>10016</v>
      </c>
      <c r="D32" s="109">
        <f t="shared" si="6"/>
        <v>1955</v>
      </c>
      <c r="E32" s="109">
        <f t="shared" si="6"/>
        <v>6</v>
      </c>
      <c r="F32" s="109">
        <f t="shared" si="6"/>
        <v>85</v>
      </c>
      <c r="G32" s="109">
        <f t="shared" si="6"/>
        <v>2369</v>
      </c>
      <c r="H32" s="109">
        <f t="shared" si="6"/>
        <v>5601</v>
      </c>
      <c r="I32" s="109">
        <f t="shared" si="6"/>
        <v>550</v>
      </c>
      <c r="J32" s="109">
        <f t="shared" si="6"/>
        <v>168</v>
      </c>
      <c r="K32" s="109">
        <f t="shared" si="6"/>
        <v>382</v>
      </c>
      <c r="L32" s="109">
        <f t="shared" si="6"/>
        <v>2618</v>
      </c>
      <c r="M32" s="109">
        <f t="shared" si="6"/>
        <v>522</v>
      </c>
      <c r="N32" s="110">
        <f t="shared" si="6"/>
        <v>306</v>
      </c>
    </row>
    <row r="33" spans="1:14" ht="39.75" customHeight="1">
      <c r="A33" s="120" t="s">
        <v>141</v>
      </c>
      <c r="B33" s="108">
        <f aca="true" t="shared" si="7" ref="B33:N33">B12+B15+B18+B24+B25</f>
        <v>19</v>
      </c>
      <c r="C33" s="109">
        <f t="shared" si="7"/>
        <v>2770</v>
      </c>
      <c r="D33" s="109">
        <f t="shared" si="7"/>
        <v>685</v>
      </c>
      <c r="E33" s="109">
        <f t="shared" si="7"/>
        <v>4</v>
      </c>
      <c r="F33" s="109">
        <f t="shared" si="7"/>
        <v>26</v>
      </c>
      <c r="G33" s="109">
        <f t="shared" si="7"/>
        <v>818</v>
      </c>
      <c r="H33" s="109">
        <f t="shared" si="7"/>
        <v>1237</v>
      </c>
      <c r="I33" s="109">
        <f t="shared" si="7"/>
        <v>173</v>
      </c>
      <c r="J33" s="109">
        <f t="shared" si="7"/>
        <v>24</v>
      </c>
      <c r="K33" s="109">
        <f t="shared" si="7"/>
        <v>149</v>
      </c>
      <c r="L33" s="109">
        <f t="shared" si="7"/>
        <v>358</v>
      </c>
      <c r="M33" s="109">
        <f t="shared" si="7"/>
        <v>74</v>
      </c>
      <c r="N33" s="110">
        <f t="shared" si="7"/>
        <v>78</v>
      </c>
    </row>
    <row r="34" spans="1:14" ht="39.75" customHeight="1">
      <c r="A34" s="127" t="s">
        <v>142</v>
      </c>
      <c r="B34" s="112">
        <f aca="true" t="shared" si="8" ref="B34:N34">B11+B26+B27+B28</f>
        <v>14</v>
      </c>
      <c r="C34" s="113">
        <f t="shared" si="8"/>
        <v>2393</v>
      </c>
      <c r="D34" s="113">
        <f t="shared" si="8"/>
        <v>461</v>
      </c>
      <c r="E34" s="113">
        <f t="shared" si="8"/>
        <v>4</v>
      </c>
      <c r="F34" s="113">
        <f t="shared" si="8"/>
        <v>5</v>
      </c>
      <c r="G34" s="113">
        <f t="shared" si="8"/>
        <v>336</v>
      </c>
      <c r="H34" s="113">
        <f t="shared" si="8"/>
        <v>1587</v>
      </c>
      <c r="I34" s="113">
        <f t="shared" si="8"/>
        <v>131</v>
      </c>
      <c r="J34" s="113">
        <f t="shared" si="8"/>
        <v>39</v>
      </c>
      <c r="K34" s="113">
        <f t="shared" si="8"/>
        <v>92</v>
      </c>
      <c r="L34" s="113">
        <f t="shared" si="8"/>
        <v>637</v>
      </c>
      <c r="M34" s="113">
        <f t="shared" si="8"/>
        <v>199</v>
      </c>
      <c r="N34" s="114">
        <f t="shared" si="8"/>
        <v>60</v>
      </c>
    </row>
  </sheetData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N35"/>
  <sheetViews>
    <sheetView zoomScale="75" zoomScaleNormal="75" zoomScaleSheetLayoutView="75" workbookViewId="0" topLeftCell="A1">
      <selection activeCell="A1" sqref="A1:K1"/>
    </sheetView>
  </sheetViews>
  <sheetFormatPr defaultColWidth="9.00390625" defaultRowHeight="13.5"/>
  <cols>
    <col min="1" max="1" width="11.875" style="79" customWidth="1"/>
    <col min="2" max="14" width="9.625" style="79" customWidth="1"/>
    <col min="15" max="16384" width="9.125" style="79" customWidth="1"/>
  </cols>
  <sheetData>
    <row r="1" spans="1:14" ht="21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>
        <v>38991</v>
      </c>
      <c r="M1" s="78"/>
      <c r="N1" s="78"/>
    </row>
    <row r="2" spans="1:14" ht="14.25" customHeight="1">
      <c r="A2" s="80" t="s">
        <v>120</v>
      </c>
      <c r="B2" s="81" t="s">
        <v>121</v>
      </c>
      <c r="C2" s="82"/>
      <c r="D2" s="82"/>
      <c r="E2" s="82"/>
      <c r="F2" s="82"/>
      <c r="G2" s="82"/>
      <c r="H2" s="82"/>
      <c r="I2" s="81" t="s">
        <v>122</v>
      </c>
      <c r="J2" s="82"/>
      <c r="K2" s="82"/>
      <c r="L2" s="82"/>
      <c r="M2" s="83"/>
      <c r="N2" s="84" t="s">
        <v>123</v>
      </c>
    </row>
    <row r="3" spans="1:14" ht="14.25" customHeight="1">
      <c r="A3" s="85"/>
      <c r="B3" s="86" t="s">
        <v>124</v>
      </c>
      <c r="C3" s="81" t="s">
        <v>125</v>
      </c>
      <c r="D3" s="82"/>
      <c r="E3" s="82"/>
      <c r="F3" s="82"/>
      <c r="G3" s="82"/>
      <c r="H3" s="82"/>
      <c r="I3" s="87" t="s">
        <v>124</v>
      </c>
      <c r="J3" s="88"/>
      <c r="K3" s="89"/>
      <c r="L3" s="86" t="s">
        <v>126</v>
      </c>
      <c r="M3" s="90" t="s">
        <v>127</v>
      </c>
      <c r="N3" s="91"/>
    </row>
    <row r="4" spans="1:14" ht="14.25" customHeight="1">
      <c r="A4" s="85"/>
      <c r="B4" s="91"/>
      <c r="C4" s="92" t="s">
        <v>128</v>
      </c>
      <c r="D4" s="92" t="s">
        <v>129</v>
      </c>
      <c r="E4" s="92" t="s">
        <v>130</v>
      </c>
      <c r="F4" s="92" t="s">
        <v>131</v>
      </c>
      <c r="G4" s="92" t="s">
        <v>132</v>
      </c>
      <c r="H4" s="92" t="s">
        <v>133</v>
      </c>
      <c r="I4" s="93"/>
      <c r="J4" s="94"/>
      <c r="K4" s="95"/>
      <c r="L4" s="91"/>
      <c r="M4" s="96"/>
      <c r="N4" s="91"/>
    </row>
    <row r="5" spans="1:14" ht="52.5" customHeight="1">
      <c r="A5" s="97"/>
      <c r="B5" s="98"/>
      <c r="C5" s="92"/>
      <c r="D5" s="92"/>
      <c r="E5" s="92"/>
      <c r="F5" s="92"/>
      <c r="G5" s="92"/>
      <c r="H5" s="92"/>
      <c r="I5" s="99" t="s">
        <v>134</v>
      </c>
      <c r="J5" s="100" t="s">
        <v>135</v>
      </c>
      <c r="K5" s="101" t="s">
        <v>136</v>
      </c>
      <c r="L5" s="98"/>
      <c r="M5" s="102" t="s">
        <v>132</v>
      </c>
      <c r="N5" s="98"/>
    </row>
    <row r="6" spans="1:14" ht="39.75" customHeight="1">
      <c r="A6" s="103" t="s">
        <v>49</v>
      </c>
      <c r="B6" s="128">
        <v>10.1</v>
      </c>
      <c r="C6" s="129">
        <v>1606.3</v>
      </c>
      <c r="D6" s="129">
        <v>356.8</v>
      </c>
      <c r="E6" s="129">
        <v>1.8</v>
      </c>
      <c r="F6" s="129">
        <v>10.5</v>
      </c>
      <c r="G6" s="129">
        <v>386.4</v>
      </c>
      <c r="H6" s="129">
        <v>850.9</v>
      </c>
      <c r="I6" s="129">
        <v>84</v>
      </c>
      <c r="J6" s="129">
        <v>23.2</v>
      </c>
      <c r="K6" s="129">
        <v>60.8</v>
      </c>
      <c r="L6" s="129">
        <v>351.1</v>
      </c>
      <c r="M6" s="130">
        <v>60.4</v>
      </c>
      <c r="N6" s="131">
        <v>47.3</v>
      </c>
    </row>
    <row r="7" spans="1:14" ht="39.75" customHeight="1">
      <c r="A7" s="107" t="s">
        <v>50</v>
      </c>
      <c r="B7" s="132">
        <v>10.3</v>
      </c>
      <c r="C7" s="130">
        <v>1688.5</v>
      </c>
      <c r="D7" s="130">
        <v>369.5</v>
      </c>
      <c r="E7" s="130">
        <v>2</v>
      </c>
      <c r="F7" s="130">
        <v>11.6</v>
      </c>
      <c r="G7" s="130">
        <v>414.3</v>
      </c>
      <c r="H7" s="130">
        <v>891</v>
      </c>
      <c r="I7" s="130">
        <v>83.4</v>
      </c>
      <c r="J7" s="130">
        <v>23.4</v>
      </c>
      <c r="K7" s="130">
        <v>59.9</v>
      </c>
      <c r="L7" s="130">
        <v>354.1</v>
      </c>
      <c r="M7" s="130">
        <v>60.8</v>
      </c>
      <c r="N7" s="133">
        <v>47.7</v>
      </c>
    </row>
    <row r="8" spans="1:14" ht="39.75" customHeight="1">
      <c r="A8" s="111" t="s">
        <v>51</v>
      </c>
      <c r="B8" s="134">
        <v>8.2</v>
      </c>
      <c r="C8" s="135">
        <v>864.4</v>
      </c>
      <c r="D8" s="135">
        <v>241.9</v>
      </c>
      <c r="E8" s="135">
        <v>0</v>
      </c>
      <c r="F8" s="135">
        <v>0</v>
      </c>
      <c r="G8" s="135">
        <v>134</v>
      </c>
      <c r="H8" s="135">
        <v>488.5</v>
      </c>
      <c r="I8" s="135">
        <v>89.3</v>
      </c>
      <c r="J8" s="135">
        <v>21.3</v>
      </c>
      <c r="K8" s="135">
        <v>68</v>
      </c>
      <c r="L8" s="135">
        <v>324.3</v>
      </c>
      <c r="M8" s="135">
        <v>57</v>
      </c>
      <c r="N8" s="136">
        <v>43.3</v>
      </c>
    </row>
    <row r="9" spans="1:14" ht="39.75" customHeight="1">
      <c r="A9" s="107" t="s">
        <v>52</v>
      </c>
      <c r="B9" s="137">
        <v>8.7</v>
      </c>
      <c r="C9" s="138">
        <v>1562.5</v>
      </c>
      <c r="D9" s="138">
        <v>326</v>
      </c>
      <c r="E9" s="138">
        <v>1.2</v>
      </c>
      <c r="F9" s="138">
        <v>7</v>
      </c>
      <c r="G9" s="138">
        <v>374.9</v>
      </c>
      <c r="H9" s="138">
        <v>853.5</v>
      </c>
      <c r="I9" s="138">
        <v>85.2</v>
      </c>
      <c r="J9" s="138">
        <v>26.4</v>
      </c>
      <c r="K9" s="138">
        <v>58.8</v>
      </c>
      <c r="L9" s="139">
        <v>419</v>
      </c>
      <c r="M9" s="138">
        <v>77.3</v>
      </c>
      <c r="N9" s="140">
        <v>48.3</v>
      </c>
    </row>
    <row r="10" spans="1:14" ht="39.75" customHeight="1">
      <c r="A10" s="107" t="s">
        <v>53</v>
      </c>
      <c r="B10" s="137">
        <v>17.4</v>
      </c>
      <c r="C10" s="138">
        <v>1466.5</v>
      </c>
      <c r="D10" s="138">
        <v>227.7</v>
      </c>
      <c r="E10" s="138">
        <v>2.3</v>
      </c>
      <c r="F10" s="138">
        <v>0</v>
      </c>
      <c r="G10" s="138">
        <v>480.9</v>
      </c>
      <c r="H10" s="138">
        <v>755.6</v>
      </c>
      <c r="I10" s="138">
        <v>67.8</v>
      </c>
      <c r="J10" s="138">
        <v>23.2</v>
      </c>
      <c r="K10" s="138">
        <v>44.6</v>
      </c>
      <c r="L10" s="138">
        <v>305.9</v>
      </c>
      <c r="M10" s="138">
        <v>5.2</v>
      </c>
      <c r="N10" s="140">
        <v>54.5</v>
      </c>
    </row>
    <row r="11" spans="1:14" ht="39.75" customHeight="1">
      <c r="A11" s="107" t="s">
        <v>54</v>
      </c>
      <c r="B11" s="137">
        <v>9.1</v>
      </c>
      <c r="C11" s="138">
        <v>1982.3</v>
      </c>
      <c r="D11" s="138">
        <v>390.8</v>
      </c>
      <c r="E11" s="138">
        <v>4.5</v>
      </c>
      <c r="F11" s="138">
        <v>5.7</v>
      </c>
      <c r="G11" s="138">
        <v>312.6</v>
      </c>
      <c r="H11" s="138">
        <v>1268.7</v>
      </c>
      <c r="I11" s="138">
        <v>100.8</v>
      </c>
      <c r="J11" s="138">
        <v>32.8</v>
      </c>
      <c r="K11" s="138">
        <v>68</v>
      </c>
      <c r="L11" s="138">
        <v>521.1</v>
      </c>
      <c r="M11" s="138">
        <v>192.6</v>
      </c>
      <c r="N11" s="140">
        <v>48.7</v>
      </c>
    </row>
    <row r="12" spans="1:14" ht="39.75" customHeight="1">
      <c r="A12" s="107" t="s">
        <v>55</v>
      </c>
      <c r="B12" s="137">
        <v>14.7</v>
      </c>
      <c r="C12" s="138">
        <v>2655.8</v>
      </c>
      <c r="D12" s="138">
        <v>1026.9</v>
      </c>
      <c r="E12" s="138">
        <v>4.9</v>
      </c>
      <c r="F12" s="138">
        <v>0</v>
      </c>
      <c r="G12" s="138">
        <v>773.9</v>
      </c>
      <c r="H12" s="138">
        <v>850</v>
      </c>
      <c r="I12" s="138">
        <v>103.2</v>
      </c>
      <c r="J12" s="138">
        <v>17.2</v>
      </c>
      <c r="K12" s="138">
        <v>86</v>
      </c>
      <c r="L12" s="138">
        <v>248.1</v>
      </c>
      <c r="M12" s="138">
        <v>31.9</v>
      </c>
      <c r="N12" s="140">
        <v>54</v>
      </c>
    </row>
    <row r="13" spans="1:14" ht="39.75" customHeight="1">
      <c r="A13" s="107" t="s">
        <v>56</v>
      </c>
      <c r="B13" s="137">
        <v>9.7</v>
      </c>
      <c r="C13" s="138">
        <v>2053.1</v>
      </c>
      <c r="D13" s="138">
        <v>609.1</v>
      </c>
      <c r="E13" s="138">
        <v>1.6</v>
      </c>
      <c r="F13" s="138">
        <v>29.9</v>
      </c>
      <c r="G13" s="138">
        <v>309</v>
      </c>
      <c r="H13" s="138">
        <v>1103.4</v>
      </c>
      <c r="I13" s="138">
        <v>81.7</v>
      </c>
      <c r="J13" s="138">
        <v>19.4</v>
      </c>
      <c r="K13" s="138">
        <v>62.3</v>
      </c>
      <c r="L13" s="138">
        <v>305.8</v>
      </c>
      <c r="M13" s="138">
        <v>30.7</v>
      </c>
      <c r="N13" s="140">
        <v>42.1</v>
      </c>
    </row>
    <row r="14" spans="1:14" ht="39.75" customHeight="1">
      <c r="A14" s="107" t="s">
        <v>57</v>
      </c>
      <c r="B14" s="137">
        <v>8.9</v>
      </c>
      <c r="C14" s="138">
        <v>1640.9</v>
      </c>
      <c r="D14" s="138">
        <v>525.7</v>
      </c>
      <c r="E14" s="138">
        <v>1.8</v>
      </c>
      <c r="F14" s="138">
        <v>0</v>
      </c>
      <c r="G14" s="138">
        <v>518.6</v>
      </c>
      <c r="H14" s="138">
        <v>594.8</v>
      </c>
      <c r="I14" s="138">
        <v>80.5</v>
      </c>
      <c r="J14" s="138">
        <v>19.5</v>
      </c>
      <c r="K14" s="138">
        <v>61.1</v>
      </c>
      <c r="L14" s="138">
        <v>279.7</v>
      </c>
      <c r="M14" s="138">
        <v>12.4</v>
      </c>
      <c r="N14" s="140">
        <v>49.6</v>
      </c>
    </row>
    <row r="15" spans="1:14" ht="39.75" customHeight="1">
      <c r="A15" s="107" t="s">
        <v>58</v>
      </c>
      <c r="B15" s="137">
        <v>14</v>
      </c>
      <c r="C15" s="138">
        <v>2335.9</v>
      </c>
      <c r="D15" s="138">
        <v>532.1</v>
      </c>
      <c r="E15" s="138">
        <v>0</v>
      </c>
      <c r="F15" s="138">
        <v>51.8</v>
      </c>
      <c r="G15" s="138">
        <v>685.6</v>
      </c>
      <c r="H15" s="138">
        <v>1066.3</v>
      </c>
      <c r="I15" s="138">
        <v>115.6</v>
      </c>
      <c r="J15" s="138">
        <v>15.9</v>
      </c>
      <c r="K15" s="138">
        <v>99.7</v>
      </c>
      <c r="L15" s="138">
        <v>233.2</v>
      </c>
      <c r="M15" s="138">
        <v>65.8</v>
      </c>
      <c r="N15" s="140">
        <v>53.8</v>
      </c>
    </row>
    <row r="16" spans="1:14" ht="39.75" customHeight="1">
      <c r="A16" s="107" t="s">
        <v>59</v>
      </c>
      <c r="B16" s="137">
        <v>5.1</v>
      </c>
      <c r="C16" s="138">
        <v>852.3</v>
      </c>
      <c r="D16" s="138">
        <v>0</v>
      </c>
      <c r="E16" s="138">
        <v>0</v>
      </c>
      <c r="F16" s="138">
        <v>0</v>
      </c>
      <c r="G16" s="138">
        <v>668.6</v>
      </c>
      <c r="H16" s="138">
        <v>183.7</v>
      </c>
      <c r="I16" s="138">
        <v>76.6</v>
      </c>
      <c r="J16" s="138">
        <v>15.3</v>
      </c>
      <c r="K16" s="138">
        <v>61.2</v>
      </c>
      <c r="L16" s="138">
        <v>201.6</v>
      </c>
      <c r="M16" s="138">
        <v>109.7</v>
      </c>
      <c r="N16" s="140">
        <v>38.3</v>
      </c>
    </row>
    <row r="17" spans="1:14" ht="39.75" customHeight="1">
      <c r="A17" s="107" t="s">
        <v>60</v>
      </c>
      <c r="B17" s="137">
        <v>9.7</v>
      </c>
      <c r="C17" s="138">
        <v>1461.9</v>
      </c>
      <c r="D17" s="138">
        <v>398.5</v>
      </c>
      <c r="E17" s="138">
        <v>4.3</v>
      </c>
      <c r="F17" s="138">
        <v>0</v>
      </c>
      <c r="G17" s="138">
        <v>346.5</v>
      </c>
      <c r="H17" s="138">
        <v>712.6</v>
      </c>
      <c r="I17" s="138">
        <v>61.7</v>
      </c>
      <c r="J17" s="138">
        <v>22.7</v>
      </c>
      <c r="K17" s="138">
        <v>39</v>
      </c>
      <c r="L17" s="138">
        <v>308.6</v>
      </c>
      <c r="M17" s="138">
        <v>28.2</v>
      </c>
      <c r="N17" s="140">
        <v>43.3</v>
      </c>
    </row>
    <row r="18" spans="1:14" ht="39.75" customHeight="1">
      <c r="A18" s="107" t="s">
        <v>61</v>
      </c>
      <c r="B18" s="137">
        <v>9.1</v>
      </c>
      <c r="C18" s="138">
        <v>839.9</v>
      </c>
      <c r="D18" s="138">
        <v>0</v>
      </c>
      <c r="E18" s="138">
        <v>4.5</v>
      </c>
      <c r="F18" s="138">
        <v>0</v>
      </c>
      <c r="G18" s="138">
        <v>360</v>
      </c>
      <c r="H18" s="138">
        <v>475.4</v>
      </c>
      <c r="I18" s="138">
        <v>99.6</v>
      </c>
      <c r="J18" s="138">
        <v>13.6</v>
      </c>
      <c r="K18" s="138">
        <v>86</v>
      </c>
      <c r="L18" s="138">
        <v>210.6</v>
      </c>
      <c r="M18" s="138">
        <v>49.8</v>
      </c>
      <c r="N18" s="140">
        <v>38.5</v>
      </c>
    </row>
    <row r="19" spans="1:14" ht="39.75" customHeight="1">
      <c r="A19" s="107" t="s">
        <v>62</v>
      </c>
      <c r="B19" s="137">
        <v>8.5</v>
      </c>
      <c r="C19" s="138">
        <v>3296.4</v>
      </c>
      <c r="D19" s="138">
        <v>113.2</v>
      </c>
      <c r="E19" s="138">
        <v>0</v>
      </c>
      <c r="F19" s="138">
        <v>138.6</v>
      </c>
      <c r="G19" s="138">
        <v>116</v>
      </c>
      <c r="H19" s="138">
        <v>2928.5</v>
      </c>
      <c r="I19" s="138">
        <v>79.2</v>
      </c>
      <c r="J19" s="138">
        <v>25.5</v>
      </c>
      <c r="K19" s="138">
        <v>53.8</v>
      </c>
      <c r="L19" s="138">
        <v>393.3</v>
      </c>
      <c r="M19" s="138">
        <v>93.4</v>
      </c>
      <c r="N19" s="140">
        <v>34</v>
      </c>
    </row>
    <row r="20" spans="1:14" ht="39.75" customHeight="1">
      <c r="A20" s="115" t="s">
        <v>63</v>
      </c>
      <c r="B20" s="141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75.6</v>
      </c>
      <c r="J20" s="142">
        <v>12.6</v>
      </c>
      <c r="K20" s="142">
        <v>63</v>
      </c>
      <c r="L20" s="142">
        <v>75.6</v>
      </c>
      <c r="M20" s="142">
        <v>0</v>
      </c>
      <c r="N20" s="143">
        <v>50.4</v>
      </c>
    </row>
    <row r="21" spans="1:14" s="121" customFormat="1" ht="39.75" customHeight="1">
      <c r="A21" s="119" t="s">
        <v>64</v>
      </c>
      <c r="B21" s="144">
        <v>9.4</v>
      </c>
      <c r="C21" s="145">
        <v>722.7</v>
      </c>
      <c r="D21" s="145">
        <v>0</v>
      </c>
      <c r="E21" s="142">
        <v>0</v>
      </c>
      <c r="F21" s="142">
        <v>0</v>
      </c>
      <c r="G21" s="142">
        <v>281.6</v>
      </c>
      <c r="H21" s="145">
        <v>441.1</v>
      </c>
      <c r="I21" s="145">
        <v>103.2</v>
      </c>
      <c r="J21" s="145">
        <v>28.2</v>
      </c>
      <c r="K21" s="145">
        <v>75.1</v>
      </c>
      <c r="L21" s="145">
        <v>441.1</v>
      </c>
      <c r="M21" s="145">
        <v>197.1</v>
      </c>
      <c r="N21" s="146">
        <v>56.3</v>
      </c>
    </row>
    <row r="22" spans="1:14" ht="39.75" customHeight="1">
      <c r="A22" s="120" t="s">
        <v>65</v>
      </c>
      <c r="B22" s="147">
        <v>6.5</v>
      </c>
      <c r="C22" s="139">
        <v>683.1</v>
      </c>
      <c r="D22" s="139">
        <v>500.1</v>
      </c>
      <c r="E22" s="139">
        <v>0</v>
      </c>
      <c r="F22" s="139">
        <v>0</v>
      </c>
      <c r="G22" s="139">
        <v>81.7</v>
      </c>
      <c r="H22" s="139">
        <v>101.3</v>
      </c>
      <c r="I22" s="139">
        <v>75.2</v>
      </c>
      <c r="J22" s="139">
        <v>19.6</v>
      </c>
      <c r="K22" s="139">
        <v>55.6</v>
      </c>
      <c r="L22" s="139">
        <v>307.2</v>
      </c>
      <c r="M22" s="139">
        <v>26.1</v>
      </c>
      <c r="N22" s="148">
        <v>49</v>
      </c>
    </row>
    <row r="23" spans="1:14" ht="39.75" customHeight="1">
      <c r="A23" s="120" t="s">
        <v>66</v>
      </c>
      <c r="B23" s="137">
        <v>4.5</v>
      </c>
      <c r="C23" s="138">
        <v>816.8</v>
      </c>
      <c r="D23" s="138">
        <v>370.5</v>
      </c>
      <c r="E23" s="138">
        <v>0</v>
      </c>
      <c r="F23" s="138">
        <v>0</v>
      </c>
      <c r="G23" s="138">
        <v>357.1</v>
      </c>
      <c r="H23" s="138">
        <v>89.3</v>
      </c>
      <c r="I23" s="138">
        <v>84.8</v>
      </c>
      <c r="J23" s="138">
        <v>35.7</v>
      </c>
      <c r="K23" s="138">
        <v>49.1</v>
      </c>
      <c r="L23" s="138">
        <v>450.8</v>
      </c>
      <c r="M23" s="138">
        <v>84.8</v>
      </c>
      <c r="N23" s="140">
        <v>40.2</v>
      </c>
    </row>
    <row r="24" spans="1:14" ht="39.75" customHeight="1">
      <c r="A24" s="119" t="s">
        <v>67</v>
      </c>
      <c r="B24" s="141">
        <v>10.4</v>
      </c>
      <c r="C24" s="142">
        <v>756.8</v>
      </c>
      <c r="D24" s="142">
        <v>0</v>
      </c>
      <c r="E24" s="142">
        <v>0</v>
      </c>
      <c r="F24" s="142">
        <v>0</v>
      </c>
      <c r="G24" s="142">
        <v>0</v>
      </c>
      <c r="H24" s="142">
        <v>756.8</v>
      </c>
      <c r="I24" s="142">
        <v>82.9</v>
      </c>
      <c r="J24" s="142">
        <v>5.2</v>
      </c>
      <c r="K24" s="142">
        <v>77.8</v>
      </c>
      <c r="L24" s="142">
        <v>98.5</v>
      </c>
      <c r="M24" s="142">
        <v>0</v>
      </c>
      <c r="N24" s="143">
        <v>41.5</v>
      </c>
    </row>
    <row r="25" spans="1:14" ht="39.75" customHeight="1">
      <c r="A25" s="119" t="s">
        <v>68</v>
      </c>
      <c r="B25" s="141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110.8</v>
      </c>
      <c r="J25" s="142">
        <v>17</v>
      </c>
      <c r="K25" s="142">
        <v>93.8</v>
      </c>
      <c r="L25" s="142">
        <v>238.7</v>
      </c>
      <c r="M25" s="142">
        <v>51.1</v>
      </c>
      <c r="N25" s="143">
        <v>34.1</v>
      </c>
    </row>
    <row r="26" spans="1:14" ht="39.75" customHeight="1">
      <c r="A26" s="120" t="s">
        <v>69</v>
      </c>
      <c r="B26" s="137">
        <v>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129.7</v>
      </c>
      <c r="J26" s="138">
        <v>21.6</v>
      </c>
      <c r="K26" s="138">
        <v>108.1</v>
      </c>
      <c r="L26" s="138">
        <v>410.7</v>
      </c>
      <c r="M26" s="138">
        <v>86.5</v>
      </c>
      <c r="N26" s="140">
        <v>43.2</v>
      </c>
    </row>
    <row r="27" spans="1:14" ht="39.75" customHeight="1">
      <c r="A27" s="120" t="s">
        <v>70</v>
      </c>
      <c r="B27" s="137">
        <v>16.2</v>
      </c>
      <c r="C27" s="138">
        <v>1866.1</v>
      </c>
      <c r="D27" s="138">
        <v>0</v>
      </c>
      <c r="E27" s="138">
        <v>0</v>
      </c>
      <c r="F27" s="138">
        <v>0</v>
      </c>
      <c r="G27" s="138">
        <v>0</v>
      </c>
      <c r="H27" s="138">
        <v>1866.1</v>
      </c>
      <c r="I27" s="138">
        <v>105.5</v>
      </c>
      <c r="J27" s="138">
        <v>24.3</v>
      </c>
      <c r="K27" s="138">
        <v>81.1</v>
      </c>
      <c r="L27" s="138">
        <v>421.9</v>
      </c>
      <c r="M27" s="138">
        <v>24.3</v>
      </c>
      <c r="N27" s="140">
        <v>24.3</v>
      </c>
    </row>
    <row r="28" spans="1:14" ht="39.75" customHeight="1" thickBot="1">
      <c r="A28" s="122" t="s">
        <v>71</v>
      </c>
      <c r="B28" s="149">
        <v>15.4</v>
      </c>
      <c r="C28" s="150">
        <v>1590.5</v>
      </c>
      <c r="D28" s="150">
        <v>446.7</v>
      </c>
      <c r="E28" s="150">
        <v>0</v>
      </c>
      <c r="F28" s="150">
        <v>0</v>
      </c>
      <c r="G28" s="150">
        <v>231.1</v>
      </c>
      <c r="H28" s="150">
        <v>912.7</v>
      </c>
      <c r="I28" s="150">
        <v>88.6</v>
      </c>
      <c r="J28" s="150">
        <v>23.1</v>
      </c>
      <c r="K28" s="150">
        <v>65.5</v>
      </c>
      <c r="L28" s="150">
        <v>408.2</v>
      </c>
      <c r="M28" s="150">
        <v>84.7</v>
      </c>
      <c r="N28" s="151">
        <v>46.2</v>
      </c>
    </row>
    <row r="29" spans="1:14" ht="39.75" customHeight="1" thickTop="1">
      <c r="A29" s="126" t="s">
        <v>137</v>
      </c>
      <c r="B29" s="152">
        <v>9.7</v>
      </c>
      <c r="C29" s="153">
        <v>1461.9</v>
      </c>
      <c r="D29" s="153">
        <v>398.5</v>
      </c>
      <c r="E29" s="153">
        <v>4.3</v>
      </c>
      <c r="F29" s="153">
        <v>0</v>
      </c>
      <c r="G29" s="153">
        <v>346.5</v>
      </c>
      <c r="H29" s="153">
        <v>712.6</v>
      </c>
      <c r="I29" s="153">
        <v>61.7</v>
      </c>
      <c r="J29" s="153">
        <v>22.7</v>
      </c>
      <c r="K29" s="153">
        <v>39</v>
      </c>
      <c r="L29" s="153">
        <v>308.6</v>
      </c>
      <c r="M29" s="153">
        <v>28.2</v>
      </c>
      <c r="N29" s="154">
        <v>43.3</v>
      </c>
    </row>
    <row r="30" spans="1:14" ht="39.75" customHeight="1">
      <c r="A30" s="120" t="s">
        <v>138</v>
      </c>
      <c r="B30" s="137">
        <v>9.3</v>
      </c>
      <c r="C30" s="138">
        <v>1856.3</v>
      </c>
      <c r="D30" s="138">
        <v>569.3</v>
      </c>
      <c r="E30" s="138">
        <v>1.7</v>
      </c>
      <c r="F30" s="138">
        <v>15.6</v>
      </c>
      <c r="G30" s="138">
        <v>409.1</v>
      </c>
      <c r="H30" s="138">
        <v>860.5</v>
      </c>
      <c r="I30" s="138">
        <v>81.1</v>
      </c>
      <c r="J30" s="138">
        <v>19.4</v>
      </c>
      <c r="K30" s="138">
        <v>61.7</v>
      </c>
      <c r="L30" s="138">
        <v>293.3</v>
      </c>
      <c r="M30" s="138">
        <v>22</v>
      </c>
      <c r="N30" s="140">
        <v>45.6</v>
      </c>
    </row>
    <row r="31" spans="1:14" ht="39.75" customHeight="1">
      <c r="A31" s="120" t="s">
        <v>139</v>
      </c>
      <c r="B31" s="137">
        <v>16.6</v>
      </c>
      <c r="C31" s="138">
        <v>1402</v>
      </c>
      <c r="D31" s="138">
        <v>217.7</v>
      </c>
      <c r="E31" s="138">
        <v>2.2</v>
      </c>
      <c r="F31" s="138">
        <v>0</v>
      </c>
      <c r="G31" s="138">
        <v>459.8</v>
      </c>
      <c r="H31" s="138">
        <v>722.3</v>
      </c>
      <c r="I31" s="138">
        <v>68.1</v>
      </c>
      <c r="J31" s="138">
        <v>22.7</v>
      </c>
      <c r="K31" s="138">
        <v>45.4</v>
      </c>
      <c r="L31" s="138">
        <v>295.8</v>
      </c>
      <c r="M31" s="138">
        <v>5</v>
      </c>
      <c r="N31" s="140">
        <v>54.3</v>
      </c>
    </row>
    <row r="32" spans="1:14" ht="39.75" customHeight="1">
      <c r="A32" s="120" t="s">
        <v>140</v>
      </c>
      <c r="B32" s="137">
        <v>8.3</v>
      </c>
      <c r="C32" s="138">
        <v>1533.3</v>
      </c>
      <c r="D32" s="138">
        <v>299.3</v>
      </c>
      <c r="E32" s="138">
        <v>0.9</v>
      </c>
      <c r="F32" s="138">
        <v>13</v>
      </c>
      <c r="G32" s="138">
        <v>362.7</v>
      </c>
      <c r="H32" s="138">
        <v>857.4</v>
      </c>
      <c r="I32" s="138">
        <v>84.2</v>
      </c>
      <c r="J32" s="138">
        <v>25.7</v>
      </c>
      <c r="K32" s="138">
        <v>58.5</v>
      </c>
      <c r="L32" s="138">
        <v>400.8</v>
      </c>
      <c r="M32" s="138">
        <v>79.9</v>
      </c>
      <c r="N32" s="140">
        <v>46.8</v>
      </c>
    </row>
    <row r="33" spans="1:14" ht="39.75" customHeight="1">
      <c r="A33" s="120" t="s">
        <v>141</v>
      </c>
      <c r="B33" s="137">
        <v>11.4</v>
      </c>
      <c r="C33" s="138">
        <v>1668</v>
      </c>
      <c r="D33" s="138">
        <v>412.5</v>
      </c>
      <c r="E33" s="138">
        <v>2.4</v>
      </c>
      <c r="F33" s="138">
        <v>15.7</v>
      </c>
      <c r="G33" s="138">
        <v>492.6</v>
      </c>
      <c r="H33" s="138">
        <v>744.9</v>
      </c>
      <c r="I33" s="138">
        <v>104.2</v>
      </c>
      <c r="J33" s="138">
        <v>14.5</v>
      </c>
      <c r="K33" s="138">
        <v>89.7</v>
      </c>
      <c r="L33" s="138">
        <v>215.6</v>
      </c>
      <c r="M33" s="138">
        <v>44.6</v>
      </c>
      <c r="N33" s="140">
        <v>47</v>
      </c>
    </row>
    <row r="34" spans="1:14" ht="39.75" customHeight="1">
      <c r="A34" s="127" t="s">
        <v>142</v>
      </c>
      <c r="B34" s="155">
        <v>10.7</v>
      </c>
      <c r="C34" s="156">
        <v>1824</v>
      </c>
      <c r="D34" s="156">
        <v>351.4</v>
      </c>
      <c r="E34" s="156">
        <v>3</v>
      </c>
      <c r="F34" s="156">
        <v>3.8</v>
      </c>
      <c r="G34" s="156">
        <v>256.1</v>
      </c>
      <c r="H34" s="156">
        <v>1209.6</v>
      </c>
      <c r="I34" s="156">
        <v>99.8</v>
      </c>
      <c r="J34" s="156">
        <v>29.7</v>
      </c>
      <c r="K34" s="156">
        <v>70.1</v>
      </c>
      <c r="L34" s="156">
        <v>485.5</v>
      </c>
      <c r="M34" s="156">
        <v>151.7</v>
      </c>
      <c r="N34" s="157">
        <v>45.7</v>
      </c>
    </row>
    <row r="35" ht="13.5">
      <c r="A35" s="158" t="s">
        <v>144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79" customWidth="1"/>
    <col min="2" max="9" width="7.125" style="79" customWidth="1"/>
    <col min="10" max="10" width="10.125" style="79" customWidth="1"/>
    <col min="11" max="18" width="7.125" style="79" customWidth="1"/>
    <col min="19" max="16384" width="7.625" style="79" customWidth="1"/>
  </cols>
  <sheetData>
    <row r="1" spans="1:18" ht="21">
      <c r="A1" s="159" t="s">
        <v>145</v>
      </c>
      <c r="B1" s="160"/>
      <c r="C1" s="160"/>
      <c r="D1" s="160"/>
      <c r="E1" s="160"/>
      <c r="F1" s="160"/>
      <c r="G1" s="160"/>
      <c r="H1" s="161"/>
      <c r="I1" s="162"/>
      <c r="J1" s="162"/>
      <c r="K1" s="162"/>
      <c r="L1" s="162"/>
      <c r="M1" s="162"/>
      <c r="N1" s="163">
        <v>38991</v>
      </c>
      <c r="O1" s="163"/>
      <c r="P1" s="164"/>
      <c r="Q1" s="164"/>
      <c r="R1" s="164"/>
    </row>
    <row r="2" spans="1:18" ht="13.5" customHeight="1">
      <c r="A2" s="80" t="s">
        <v>120</v>
      </c>
      <c r="B2" s="86" t="s">
        <v>128</v>
      </c>
      <c r="C2" s="81" t="s">
        <v>146</v>
      </c>
      <c r="D2" s="82"/>
      <c r="E2" s="165"/>
      <c r="F2" s="81" t="s">
        <v>147</v>
      </c>
      <c r="G2" s="82"/>
      <c r="H2" s="82"/>
      <c r="I2" s="165"/>
      <c r="J2" s="84" t="s">
        <v>148</v>
      </c>
      <c r="K2" s="84" t="s">
        <v>149</v>
      </c>
      <c r="L2" s="86" t="s">
        <v>150</v>
      </c>
      <c r="M2" s="166" t="s">
        <v>151</v>
      </c>
      <c r="N2" s="167" t="s">
        <v>152</v>
      </c>
      <c r="O2" s="84" t="s">
        <v>153</v>
      </c>
      <c r="P2" s="86" t="s">
        <v>72</v>
      </c>
      <c r="Q2" s="84" t="s">
        <v>154</v>
      </c>
      <c r="R2" s="86" t="s">
        <v>155</v>
      </c>
    </row>
    <row r="3" spans="1:18" ht="40.5">
      <c r="A3" s="10"/>
      <c r="B3" s="91"/>
      <c r="C3" s="168" t="s">
        <v>156</v>
      </c>
      <c r="D3" s="168" t="s">
        <v>157</v>
      </c>
      <c r="E3" s="168" t="s">
        <v>158</v>
      </c>
      <c r="F3" s="83" t="s">
        <v>159</v>
      </c>
      <c r="G3" s="90" t="s">
        <v>160</v>
      </c>
      <c r="H3" s="169" t="s">
        <v>161</v>
      </c>
      <c r="I3" s="90" t="s">
        <v>162</v>
      </c>
      <c r="J3" s="98"/>
      <c r="K3" s="98"/>
      <c r="L3" s="98"/>
      <c r="M3" s="170"/>
      <c r="N3" s="170"/>
      <c r="O3" s="171"/>
      <c r="P3" s="91"/>
      <c r="Q3" s="98"/>
      <c r="R3" s="91"/>
    </row>
    <row r="4" spans="1:18" ht="39.75" customHeight="1">
      <c r="A4" s="103" t="s">
        <v>49</v>
      </c>
      <c r="B4" s="104">
        <f aca="true" t="shared" si="0" ref="B4:R4">SUM(B5:B6)</f>
        <v>148</v>
      </c>
      <c r="C4" s="105">
        <f t="shared" si="0"/>
        <v>2</v>
      </c>
      <c r="D4" s="105">
        <f t="shared" si="0"/>
        <v>1</v>
      </c>
      <c r="E4" s="105">
        <f t="shared" si="0"/>
        <v>1</v>
      </c>
      <c r="F4" s="105">
        <f t="shared" si="0"/>
        <v>6</v>
      </c>
      <c r="G4" s="105">
        <f t="shared" si="0"/>
        <v>12</v>
      </c>
      <c r="H4" s="105">
        <f t="shared" si="0"/>
        <v>1</v>
      </c>
      <c r="I4" s="105">
        <f t="shared" si="0"/>
        <v>5</v>
      </c>
      <c r="J4" s="105">
        <f t="shared" si="0"/>
        <v>1</v>
      </c>
      <c r="K4" s="105">
        <f t="shared" si="0"/>
        <v>1</v>
      </c>
      <c r="L4" s="105">
        <f t="shared" si="0"/>
        <v>14</v>
      </c>
      <c r="M4" s="105">
        <f t="shared" si="0"/>
        <v>95</v>
      </c>
      <c r="N4" s="105">
        <f t="shared" si="0"/>
        <v>1</v>
      </c>
      <c r="O4" s="105">
        <f t="shared" si="0"/>
        <v>2</v>
      </c>
      <c r="P4" s="105">
        <f t="shared" si="0"/>
        <v>2</v>
      </c>
      <c r="Q4" s="105">
        <f t="shared" si="0"/>
        <v>1</v>
      </c>
      <c r="R4" s="106">
        <f t="shared" si="0"/>
        <v>3</v>
      </c>
    </row>
    <row r="5" spans="1:18" ht="39.75" customHeight="1">
      <c r="A5" s="107" t="s">
        <v>50</v>
      </c>
      <c r="B5" s="108">
        <f aca="true" t="shared" si="1" ref="B5:R5">SUM(B7:B17)</f>
        <v>136</v>
      </c>
      <c r="C5" s="109">
        <f t="shared" si="1"/>
        <v>2</v>
      </c>
      <c r="D5" s="109">
        <f t="shared" si="1"/>
        <v>1</v>
      </c>
      <c r="E5" s="109">
        <f t="shared" si="1"/>
        <v>1</v>
      </c>
      <c r="F5" s="109">
        <f t="shared" si="1"/>
        <v>5</v>
      </c>
      <c r="G5" s="109">
        <f t="shared" si="1"/>
        <v>9</v>
      </c>
      <c r="H5" s="109">
        <f t="shared" si="1"/>
        <v>1</v>
      </c>
      <c r="I5" s="109">
        <f t="shared" si="1"/>
        <v>4</v>
      </c>
      <c r="J5" s="109">
        <f t="shared" si="1"/>
        <v>1</v>
      </c>
      <c r="K5" s="109">
        <f t="shared" si="1"/>
        <v>1</v>
      </c>
      <c r="L5" s="109">
        <f t="shared" si="1"/>
        <v>12</v>
      </c>
      <c r="M5" s="109">
        <f t="shared" si="1"/>
        <v>91</v>
      </c>
      <c r="N5" s="109">
        <f t="shared" si="1"/>
        <v>0</v>
      </c>
      <c r="O5" s="109">
        <f t="shared" si="1"/>
        <v>2</v>
      </c>
      <c r="P5" s="109">
        <f t="shared" si="1"/>
        <v>2</v>
      </c>
      <c r="Q5" s="109">
        <f t="shared" si="1"/>
        <v>1</v>
      </c>
      <c r="R5" s="110">
        <f t="shared" si="1"/>
        <v>3</v>
      </c>
    </row>
    <row r="6" spans="1:18" ht="39.75" customHeight="1">
      <c r="A6" s="111" t="s">
        <v>51</v>
      </c>
      <c r="B6" s="112">
        <f aca="true" t="shared" si="2" ref="B6:R6">SUM(B18:B26)</f>
        <v>12</v>
      </c>
      <c r="C6" s="113">
        <f t="shared" si="2"/>
        <v>0</v>
      </c>
      <c r="D6" s="113">
        <f t="shared" si="2"/>
        <v>0</v>
      </c>
      <c r="E6" s="113">
        <f t="shared" si="2"/>
        <v>0</v>
      </c>
      <c r="F6" s="113">
        <f t="shared" si="2"/>
        <v>1</v>
      </c>
      <c r="G6" s="113">
        <f t="shared" si="2"/>
        <v>3</v>
      </c>
      <c r="H6" s="113">
        <f t="shared" si="2"/>
        <v>0</v>
      </c>
      <c r="I6" s="113">
        <f t="shared" si="2"/>
        <v>1</v>
      </c>
      <c r="J6" s="113">
        <f t="shared" si="2"/>
        <v>0</v>
      </c>
      <c r="K6" s="113">
        <f t="shared" si="2"/>
        <v>0</v>
      </c>
      <c r="L6" s="113">
        <f t="shared" si="2"/>
        <v>2</v>
      </c>
      <c r="M6" s="113">
        <f t="shared" si="2"/>
        <v>4</v>
      </c>
      <c r="N6" s="113">
        <f t="shared" si="2"/>
        <v>1</v>
      </c>
      <c r="O6" s="113">
        <f t="shared" si="2"/>
        <v>0</v>
      </c>
      <c r="P6" s="113">
        <f t="shared" si="2"/>
        <v>0</v>
      </c>
      <c r="Q6" s="113">
        <f t="shared" si="2"/>
        <v>0</v>
      </c>
      <c r="R6" s="114">
        <f t="shared" si="2"/>
        <v>0</v>
      </c>
    </row>
    <row r="7" spans="1:18" ht="39.75" customHeight="1">
      <c r="A7" s="107" t="s">
        <v>52</v>
      </c>
      <c r="B7" s="108">
        <v>45</v>
      </c>
      <c r="C7" s="109">
        <v>1</v>
      </c>
      <c r="D7" s="109">
        <v>0</v>
      </c>
      <c r="E7" s="109">
        <v>0</v>
      </c>
      <c r="F7" s="109">
        <v>2</v>
      </c>
      <c r="G7" s="109">
        <v>1</v>
      </c>
      <c r="H7" s="109">
        <v>1</v>
      </c>
      <c r="I7" s="109">
        <v>1</v>
      </c>
      <c r="J7" s="109">
        <v>0</v>
      </c>
      <c r="K7" s="109">
        <v>0</v>
      </c>
      <c r="L7" s="109">
        <v>3</v>
      </c>
      <c r="M7" s="109">
        <v>31</v>
      </c>
      <c r="N7" s="109">
        <v>0</v>
      </c>
      <c r="O7" s="109">
        <v>2</v>
      </c>
      <c r="P7" s="109">
        <v>1</v>
      </c>
      <c r="Q7" s="109">
        <v>0</v>
      </c>
      <c r="R7" s="110">
        <v>2</v>
      </c>
    </row>
    <row r="8" spans="1:18" ht="39.75" customHeight="1">
      <c r="A8" s="107" t="s">
        <v>53</v>
      </c>
      <c r="B8" s="108">
        <v>30</v>
      </c>
      <c r="C8" s="109">
        <v>0</v>
      </c>
      <c r="D8" s="109">
        <v>0</v>
      </c>
      <c r="E8" s="109">
        <v>0</v>
      </c>
      <c r="F8" s="109">
        <v>1</v>
      </c>
      <c r="G8" s="109">
        <v>0</v>
      </c>
      <c r="H8" s="109">
        <v>0</v>
      </c>
      <c r="I8" s="109">
        <v>2</v>
      </c>
      <c r="J8" s="109">
        <v>0</v>
      </c>
      <c r="K8" s="109">
        <v>0</v>
      </c>
      <c r="L8" s="109">
        <v>2</v>
      </c>
      <c r="M8" s="109">
        <v>25</v>
      </c>
      <c r="N8" s="109">
        <v>0</v>
      </c>
      <c r="O8" s="109">
        <v>0</v>
      </c>
      <c r="P8" s="109">
        <v>0</v>
      </c>
      <c r="Q8" s="109">
        <v>0</v>
      </c>
      <c r="R8" s="110">
        <v>0</v>
      </c>
    </row>
    <row r="9" spans="1:18" ht="39.75" customHeight="1">
      <c r="A9" s="107" t="s">
        <v>54</v>
      </c>
      <c r="B9" s="108">
        <v>8</v>
      </c>
      <c r="C9" s="109">
        <v>0</v>
      </c>
      <c r="D9" s="109">
        <v>0</v>
      </c>
      <c r="E9" s="109">
        <v>0</v>
      </c>
      <c r="F9" s="109">
        <v>0</v>
      </c>
      <c r="G9" s="109">
        <v>3</v>
      </c>
      <c r="H9" s="109">
        <v>0</v>
      </c>
      <c r="I9" s="109">
        <v>0</v>
      </c>
      <c r="J9" s="109">
        <v>1</v>
      </c>
      <c r="K9" s="109">
        <v>0</v>
      </c>
      <c r="L9" s="109">
        <v>1</v>
      </c>
      <c r="M9" s="109">
        <v>2</v>
      </c>
      <c r="N9" s="109">
        <v>0</v>
      </c>
      <c r="O9" s="109">
        <v>0</v>
      </c>
      <c r="P9" s="109">
        <v>0</v>
      </c>
      <c r="Q9" s="109">
        <v>0</v>
      </c>
      <c r="R9" s="110">
        <v>1</v>
      </c>
    </row>
    <row r="10" spans="1:18" ht="39.75" customHeight="1">
      <c r="A10" s="107" t="s">
        <v>55</v>
      </c>
      <c r="B10" s="108">
        <v>6</v>
      </c>
      <c r="C10" s="109">
        <v>0</v>
      </c>
      <c r="D10" s="109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1</v>
      </c>
      <c r="M10" s="109">
        <v>4</v>
      </c>
      <c r="N10" s="109">
        <v>0</v>
      </c>
      <c r="O10" s="109">
        <v>0</v>
      </c>
      <c r="P10" s="109">
        <v>0</v>
      </c>
      <c r="Q10" s="109">
        <v>0</v>
      </c>
      <c r="R10" s="110">
        <v>0</v>
      </c>
    </row>
    <row r="11" spans="1:18" ht="39.75" customHeight="1">
      <c r="A11" s="107" t="s">
        <v>56</v>
      </c>
      <c r="B11" s="108">
        <v>12</v>
      </c>
      <c r="C11" s="109">
        <v>0</v>
      </c>
      <c r="D11" s="109">
        <v>0</v>
      </c>
      <c r="E11" s="109">
        <v>1</v>
      </c>
      <c r="F11" s="109">
        <v>1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2</v>
      </c>
      <c r="M11" s="109">
        <v>6</v>
      </c>
      <c r="N11" s="109">
        <v>0</v>
      </c>
      <c r="O11" s="109">
        <v>0</v>
      </c>
      <c r="P11" s="109">
        <v>1</v>
      </c>
      <c r="Q11" s="109">
        <v>1</v>
      </c>
      <c r="R11" s="110">
        <v>0</v>
      </c>
    </row>
    <row r="12" spans="1:18" ht="39.75" customHeight="1">
      <c r="A12" s="107" t="s">
        <v>57</v>
      </c>
      <c r="B12" s="108">
        <v>10</v>
      </c>
      <c r="C12" s="109">
        <v>0</v>
      </c>
      <c r="D12" s="109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1</v>
      </c>
      <c r="J12" s="109">
        <v>0</v>
      </c>
      <c r="K12" s="109">
        <v>0</v>
      </c>
      <c r="L12" s="109">
        <v>0</v>
      </c>
      <c r="M12" s="109">
        <v>8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</row>
    <row r="13" spans="1:18" ht="39.75" customHeight="1">
      <c r="A13" s="107" t="s">
        <v>58</v>
      </c>
      <c r="B13" s="108">
        <v>7</v>
      </c>
      <c r="C13" s="109">
        <v>0</v>
      </c>
      <c r="D13" s="109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1</v>
      </c>
      <c r="M13" s="109">
        <v>5</v>
      </c>
      <c r="N13" s="109">
        <v>0</v>
      </c>
      <c r="O13" s="109">
        <v>0</v>
      </c>
      <c r="P13" s="109">
        <v>0</v>
      </c>
      <c r="Q13" s="109">
        <v>0</v>
      </c>
      <c r="R13" s="110">
        <v>0</v>
      </c>
    </row>
    <row r="14" spans="1:18" ht="39.75" customHeight="1">
      <c r="A14" s="107" t="s">
        <v>59</v>
      </c>
      <c r="B14" s="108">
        <v>2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2</v>
      </c>
      <c r="N14" s="109">
        <v>0</v>
      </c>
      <c r="O14" s="109">
        <v>0</v>
      </c>
      <c r="P14" s="109">
        <v>0</v>
      </c>
      <c r="Q14" s="109">
        <v>0</v>
      </c>
      <c r="R14" s="110">
        <v>0</v>
      </c>
    </row>
    <row r="15" spans="1:18" ht="39.75" customHeight="1">
      <c r="A15" s="107" t="s">
        <v>60</v>
      </c>
      <c r="B15" s="108">
        <v>9</v>
      </c>
      <c r="C15" s="109">
        <v>0</v>
      </c>
      <c r="D15" s="109">
        <v>0</v>
      </c>
      <c r="E15" s="109">
        <v>0</v>
      </c>
      <c r="F15" s="109">
        <v>1</v>
      </c>
      <c r="G15" s="109">
        <v>0</v>
      </c>
      <c r="H15" s="109">
        <v>0</v>
      </c>
      <c r="I15" s="109">
        <v>0</v>
      </c>
      <c r="J15" s="109">
        <v>0</v>
      </c>
      <c r="K15" s="109">
        <v>1</v>
      </c>
      <c r="L15" s="109">
        <v>1</v>
      </c>
      <c r="M15" s="109">
        <v>6</v>
      </c>
      <c r="N15" s="109">
        <v>0</v>
      </c>
      <c r="O15" s="109">
        <v>0</v>
      </c>
      <c r="P15" s="109">
        <v>0</v>
      </c>
      <c r="Q15" s="109">
        <v>0</v>
      </c>
      <c r="R15" s="110">
        <v>0</v>
      </c>
    </row>
    <row r="16" spans="1:18" ht="39.75" customHeight="1">
      <c r="A16" s="107" t="s">
        <v>61</v>
      </c>
      <c r="B16" s="108">
        <v>4</v>
      </c>
      <c r="C16" s="109">
        <v>0</v>
      </c>
      <c r="D16" s="109">
        <v>0</v>
      </c>
      <c r="E16" s="109">
        <v>0</v>
      </c>
      <c r="F16" s="109">
        <v>0</v>
      </c>
      <c r="G16" s="109">
        <v>2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2</v>
      </c>
      <c r="N16" s="109">
        <v>0</v>
      </c>
      <c r="O16" s="109">
        <v>0</v>
      </c>
      <c r="P16" s="109">
        <v>0</v>
      </c>
      <c r="Q16" s="109">
        <v>0</v>
      </c>
      <c r="R16" s="110">
        <v>0</v>
      </c>
    </row>
    <row r="17" spans="1:18" ht="39.75" customHeight="1">
      <c r="A17" s="107" t="s">
        <v>62</v>
      </c>
      <c r="B17" s="108">
        <v>3</v>
      </c>
      <c r="C17" s="109">
        <v>1</v>
      </c>
      <c r="D17" s="109">
        <v>1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10">
        <v>0</v>
      </c>
    </row>
    <row r="18" spans="1:18" ht="39.75" customHeight="1">
      <c r="A18" s="115" t="s">
        <v>63</v>
      </c>
      <c r="B18" s="116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8">
        <v>0</v>
      </c>
    </row>
    <row r="19" spans="1:18" s="121" customFormat="1" ht="39.75" customHeight="1">
      <c r="A19" s="119" t="s">
        <v>64</v>
      </c>
      <c r="B19" s="116">
        <v>1</v>
      </c>
      <c r="C19" s="117">
        <v>0</v>
      </c>
      <c r="D19" s="117">
        <v>0</v>
      </c>
      <c r="E19" s="117">
        <v>0</v>
      </c>
      <c r="F19" s="117">
        <v>0</v>
      </c>
      <c r="G19" s="117">
        <v>1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8">
        <v>0</v>
      </c>
    </row>
    <row r="20" spans="1:18" ht="39.75" customHeight="1">
      <c r="A20" s="120" t="s">
        <v>65</v>
      </c>
      <c r="B20" s="104">
        <v>2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2</v>
      </c>
      <c r="N20" s="105">
        <v>0</v>
      </c>
      <c r="O20" s="105">
        <v>0</v>
      </c>
      <c r="P20" s="105">
        <v>0</v>
      </c>
      <c r="Q20" s="105">
        <v>0</v>
      </c>
      <c r="R20" s="106">
        <v>0</v>
      </c>
    </row>
    <row r="21" spans="1:18" ht="39.75" customHeight="1">
      <c r="A21" s="120" t="s">
        <v>66</v>
      </c>
      <c r="B21" s="108">
        <v>1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0</v>
      </c>
      <c r="O21" s="109">
        <v>0</v>
      </c>
      <c r="P21" s="109">
        <v>0</v>
      </c>
      <c r="Q21" s="109">
        <v>0</v>
      </c>
      <c r="R21" s="110">
        <v>0</v>
      </c>
    </row>
    <row r="22" spans="1:18" ht="39.75" customHeight="1">
      <c r="A22" s="119" t="s">
        <v>67</v>
      </c>
      <c r="B22" s="116">
        <v>2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1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8">
        <v>0</v>
      </c>
    </row>
    <row r="23" spans="1:18" ht="39.75" customHeight="1">
      <c r="A23" s="119" t="s">
        <v>68</v>
      </c>
      <c r="B23" s="116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8">
        <v>0</v>
      </c>
    </row>
    <row r="24" spans="1:18" ht="39.75" customHeight="1">
      <c r="A24" s="120" t="s">
        <v>69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10">
        <v>0</v>
      </c>
    </row>
    <row r="25" spans="1:18" ht="39.75" customHeight="1">
      <c r="A25" s="120" t="s">
        <v>70</v>
      </c>
      <c r="B25" s="108">
        <v>2</v>
      </c>
      <c r="C25" s="109">
        <v>0</v>
      </c>
      <c r="D25" s="109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1</v>
      </c>
      <c r="O25" s="109">
        <v>0</v>
      </c>
      <c r="P25" s="109">
        <v>0</v>
      </c>
      <c r="Q25" s="109">
        <v>0</v>
      </c>
      <c r="R25" s="110">
        <v>0</v>
      </c>
    </row>
    <row r="26" spans="1:18" ht="39.75" customHeight="1" thickBot="1">
      <c r="A26" s="122" t="s">
        <v>71</v>
      </c>
      <c r="B26" s="123">
        <v>4</v>
      </c>
      <c r="C26" s="124">
        <v>0</v>
      </c>
      <c r="D26" s="124">
        <v>0</v>
      </c>
      <c r="E26" s="124">
        <v>0</v>
      </c>
      <c r="F26" s="124">
        <v>1</v>
      </c>
      <c r="G26" s="124">
        <v>1</v>
      </c>
      <c r="H26" s="124">
        <v>0</v>
      </c>
      <c r="I26" s="124">
        <v>0</v>
      </c>
      <c r="J26" s="124">
        <v>0</v>
      </c>
      <c r="K26" s="124">
        <v>0</v>
      </c>
      <c r="L26" s="124">
        <v>1</v>
      </c>
      <c r="M26" s="124">
        <v>1</v>
      </c>
      <c r="N26" s="124">
        <v>0</v>
      </c>
      <c r="O26" s="124">
        <v>0</v>
      </c>
      <c r="P26" s="124">
        <v>0</v>
      </c>
      <c r="Q26" s="124">
        <v>0</v>
      </c>
      <c r="R26" s="125">
        <v>0</v>
      </c>
    </row>
    <row r="27" spans="1:18" ht="39.75" customHeight="1" thickTop="1">
      <c r="A27" s="120" t="s">
        <v>137</v>
      </c>
      <c r="B27" s="108">
        <f aca="true" t="shared" si="3" ref="B27:R27">B15</f>
        <v>9</v>
      </c>
      <c r="C27" s="109">
        <f t="shared" si="3"/>
        <v>0</v>
      </c>
      <c r="D27" s="109">
        <f t="shared" si="3"/>
        <v>0</v>
      </c>
      <c r="E27" s="109">
        <f t="shared" si="3"/>
        <v>0</v>
      </c>
      <c r="F27" s="109">
        <f t="shared" si="3"/>
        <v>1</v>
      </c>
      <c r="G27" s="109">
        <f t="shared" si="3"/>
        <v>0</v>
      </c>
      <c r="H27" s="109">
        <f t="shared" si="3"/>
        <v>0</v>
      </c>
      <c r="I27" s="109">
        <f t="shared" si="3"/>
        <v>0</v>
      </c>
      <c r="J27" s="109">
        <f t="shared" si="3"/>
        <v>0</v>
      </c>
      <c r="K27" s="109">
        <f t="shared" si="3"/>
        <v>1</v>
      </c>
      <c r="L27" s="109">
        <f t="shared" si="3"/>
        <v>1</v>
      </c>
      <c r="M27" s="109">
        <f t="shared" si="3"/>
        <v>6</v>
      </c>
      <c r="N27" s="109">
        <f t="shared" si="3"/>
        <v>0</v>
      </c>
      <c r="O27" s="109">
        <f t="shared" si="3"/>
        <v>0</v>
      </c>
      <c r="P27" s="109">
        <f t="shared" si="3"/>
        <v>0</v>
      </c>
      <c r="Q27" s="109">
        <f t="shared" si="3"/>
        <v>0</v>
      </c>
      <c r="R27" s="110">
        <f t="shared" si="3"/>
        <v>0</v>
      </c>
    </row>
    <row r="28" spans="1:18" ht="39.75" customHeight="1">
      <c r="A28" s="120" t="s">
        <v>138</v>
      </c>
      <c r="B28" s="108">
        <f aca="true" t="shared" si="4" ref="B28:R28">B11+B12</f>
        <v>22</v>
      </c>
      <c r="C28" s="109">
        <f t="shared" si="4"/>
        <v>0</v>
      </c>
      <c r="D28" s="109">
        <f t="shared" si="4"/>
        <v>0</v>
      </c>
      <c r="E28" s="109">
        <f t="shared" si="4"/>
        <v>1</v>
      </c>
      <c r="F28" s="109">
        <f t="shared" si="4"/>
        <v>1</v>
      </c>
      <c r="G28" s="109">
        <f t="shared" si="4"/>
        <v>1</v>
      </c>
      <c r="H28" s="109">
        <f t="shared" si="4"/>
        <v>0</v>
      </c>
      <c r="I28" s="109">
        <f t="shared" si="4"/>
        <v>1</v>
      </c>
      <c r="J28" s="109">
        <f t="shared" si="4"/>
        <v>0</v>
      </c>
      <c r="K28" s="109">
        <f t="shared" si="4"/>
        <v>0</v>
      </c>
      <c r="L28" s="109">
        <f t="shared" si="4"/>
        <v>2</v>
      </c>
      <c r="M28" s="109">
        <f t="shared" si="4"/>
        <v>14</v>
      </c>
      <c r="N28" s="109">
        <f t="shared" si="4"/>
        <v>0</v>
      </c>
      <c r="O28" s="109">
        <f t="shared" si="4"/>
        <v>0</v>
      </c>
      <c r="P28" s="109">
        <f t="shared" si="4"/>
        <v>1</v>
      </c>
      <c r="Q28" s="109">
        <f t="shared" si="4"/>
        <v>1</v>
      </c>
      <c r="R28" s="110">
        <f t="shared" si="4"/>
        <v>0</v>
      </c>
    </row>
    <row r="29" spans="1:18" ht="39.75" customHeight="1">
      <c r="A29" s="120" t="s">
        <v>139</v>
      </c>
      <c r="B29" s="108">
        <f aca="true" t="shared" si="5" ref="B29:R29">B8+B18</f>
        <v>30</v>
      </c>
      <c r="C29" s="109">
        <f t="shared" si="5"/>
        <v>0</v>
      </c>
      <c r="D29" s="109">
        <f t="shared" si="5"/>
        <v>0</v>
      </c>
      <c r="E29" s="109">
        <f t="shared" si="5"/>
        <v>0</v>
      </c>
      <c r="F29" s="109">
        <f t="shared" si="5"/>
        <v>1</v>
      </c>
      <c r="G29" s="109">
        <f t="shared" si="5"/>
        <v>0</v>
      </c>
      <c r="H29" s="109">
        <f t="shared" si="5"/>
        <v>0</v>
      </c>
      <c r="I29" s="109">
        <f t="shared" si="5"/>
        <v>2</v>
      </c>
      <c r="J29" s="109">
        <f t="shared" si="5"/>
        <v>0</v>
      </c>
      <c r="K29" s="109">
        <f t="shared" si="5"/>
        <v>0</v>
      </c>
      <c r="L29" s="109">
        <f t="shared" si="5"/>
        <v>2</v>
      </c>
      <c r="M29" s="109">
        <f t="shared" si="5"/>
        <v>25</v>
      </c>
      <c r="N29" s="109">
        <f t="shared" si="5"/>
        <v>0</v>
      </c>
      <c r="O29" s="109">
        <f t="shared" si="5"/>
        <v>0</v>
      </c>
      <c r="P29" s="109">
        <f t="shared" si="5"/>
        <v>0</v>
      </c>
      <c r="Q29" s="109">
        <f t="shared" si="5"/>
        <v>0</v>
      </c>
      <c r="R29" s="110">
        <f t="shared" si="5"/>
        <v>0</v>
      </c>
    </row>
    <row r="30" spans="1:18" ht="39.75" customHeight="1">
      <c r="A30" s="120" t="s">
        <v>140</v>
      </c>
      <c r="B30" s="108">
        <f aca="true" t="shared" si="6" ref="B30:R30">B7+B14+B17+B19+B20+B21</f>
        <v>54</v>
      </c>
      <c r="C30" s="109">
        <f t="shared" si="6"/>
        <v>2</v>
      </c>
      <c r="D30" s="109">
        <f t="shared" si="6"/>
        <v>1</v>
      </c>
      <c r="E30" s="109">
        <f t="shared" si="6"/>
        <v>0</v>
      </c>
      <c r="F30" s="109">
        <f t="shared" si="6"/>
        <v>2</v>
      </c>
      <c r="G30" s="109">
        <f t="shared" si="6"/>
        <v>2</v>
      </c>
      <c r="H30" s="109">
        <f t="shared" si="6"/>
        <v>1</v>
      </c>
      <c r="I30" s="109">
        <f t="shared" si="6"/>
        <v>1</v>
      </c>
      <c r="J30" s="109">
        <f t="shared" si="6"/>
        <v>0</v>
      </c>
      <c r="K30" s="109">
        <f t="shared" si="6"/>
        <v>0</v>
      </c>
      <c r="L30" s="109">
        <f t="shared" si="6"/>
        <v>4</v>
      </c>
      <c r="M30" s="109">
        <f t="shared" si="6"/>
        <v>36</v>
      </c>
      <c r="N30" s="109">
        <f t="shared" si="6"/>
        <v>0</v>
      </c>
      <c r="O30" s="109">
        <f t="shared" si="6"/>
        <v>2</v>
      </c>
      <c r="P30" s="109">
        <f t="shared" si="6"/>
        <v>1</v>
      </c>
      <c r="Q30" s="109">
        <f t="shared" si="6"/>
        <v>0</v>
      </c>
      <c r="R30" s="110">
        <f t="shared" si="6"/>
        <v>2</v>
      </c>
    </row>
    <row r="31" spans="1:18" ht="39.75" customHeight="1">
      <c r="A31" s="120" t="s">
        <v>141</v>
      </c>
      <c r="B31" s="108">
        <f aca="true" t="shared" si="7" ref="B31:R31">B10+B13+B16+B22+B23</f>
        <v>19</v>
      </c>
      <c r="C31" s="109">
        <f t="shared" si="7"/>
        <v>0</v>
      </c>
      <c r="D31" s="109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4</v>
      </c>
      <c r="H31" s="109">
        <f t="shared" si="7"/>
        <v>0</v>
      </c>
      <c r="I31" s="109">
        <f t="shared" si="7"/>
        <v>1</v>
      </c>
      <c r="J31" s="109">
        <f t="shared" si="7"/>
        <v>0</v>
      </c>
      <c r="K31" s="109">
        <f t="shared" si="7"/>
        <v>0</v>
      </c>
      <c r="L31" s="109">
        <f t="shared" si="7"/>
        <v>3</v>
      </c>
      <c r="M31" s="109">
        <f t="shared" si="7"/>
        <v>11</v>
      </c>
      <c r="N31" s="109">
        <f t="shared" si="7"/>
        <v>0</v>
      </c>
      <c r="O31" s="109">
        <f t="shared" si="7"/>
        <v>0</v>
      </c>
      <c r="P31" s="109">
        <f t="shared" si="7"/>
        <v>0</v>
      </c>
      <c r="Q31" s="109">
        <f t="shared" si="7"/>
        <v>0</v>
      </c>
      <c r="R31" s="110">
        <f t="shared" si="7"/>
        <v>0</v>
      </c>
    </row>
    <row r="32" spans="1:18" ht="39.75" customHeight="1">
      <c r="A32" s="127" t="s">
        <v>142</v>
      </c>
      <c r="B32" s="112">
        <f aca="true" t="shared" si="8" ref="B32:R32">B9+B24+B25+B26</f>
        <v>14</v>
      </c>
      <c r="C32" s="113">
        <f t="shared" si="8"/>
        <v>0</v>
      </c>
      <c r="D32" s="113">
        <f t="shared" si="8"/>
        <v>0</v>
      </c>
      <c r="E32" s="113">
        <f t="shared" si="8"/>
        <v>0</v>
      </c>
      <c r="F32" s="113">
        <f t="shared" si="8"/>
        <v>1</v>
      </c>
      <c r="G32" s="113">
        <f t="shared" si="8"/>
        <v>5</v>
      </c>
      <c r="H32" s="113">
        <f t="shared" si="8"/>
        <v>0</v>
      </c>
      <c r="I32" s="113">
        <f t="shared" si="8"/>
        <v>0</v>
      </c>
      <c r="J32" s="113">
        <f t="shared" si="8"/>
        <v>1</v>
      </c>
      <c r="K32" s="113">
        <f t="shared" si="8"/>
        <v>0</v>
      </c>
      <c r="L32" s="113">
        <f t="shared" si="8"/>
        <v>2</v>
      </c>
      <c r="M32" s="113">
        <f t="shared" si="8"/>
        <v>3</v>
      </c>
      <c r="N32" s="113">
        <f t="shared" si="8"/>
        <v>1</v>
      </c>
      <c r="O32" s="113">
        <f t="shared" si="8"/>
        <v>0</v>
      </c>
      <c r="P32" s="113">
        <f t="shared" si="8"/>
        <v>0</v>
      </c>
      <c r="Q32" s="113">
        <f t="shared" si="8"/>
        <v>0</v>
      </c>
      <c r="R32" s="114">
        <f t="shared" si="8"/>
        <v>1</v>
      </c>
    </row>
    <row r="33" ht="12.75" customHeight="1">
      <c r="A33" s="172"/>
    </row>
  </sheetData>
  <mergeCells count="14"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  <mergeCell ref="O2:O3"/>
    <mergeCell ref="A2:A3"/>
    <mergeCell ref="P2:P3"/>
    <mergeCell ref="M2:M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3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8.50390625" style="190" customWidth="1"/>
    <col min="2" max="4" width="17.00390625" style="79" customWidth="1"/>
    <col min="5" max="5" width="12.625" style="79" customWidth="1"/>
    <col min="6" max="6" width="6.625" style="79" customWidth="1"/>
    <col min="7" max="16384" width="12.625" style="79" customWidth="1"/>
  </cols>
  <sheetData>
    <row r="1" spans="1:4" s="177" customFormat="1" ht="21">
      <c r="A1" s="173" t="s">
        <v>163</v>
      </c>
      <c r="B1" s="174"/>
      <c r="C1" s="175"/>
      <c r="D1" s="176">
        <v>38991</v>
      </c>
    </row>
    <row r="2" spans="1:4" s="177" customFormat="1" ht="13.5" customHeight="1">
      <c r="A2" s="100" t="s">
        <v>164</v>
      </c>
      <c r="B2" s="100" t="s">
        <v>128</v>
      </c>
      <c r="C2" s="100" t="s">
        <v>165</v>
      </c>
      <c r="D2" s="100" t="s">
        <v>166</v>
      </c>
    </row>
    <row r="3" spans="1:4" ht="13.5" customHeight="1">
      <c r="A3" s="178" t="s">
        <v>128</v>
      </c>
      <c r="B3" s="179">
        <f aca="true" t="shared" si="0" ref="B3:B12">SUM(C3:D3)</f>
        <v>148</v>
      </c>
      <c r="C3" s="180">
        <f>SUM(C4:C12)</f>
        <v>15</v>
      </c>
      <c r="D3" s="181">
        <f>SUM(D4:D12)</f>
        <v>133</v>
      </c>
    </row>
    <row r="4" spans="1:4" ht="13.5" customHeight="1">
      <c r="A4" s="182" t="s">
        <v>167</v>
      </c>
      <c r="B4" s="179">
        <f t="shared" si="0"/>
        <v>69</v>
      </c>
      <c r="C4" s="183">
        <v>0</v>
      </c>
      <c r="D4" s="184">
        <v>69</v>
      </c>
    </row>
    <row r="5" spans="1:4" ht="13.5" customHeight="1">
      <c r="A5" s="182" t="s">
        <v>73</v>
      </c>
      <c r="B5" s="179">
        <f t="shared" si="0"/>
        <v>43</v>
      </c>
      <c r="C5" s="183">
        <v>6</v>
      </c>
      <c r="D5" s="184">
        <v>37</v>
      </c>
    </row>
    <row r="6" spans="1:4" ht="13.5" customHeight="1">
      <c r="A6" s="182" t="s">
        <v>74</v>
      </c>
      <c r="B6" s="179">
        <f t="shared" si="0"/>
        <v>13</v>
      </c>
      <c r="C6" s="183">
        <v>3</v>
      </c>
      <c r="D6" s="184">
        <v>10</v>
      </c>
    </row>
    <row r="7" spans="1:4" ht="13.5" customHeight="1">
      <c r="A7" s="182" t="s">
        <v>75</v>
      </c>
      <c r="B7" s="179">
        <f t="shared" si="0"/>
        <v>12</v>
      </c>
      <c r="C7" s="183">
        <v>3</v>
      </c>
      <c r="D7" s="184">
        <v>9</v>
      </c>
    </row>
    <row r="8" spans="1:4" ht="13.5" customHeight="1">
      <c r="A8" s="182" t="s">
        <v>76</v>
      </c>
      <c r="B8" s="179">
        <f t="shared" si="0"/>
        <v>5</v>
      </c>
      <c r="C8" s="183">
        <v>2</v>
      </c>
      <c r="D8" s="184">
        <v>3</v>
      </c>
    </row>
    <row r="9" spans="1:4" ht="13.5" customHeight="1">
      <c r="A9" s="182" t="s">
        <v>77</v>
      </c>
      <c r="B9" s="179">
        <f t="shared" si="0"/>
        <v>2</v>
      </c>
      <c r="C9" s="183" t="s">
        <v>78</v>
      </c>
      <c r="D9" s="184">
        <v>2</v>
      </c>
    </row>
    <row r="10" spans="1:4" ht="13.5" customHeight="1">
      <c r="A10" s="182" t="s">
        <v>79</v>
      </c>
      <c r="B10" s="179">
        <f t="shared" si="0"/>
        <v>1</v>
      </c>
      <c r="C10" s="183" t="s">
        <v>78</v>
      </c>
      <c r="D10" s="184">
        <v>1</v>
      </c>
    </row>
    <row r="11" spans="1:4" ht="13.5" customHeight="1">
      <c r="A11" s="182" t="s">
        <v>80</v>
      </c>
      <c r="B11" s="179">
        <f t="shared" si="0"/>
        <v>2</v>
      </c>
      <c r="C11" s="183">
        <v>1</v>
      </c>
      <c r="D11" s="184">
        <v>1</v>
      </c>
    </row>
    <row r="12" spans="1:4" ht="13.5" customHeight="1">
      <c r="A12" s="185" t="s">
        <v>81</v>
      </c>
      <c r="B12" s="186">
        <f t="shared" si="0"/>
        <v>1</v>
      </c>
      <c r="C12" s="187">
        <v>0</v>
      </c>
      <c r="D12" s="188">
        <v>1</v>
      </c>
    </row>
    <row r="13" spans="1:4" ht="51" customHeight="1">
      <c r="A13" s="189"/>
      <c r="B13" s="183"/>
      <c r="C13" s="183"/>
      <c r="D13" s="183"/>
    </row>
    <row r="14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4"/>
  <sheetViews>
    <sheetView zoomScaleSheetLayoutView="50" workbookViewId="0" topLeftCell="A1">
      <selection activeCell="A1" sqref="A1"/>
    </sheetView>
  </sheetViews>
  <sheetFormatPr defaultColWidth="9.00390625" defaultRowHeight="13.5" customHeight="1"/>
  <cols>
    <col min="1" max="1" width="19.125" style="79" customWidth="1"/>
    <col min="2" max="3" width="6.625" style="79" customWidth="1"/>
    <col min="4" max="4" width="5.50390625" style="79" customWidth="1"/>
    <col min="5" max="5" width="7.125" style="79" customWidth="1"/>
    <col min="6" max="6" width="7.25390625" style="79" customWidth="1"/>
    <col min="7" max="8" width="6.625" style="79" customWidth="1"/>
    <col min="9" max="9" width="6.00390625" style="79" customWidth="1"/>
    <col min="10" max="10" width="7.125" style="79" customWidth="1"/>
    <col min="11" max="11" width="5.875" style="79" customWidth="1"/>
    <col min="12" max="16384" width="9.125" style="79" customWidth="1"/>
  </cols>
  <sheetData>
    <row r="1" spans="1:11" s="329" customFormat="1" ht="21">
      <c r="A1" s="328" t="s">
        <v>359</v>
      </c>
      <c r="B1" s="174"/>
      <c r="C1" s="174"/>
      <c r="D1" s="174"/>
      <c r="I1" s="78">
        <v>38991</v>
      </c>
      <c r="J1" s="78"/>
      <c r="K1" s="78"/>
    </row>
    <row r="2" spans="1:11" ht="46.5" customHeight="1">
      <c r="A2" s="330" t="s">
        <v>164</v>
      </c>
      <c r="B2" s="81" t="s">
        <v>128</v>
      </c>
      <c r="C2" s="165"/>
      <c r="D2" s="178" t="s">
        <v>146</v>
      </c>
      <c r="E2" s="331" t="s">
        <v>360</v>
      </c>
      <c r="F2" s="331" t="s">
        <v>361</v>
      </c>
      <c r="G2" s="331" t="s">
        <v>362</v>
      </c>
      <c r="H2" s="331" t="s">
        <v>363</v>
      </c>
      <c r="I2" s="100" t="s">
        <v>364</v>
      </c>
      <c r="J2" s="331" t="s">
        <v>365</v>
      </c>
      <c r="K2" s="90" t="s">
        <v>155</v>
      </c>
    </row>
    <row r="3" spans="1:11" s="334" customFormat="1" ht="13.5" customHeight="1">
      <c r="A3" s="332"/>
      <c r="B3" s="203" t="s">
        <v>170</v>
      </c>
      <c r="C3" s="203" t="s">
        <v>366</v>
      </c>
      <c r="D3" s="196" t="s">
        <v>170</v>
      </c>
      <c r="E3" s="333"/>
      <c r="F3" s="333"/>
      <c r="G3" s="333"/>
      <c r="H3" s="333"/>
      <c r="I3" s="333"/>
      <c r="J3" s="333"/>
      <c r="K3" s="197"/>
    </row>
    <row r="4" spans="1:11" ht="13.5" customHeight="1">
      <c r="A4" s="90" t="s">
        <v>49</v>
      </c>
      <c r="B4" s="335">
        <f aca="true" t="shared" si="0" ref="B4:B13">SUM(D4:K4)</f>
        <v>148</v>
      </c>
      <c r="C4" s="336">
        <f aca="true" t="shared" si="1" ref="C4:C13">B4/$B$4*100</f>
        <v>100</v>
      </c>
      <c r="D4" s="337">
        <v>4</v>
      </c>
      <c r="E4" s="337">
        <v>24</v>
      </c>
      <c r="F4" s="337">
        <v>2</v>
      </c>
      <c r="G4" s="337">
        <v>14</v>
      </c>
      <c r="H4" s="337">
        <v>95</v>
      </c>
      <c r="I4" s="337">
        <v>2</v>
      </c>
      <c r="J4" s="337">
        <v>4</v>
      </c>
      <c r="K4" s="338">
        <v>3</v>
      </c>
    </row>
    <row r="5" spans="1:11" ht="13.5" customHeight="1">
      <c r="A5" s="96" t="s">
        <v>358</v>
      </c>
      <c r="B5" s="339">
        <f t="shared" si="0"/>
        <v>69</v>
      </c>
      <c r="C5" s="340">
        <f t="shared" si="1"/>
        <v>46.62162162162162</v>
      </c>
      <c r="D5" s="183">
        <v>0</v>
      </c>
      <c r="E5" s="183">
        <v>5</v>
      </c>
      <c r="F5" s="183">
        <v>0</v>
      </c>
      <c r="G5" s="183">
        <v>1</v>
      </c>
      <c r="H5" s="183">
        <v>57</v>
      </c>
      <c r="I5" s="183">
        <v>1</v>
      </c>
      <c r="J5" s="183">
        <v>2</v>
      </c>
      <c r="K5" s="184">
        <v>3</v>
      </c>
    </row>
    <row r="6" spans="1:11" ht="13.5" customHeight="1">
      <c r="A6" s="96" t="s">
        <v>73</v>
      </c>
      <c r="B6" s="339">
        <f t="shared" si="0"/>
        <v>43</v>
      </c>
      <c r="C6" s="340">
        <f t="shared" si="1"/>
        <v>29.054054054054053</v>
      </c>
      <c r="D6" s="183">
        <v>0</v>
      </c>
      <c r="E6" s="183">
        <v>12</v>
      </c>
      <c r="F6" s="183">
        <v>0</v>
      </c>
      <c r="G6" s="183">
        <v>5</v>
      </c>
      <c r="H6" s="183">
        <v>24</v>
      </c>
      <c r="I6" s="183">
        <v>0</v>
      </c>
      <c r="J6" s="183">
        <v>2</v>
      </c>
      <c r="K6" s="184">
        <v>0</v>
      </c>
    </row>
    <row r="7" spans="1:11" ht="13.5" customHeight="1">
      <c r="A7" s="96" t="s">
        <v>74</v>
      </c>
      <c r="B7" s="339">
        <f t="shared" si="0"/>
        <v>13</v>
      </c>
      <c r="C7" s="340">
        <f t="shared" si="1"/>
        <v>8.783783783783784</v>
      </c>
      <c r="D7" s="183">
        <v>0</v>
      </c>
      <c r="E7" s="183">
        <v>0</v>
      </c>
      <c r="F7" s="183">
        <v>2</v>
      </c>
      <c r="G7" s="183">
        <v>2</v>
      </c>
      <c r="H7" s="183">
        <v>9</v>
      </c>
      <c r="I7" s="183">
        <v>0</v>
      </c>
      <c r="J7" s="183">
        <v>0</v>
      </c>
      <c r="K7" s="184">
        <v>0</v>
      </c>
    </row>
    <row r="8" spans="1:11" ht="13.5" customHeight="1">
      <c r="A8" s="96" t="s">
        <v>75</v>
      </c>
      <c r="B8" s="339">
        <f t="shared" si="0"/>
        <v>12</v>
      </c>
      <c r="C8" s="340">
        <f t="shared" si="1"/>
        <v>8.108108108108109</v>
      </c>
      <c r="D8" s="183">
        <v>1</v>
      </c>
      <c r="E8" s="183">
        <v>4</v>
      </c>
      <c r="F8" s="183">
        <v>0</v>
      </c>
      <c r="G8" s="183">
        <v>3</v>
      </c>
      <c r="H8" s="183">
        <v>4</v>
      </c>
      <c r="I8" s="183">
        <v>0</v>
      </c>
      <c r="J8" s="183">
        <v>0</v>
      </c>
      <c r="K8" s="184">
        <v>0</v>
      </c>
    </row>
    <row r="9" spans="1:11" ht="13.5" customHeight="1">
      <c r="A9" s="96" t="s">
        <v>76</v>
      </c>
      <c r="B9" s="339">
        <f t="shared" si="0"/>
        <v>5</v>
      </c>
      <c r="C9" s="340">
        <f t="shared" si="1"/>
        <v>3.3783783783783785</v>
      </c>
      <c r="D9" s="183">
        <v>2</v>
      </c>
      <c r="E9" s="183">
        <v>0</v>
      </c>
      <c r="F9" s="183">
        <v>0</v>
      </c>
      <c r="G9" s="183">
        <v>1</v>
      </c>
      <c r="H9" s="183">
        <v>1</v>
      </c>
      <c r="I9" s="183">
        <v>1</v>
      </c>
      <c r="J9" s="183">
        <v>0</v>
      </c>
      <c r="K9" s="184">
        <v>0</v>
      </c>
    </row>
    <row r="10" spans="1:11" ht="13.5" customHeight="1">
      <c r="A10" s="96" t="s">
        <v>77</v>
      </c>
      <c r="B10" s="339">
        <f t="shared" si="0"/>
        <v>2</v>
      </c>
      <c r="C10" s="340">
        <f t="shared" si="1"/>
        <v>1.3513513513513513</v>
      </c>
      <c r="D10" s="183">
        <v>0</v>
      </c>
      <c r="E10" s="183">
        <v>1</v>
      </c>
      <c r="F10" s="183">
        <v>0</v>
      </c>
      <c r="G10" s="183">
        <v>1</v>
      </c>
      <c r="H10" s="183">
        <v>0</v>
      </c>
      <c r="I10" s="183">
        <v>0</v>
      </c>
      <c r="J10" s="183">
        <v>0</v>
      </c>
      <c r="K10" s="184">
        <v>0</v>
      </c>
    </row>
    <row r="11" spans="1:11" ht="13.5" customHeight="1">
      <c r="A11" s="96" t="s">
        <v>79</v>
      </c>
      <c r="B11" s="339">
        <f t="shared" si="0"/>
        <v>1</v>
      </c>
      <c r="C11" s="340">
        <f t="shared" si="1"/>
        <v>0.6756756756756757</v>
      </c>
      <c r="D11" s="183">
        <v>1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4">
        <v>0</v>
      </c>
    </row>
    <row r="12" spans="1:11" ht="13.5" customHeight="1">
      <c r="A12" s="96" t="s">
        <v>80</v>
      </c>
      <c r="B12" s="339">
        <f t="shared" si="0"/>
        <v>2</v>
      </c>
      <c r="C12" s="340">
        <f t="shared" si="1"/>
        <v>1.3513513513513513</v>
      </c>
      <c r="D12" s="183">
        <v>0</v>
      </c>
      <c r="E12" s="183">
        <v>1</v>
      </c>
      <c r="F12" s="183">
        <v>0</v>
      </c>
      <c r="G12" s="183">
        <v>1</v>
      </c>
      <c r="H12" s="183">
        <v>0</v>
      </c>
      <c r="I12" s="183">
        <v>0</v>
      </c>
      <c r="J12" s="183">
        <v>0</v>
      </c>
      <c r="K12" s="184">
        <v>0</v>
      </c>
    </row>
    <row r="13" spans="1:11" ht="13.5" customHeight="1">
      <c r="A13" s="102" t="s">
        <v>81</v>
      </c>
      <c r="B13" s="341">
        <f t="shared" si="0"/>
        <v>1</v>
      </c>
      <c r="C13" s="342">
        <f t="shared" si="1"/>
        <v>0.6756756756756757</v>
      </c>
      <c r="D13" s="187">
        <v>0</v>
      </c>
      <c r="E13" s="187">
        <v>1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8">
        <v>0</v>
      </c>
    </row>
    <row r="14" ht="13.5" customHeight="1">
      <c r="A14" s="190"/>
    </row>
  </sheetData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75390625" style="215" customWidth="1"/>
    <col min="2" max="2" width="7.50390625" style="215" bestFit="1" customWidth="1"/>
    <col min="3" max="5" width="8.875" style="193" customWidth="1"/>
    <col min="6" max="11" width="7.25390625" style="193" customWidth="1"/>
    <col min="12" max="16384" width="9.125" style="193" customWidth="1"/>
  </cols>
  <sheetData>
    <row r="1" spans="1:11" s="177" customFormat="1" ht="21">
      <c r="A1" s="173" t="s">
        <v>168</v>
      </c>
      <c r="B1" s="174"/>
      <c r="C1" s="174"/>
      <c r="D1" s="174"/>
      <c r="E1" s="174"/>
      <c r="F1" s="174"/>
      <c r="G1" s="174"/>
      <c r="H1" s="121"/>
      <c r="I1" s="121"/>
      <c r="J1" s="163">
        <v>38991</v>
      </c>
      <c r="K1" s="163"/>
    </row>
    <row r="2" spans="1:11" ht="13.5" customHeight="1">
      <c r="A2" s="191" t="s">
        <v>169</v>
      </c>
      <c r="B2" s="192"/>
      <c r="C2" s="92" t="s">
        <v>170</v>
      </c>
      <c r="D2" s="92"/>
      <c r="E2" s="92"/>
      <c r="F2" s="92" t="s">
        <v>171</v>
      </c>
      <c r="G2" s="92"/>
      <c r="H2" s="92"/>
      <c r="I2" s="92" t="s">
        <v>172</v>
      </c>
      <c r="J2" s="92"/>
      <c r="K2" s="92"/>
    </row>
    <row r="3" spans="1:11" ht="13.5" customHeight="1">
      <c r="A3" s="194"/>
      <c r="B3" s="195"/>
      <c r="C3" s="90" t="s">
        <v>128</v>
      </c>
      <c r="D3" s="90" t="s">
        <v>173</v>
      </c>
      <c r="E3" s="90" t="s">
        <v>174</v>
      </c>
      <c r="F3" s="90" t="s">
        <v>128</v>
      </c>
      <c r="G3" s="90" t="s">
        <v>173</v>
      </c>
      <c r="H3" s="90" t="s">
        <v>174</v>
      </c>
      <c r="I3" s="90" t="s">
        <v>128</v>
      </c>
      <c r="J3" s="90" t="s">
        <v>173</v>
      </c>
      <c r="K3" s="90" t="s">
        <v>174</v>
      </c>
    </row>
    <row r="4" spans="1:11" ht="21" customHeight="1">
      <c r="A4" s="196" t="s">
        <v>128</v>
      </c>
      <c r="B4" s="197"/>
      <c r="C4" s="198">
        <v>24403.1</v>
      </c>
      <c r="D4" s="199">
        <v>23269.4</v>
      </c>
      <c r="E4" s="200">
        <v>1133.7</v>
      </c>
      <c r="F4" s="201">
        <v>104.05551765307864</v>
      </c>
      <c r="G4" s="201">
        <v>104.84545372623235</v>
      </c>
      <c r="H4" s="202">
        <v>90.11923688394276</v>
      </c>
      <c r="I4" s="201">
        <v>164.88581081081082</v>
      </c>
      <c r="J4" s="201">
        <v>171.09852941176473</v>
      </c>
      <c r="K4" s="202">
        <v>94.475</v>
      </c>
    </row>
    <row r="5" spans="1:11" ht="21" customHeight="1">
      <c r="A5" s="84" t="s">
        <v>175</v>
      </c>
      <c r="B5" s="203" t="s">
        <v>128</v>
      </c>
      <c r="C5" s="204">
        <v>2213.6</v>
      </c>
      <c r="D5" s="205">
        <v>2130.2</v>
      </c>
      <c r="E5" s="205">
        <v>83.4</v>
      </c>
      <c r="F5" s="204">
        <v>9.43885382909773</v>
      </c>
      <c r="G5" s="156">
        <v>9.598089573758672</v>
      </c>
      <c r="H5" s="157">
        <v>6.629570747217807</v>
      </c>
      <c r="I5" s="204">
        <v>14.956756756756755</v>
      </c>
      <c r="J5" s="156">
        <v>15.663235294117646</v>
      </c>
      <c r="K5" s="157">
        <v>6.95</v>
      </c>
    </row>
    <row r="6" spans="1:11" ht="21" customHeight="1">
      <c r="A6" s="206"/>
      <c r="B6" s="203" t="s">
        <v>176</v>
      </c>
      <c r="C6" s="204">
        <v>1849</v>
      </c>
      <c r="D6" s="199">
        <v>1791</v>
      </c>
      <c r="E6" s="199">
        <v>58</v>
      </c>
      <c r="F6" s="204">
        <v>7.884188981749958</v>
      </c>
      <c r="G6" s="156">
        <v>8.069748580697485</v>
      </c>
      <c r="H6" s="157">
        <v>4.610492845786964</v>
      </c>
      <c r="I6" s="204">
        <v>12.493243243243244</v>
      </c>
      <c r="J6" s="156">
        <v>13.169117647058824</v>
      </c>
      <c r="K6" s="157">
        <v>4.833333333333333</v>
      </c>
    </row>
    <row r="7" spans="1:11" ht="21" customHeight="1">
      <c r="A7" s="207"/>
      <c r="B7" s="203" t="s">
        <v>177</v>
      </c>
      <c r="C7" s="204">
        <v>364.6</v>
      </c>
      <c r="D7" s="208">
        <v>339.2</v>
      </c>
      <c r="E7" s="199">
        <v>25.4</v>
      </c>
      <c r="F7" s="204">
        <v>1.5546648473477742</v>
      </c>
      <c r="G7" s="156">
        <v>1.5283409930611878</v>
      </c>
      <c r="H7" s="157">
        <v>2.0190779014308426</v>
      </c>
      <c r="I7" s="204">
        <v>2.4635135135135133</v>
      </c>
      <c r="J7" s="156">
        <v>2.4941176470588236</v>
      </c>
      <c r="K7" s="157">
        <v>2.1166666666666667</v>
      </c>
    </row>
    <row r="8" spans="1:11" ht="21" customHeight="1">
      <c r="A8" s="209" t="s">
        <v>178</v>
      </c>
      <c r="B8" s="203" t="s">
        <v>128</v>
      </c>
      <c r="C8" s="204">
        <v>55</v>
      </c>
      <c r="D8" s="199">
        <v>53</v>
      </c>
      <c r="E8" s="199">
        <v>2</v>
      </c>
      <c r="F8" s="204">
        <v>0.23452157598499063</v>
      </c>
      <c r="G8" s="156">
        <v>0.23880328016581057</v>
      </c>
      <c r="H8" s="157">
        <v>0.1589825119236884</v>
      </c>
      <c r="I8" s="204">
        <v>0.3716216216216216</v>
      </c>
      <c r="J8" s="156">
        <v>0.3897058823529412</v>
      </c>
      <c r="K8" s="157">
        <v>0.16666666666666666</v>
      </c>
    </row>
    <row r="9" spans="1:11" ht="21" customHeight="1">
      <c r="A9" s="210"/>
      <c r="B9" s="203" t="s">
        <v>176</v>
      </c>
      <c r="C9" s="204">
        <v>32</v>
      </c>
      <c r="D9" s="199">
        <v>30</v>
      </c>
      <c r="E9" s="199">
        <v>2</v>
      </c>
      <c r="F9" s="204">
        <v>0.13644891693672181</v>
      </c>
      <c r="G9" s="156">
        <v>0.13517166801838335</v>
      </c>
      <c r="H9" s="157">
        <v>0.1589825119236884</v>
      </c>
      <c r="I9" s="204">
        <v>0.21621621621621623</v>
      </c>
      <c r="J9" s="156">
        <v>0.22058823529411764</v>
      </c>
      <c r="K9" s="157">
        <v>0.16666666666666666</v>
      </c>
    </row>
    <row r="10" spans="1:11" ht="21" customHeight="1">
      <c r="A10" s="211"/>
      <c r="B10" s="203" t="s">
        <v>177</v>
      </c>
      <c r="C10" s="204">
        <v>23</v>
      </c>
      <c r="D10" s="199">
        <v>23</v>
      </c>
      <c r="E10" s="199">
        <v>0</v>
      </c>
      <c r="F10" s="204">
        <v>0.0980726590482688</v>
      </c>
      <c r="G10" s="156">
        <v>0.10363161214742722</v>
      </c>
      <c r="H10" s="157">
        <v>0</v>
      </c>
      <c r="I10" s="204">
        <v>0.1554054054054054</v>
      </c>
      <c r="J10" s="156">
        <v>0.16911764705882354</v>
      </c>
      <c r="K10" s="157">
        <v>0</v>
      </c>
    </row>
    <row r="11" spans="1:11" ht="21" customHeight="1">
      <c r="A11" s="196" t="s">
        <v>179</v>
      </c>
      <c r="B11" s="197"/>
      <c r="C11" s="204">
        <v>571</v>
      </c>
      <c r="D11" s="199">
        <v>542.4</v>
      </c>
      <c r="E11" s="199">
        <v>28.6</v>
      </c>
      <c r="F11" s="204">
        <v>2.4347603615896296</v>
      </c>
      <c r="G11" s="156">
        <v>2.443903757772371</v>
      </c>
      <c r="H11" s="157">
        <v>2.273449920508744</v>
      </c>
      <c r="I11" s="204">
        <v>3.858108108108108</v>
      </c>
      <c r="J11" s="156">
        <v>3.988235294117647</v>
      </c>
      <c r="K11" s="157">
        <v>2.3833333333333333</v>
      </c>
    </row>
    <row r="12" spans="1:11" ht="21" customHeight="1">
      <c r="A12" s="196" t="s">
        <v>180</v>
      </c>
      <c r="B12" s="197"/>
      <c r="C12" s="204">
        <v>18</v>
      </c>
      <c r="D12" s="199">
        <v>18</v>
      </c>
      <c r="E12" s="199">
        <v>0</v>
      </c>
      <c r="F12" s="204">
        <v>0.07675251577690602</v>
      </c>
      <c r="G12" s="156">
        <v>0.08110300081103002</v>
      </c>
      <c r="H12" s="157">
        <v>0</v>
      </c>
      <c r="I12" s="204">
        <v>0.12162162162162163</v>
      </c>
      <c r="J12" s="156">
        <v>0.1323529411764706</v>
      </c>
      <c r="K12" s="157">
        <v>0</v>
      </c>
    </row>
    <row r="13" spans="1:11" ht="21" customHeight="1">
      <c r="A13" s="196" t="s">
        <v>181</v>
      </c>
      <c r="B13" s="197"/>
      <c r="C13" s="204">
        <v>140.1</v>
      </c>
      <c r="D13" s="199">
        <v>140.1</v>
      </c>
      <c r="E13" s="199">
        <v>0</v>
      </c>
      <c r="F13" s="204">
        <v>0.5973904144635851</v>
      </c>
      <c r="G13" s="156">
        <v>0.6312516896458502</v>
      </c>
      <c r="H13" s="157">
        <v>0</v>
      </c>
      <c r="I13" s="204">
        <v>0.9466216216216216</v>
      </c>
      <c r="J13" s="156">
        <v>1.0301470588235293</v>
      </c>
      <c r="K13" s="157">
        <v>0</v>
      </c>
    </row>
    <row r="14" spans="1:11" ht="21" customHeight="1">
      <c r="A14" s="196" t="s">
        <v>182</v>
      </c>
      <c r="B14" s="197"/>
      <c r="C14" s="204">
        <v>9193</v>
      </c>
      <c r="D14" s="199">
        <v>8832.3</v>
      </c>
      <c r="E14" s="199">
        <v>360.7</v>
      </c>
      <c r="F14" s="204">
        <v>39.19921541872761</v>
      </c>
      <c r="G14" s="156">
        <v>39.795890781292236</v>
      </c>
      <c r="H14" s="157">
        <v>28.672496025437198</v>
      </c>
      <c r="I14" s="204">
        <v>62.11486486486486</v>
      </c>
      <c r="J14" s="156">
        <v>64.94338235294117</v>
      </c>
      <c r="K14" s="157">
        <v>30.058333333333334</v>
      </c>
    </row>
    <row r="15" spans="1:11" ht="21" customHeight="1">
      <c r="A15" s="196" t="s">
        <v>183</v>
      </c>
      <c r="B15" s="197"/>
      <c r="C15" s="204">
        <v>2527.2</v>
      </c>
      <c r="D15" s="199">
        <v>2347.9</v>
      </c>
      <c r="E15" s="199">
        <v>179.3</v>
      </c>
      <c r="F15" s="204">
        <v>10.776053215077606</v>
      </c>
      <c r="G15" s="156">
        <v>10.57898531134541</v>
      </c>
      <c r="H15" s="157">
        <v>14.252782193958666</v>
      </c>
      <c r="I15" s="204">
        <v>17.075675675675676</v>
      </c>
      <c r="J15" s="156">
        <v>17.263970588235296</v>
      </c>
      <c r="K15" s="157">
        <v>14.941666666666668</v>
      </c>
    </row>
    <row r="16" spans="1:11" ht="21" customHeight="1">
      <c r="A16" s="196" t="s">
        <v>184</v>
      </c>
      <c r="B16" s="197"/>
      <c r="C16" s="204">
        <v>2500.8</v>
      </c>
      <c r="D16" s="199">
        <v>2336.9</v>
      </c>
      <c r="E16" s="199">
        <v>163.9</v>
      </c>
      <c r="F16" s="204">
        <v>10.66348285860481</v>
      </c>
      <c r="G16" s="156">
        <v>10.529422366405335</v>
      </c>
      <c r="H16" s="157">
        <v>13.028616852146262</v>
      </c>
      <c r="I16" s="204">
        <v>16.8972972972973</v>
      </c>
      <c r="J16" s="156">
        <v>17.183088235294118</v>
      </c>
      <c r="K16" s="157">
        <v>13.658333333333333</v>
      </c>
    </row>
    <row r="17" spans="1:11" ht="21" customHeight="1">
      <c r="A17" s="196" t="s">
        <v>185</v>
      </c>
      <c r="B17" s="197"/>
      <c r="C17" s="204">
        <v>569.7</v>
      </c>
      <c r="D17" s="199">
        <v>541.2</v>
      </c>
      <c r="E17" s="199">
        <v>28.5</v>
      </c>
      <c r="F17" s="204">
        <v>2.429217124339076</v>
      </c>
      <c r="G17" s="156">
        <v>2.438496891051636</v>
      </c>
      <c r="H17" s="157">
        <v>2.2655007949125596</v>
      </c>
      <c r="I17" s="204">
        <v>3.8493243243243245</v>
      </c>
      <c r="J17" s="156">
        <v>3.979411764705883</v>
      </c>
      <c r="K17" s="157">
        <v>2.375</v>
      </c>
    </row>
    <row r="18" spans="1:11" ht="21" customHeight="1">
      <c r="A18" s="196" t="s">
        <v>186</v>
      </c>
      <c r="B18" s="197"/>
      <c r="C18" s="204">
        <v>347.6</v>
      </c>
      <c r="D18" s="199">
        <v>337.6</v>
      </c>
      <c r="E18" s="199">
        <v>10</v>
      </c>
      <c r="F18" s="204">
        <v>1.4821763602251408</v>
      </c>
      <c r="G18" s="156">
        <v>1.5211318374335405</v>
      </c>
      <c r="H18" s="157">
        <v>0.7949125596184419</v>
      </c>
      <c r="I18" s="204">
        <v>2.348648648648649</v>
      </c>
      <c r="J18" s="156">
        <v>2.4823529411764707</v>
      </c>
      <c r="K18" s="157">
        <v>0.8333333333333334</v>
      </c>
    </row>
    <row r="19" spans="1:11" ht="21" customHeight="1">
      <c r="A19" s="196" t="s">
        <v>187</v>
      </c>
      <c r="B19" s="197"/>
      <c r="C19" s="204">
        <v>20</v>
      </c>
      <c r="D19" s="199">
        <v>20</v>
      </c>
      <c r="E19" s="157">
        <v>0</v>
      </c>
      <c r="F19" s="204">
        <v>0.08528057308545113</v>
      </c>
      <c r="G19" s="156">
        <v>0.09011444534558889</v>
      </c>
      <c r="H19" s="157">
        <v>0</v>
      </c>
      <c r="I19" s="204">
        <v>0.13513513513513514</v>
      </c>
      <c r="J19" s="156">
        <v>0.14705882352941177</v>
      </c>
      <c r="K19" s="157">
        <v>0</v>
      </c>
    </row>
    <row r="20" spans="1:11" ht="21" customHeight="1">
      <c r="A20" s="196" t="s">
        <v>188</v>
      </c>
      <c r="B20" s="197"/>
      <c r="C20" s="204">
        <v>96.2</v>
      </c>
      <c r="D20" s="199">
        <v>90.2</v>
      </c>
      <c r="E20" s="199">
        <v>6</v>
      </c>
      <c r="F20" s="204">
        <v>0.4101995565410199</v>
      </c>
      <c r="G20" s="156">
        <v>0.4064161485086059</v>
      </c>
      <c r="H20" s="157">
        <v>0.47694753577106513</v>
      </c>
      <c r="I20" s="204">
        <v>0.65</v>
      </c>
      <c r="J20" s="156">
        <v>0.663235294117647</v>
      </c>
      <c r="K20" s="157">
        <v>0.5</v>
      </c>
    </row>
    <row r="21" spans="1:11" ht="21" customHeight="1">
      <c r="A21" s="196" t="s">
        <v>189</v>
      </c>
      <c r="B21" s="197"/>
      <c r="C21" s="204">
        <v>1</v>
      </c>
      <c r="D21" s="199">
        <v>1</v>
      </c>
      <c r="E21" s="199">
        <v>0</v>
      </c>
      <c r="F21" s="204">
        <v>0.004264028654272557</v>
      </c>
      <c r="G21" s="156">
        <v>0.0045057222672794444</v>
      </c>
      <c r="H21" s="157">
        <v>0</v>
      </c>
      <c r="I21" s="204">
        <v>0.006756756756756757</v>
      </c>
      <c r="J21" s="156">
        <v>0.007352941176470588</v>
      </c>
      <c r="K21" s="157">
        <v>0</v>
      </c>
    </row>
    <row r="22" spans="1:11" ht="21" customHeight="1">
      <c r="A22" s="196" t="s">
        <v>190</v>
      </c>
      <c r="B22" s="197"/>
      <c r="C22" s="204">
        <v>46.6</v>
      </c>
      <c r="D22" s="199">
        <v>43.6</v>
      </c>
      <c r="E22" s="199">
        <v>3</v>
      </c>
      <c r="F22" s="204">
        <v>0.19870373528910115</v>
      </c>
      <c r="G22" s="156">
        <v>0.1964494908533838</v>
      </c>
      <c r="H22" s="157">
        <v>0.23847376788553257</v>
      </c>
      <c r="I22" s="204">
        <v>0.31486486486486487</v>
      </c>
      <c r="J22" s="156">
        <v>0.3205882352941177</v>
      </c>
      <c r="K22" s="157">
        <v>0.25</v>
      </c>
    </row>
    <row r="23" spans="1:11" ht="21" customHeight="1">
      <c r="A23" s="196" t="s">
        <v>191</v>
      </c>
      <c r="B23" s="197"/>
      <c r="C23" s="204">
        <v>11</v>
      </c>
      <c r="D23" s="199">
        <v>11</v>
      </c>
      <c r="E23" s="199">
        <v>0</v>
      </c>
      <c r="F23" s="204">
        <v>0.04690431519699812</v>
      </c>
      <c r="G23" s="156">
        <v>0.0495629449400739</v>
      </c>
      <c r="H23" s="157">
        <v>0</v>
      </c>
      <c r="I23" s="204">
        <v>0.07432432432432433</v>
      </c>
      <c r="J23" s="156">
        <v>0.08088235294117647</v>
      </c>
      <c r="K23" s="157">
        <v>0</v>
      </c>
    </row>
    <row r="24" spans="1:11" ht="21" customHeight="1">
      <c r="A24" s="196" t="s">
        <v>192</v>
      </c>
      <c r="B24" s="197"/>
      <c r="C24" s="204">
        <v>433.8</v>
      </c>
      <c r="D24" s="199">
        <v>419.3</v>
      </c>
      <c r="E24" s="199">
        <v>14.5</v>
      </c>
      <c r="F24" s="204">
        <v>1.8497356302234351</v>
      </c>
      <c r="G24" s="156">
        <v>1.8892493466702716</v>
      </c>
      <c r="H24" s="157">
        <v>1.152623211446741</v>
      </c>
      <c r="I24" s="204">
        <v>2.9310810810810812</v>
      </c>
      <c r="J24" s="156">
        <v>3.0830882352941176</v>
      </c>
      <c r="K24" s="157">
        <v>1.2083333333333333</v>
      </c>
    </row>
    <row r="25" spans="1:11" ht="21" customHeight="1">
      <c r="A25" s="196" t="s">
        <v>193</v>
      </c>
      <c r="B25" s="197"/>
      <c r="C25" s="204">
        <v>3.1</v>
      </c>
      <c r="D25" s="199">
        <v>3.1</v>
      </c>
      <c r="E25" s="199">
        <v>0</v>
      </c>
      <c r="F25" s="204">
        <v>0.013218488828244926</v>
      </c>
      <c r="G25" s="156">
        <v>0.013967739028566281</v>
      </c>
      <c r="H25" s="157">
        <v>0</v>
      </c>
      <c r="I25" s="204">
        <v>0.020945945945945947</v>
      </c>
      <c r="J25" s="156">
        <v>0.022794117647058826</v>
      </c>
      <c r="K25" s="157">
        <v>0</v>
      </c>
    </row>
    <row r="26" spans="1:11" ht="21" customHeight="1">
      <c r="A26" s="196" t="s">
        <v>194</v>
      </c>
      <c r="B26" s="197"/>
      <c r="C26" s="204">
        <v>625.7</v>
      </c>
      <c r="D26" s="199">
        <v>606.2</v>
      </c>
      <c r="E26" s="199">
        <v>19.5</v>
      </c>
      <c r="F26" s="204">
        <v>2.668002728978339</v>
      </c>
      <c r="G26" s="156">
        <v>2.7313688384247996</v>
      </c>
      <c r="H26" s="157">
        <v>1.550079491255962</v>
      </c>
      <c r="I26" s="204">
        <v>4.227702702702703</v>
      </c>
      <c r="J26" s="156">
        <v>4.457352941176471</v>
      </c>
      <c r="K26" s="157">
        <v>1.625</v>
      </c>
    </row>
    <row r="27" spans="1:11" ht="21" customHeight="1">
      <c r="A27" s="196" t="s">
        <v>195</v>
      </c>
      <c r="B27" s="197"/>
      <c r="C27" s="204">
        <v>4</v>
      </c>
      <c r="D27" s="199">
        <v>4</v>
      </c>
      <c r="E27" s="199">
        <v>0</v>
      </c>
      <c r="F27" s="204">
        <v>0.017056114617090227</v>
      </c>
      <c r="G27" s="156">
        <v>0.018022889069117778</v>
      </c>
      <c r="H27" s="157">
        <v>0</v>
      </c>
      <c r="I27" s="204">
        <v>0.02702702702702703</v>
      </c>
      <c r="J27" s="156">
        <v>0.029411764705882353</v>
      </c>
      <c r="K27" s="157">
        <v>0</v>
      </c>
    </row>
    <row r="28" spans="1:11" ht="21" customHeight="1">
      <c r="A28" s="196" t="s">
        <v>196</v>
      </c>
      <c r="B28" s="197"/>
      <c r="C28" s="204">
        <v>92</v>
      </c>
      <c r="D28" s="199">
        <v>92</v>
      </c>
      <c r="E28" s="199">
        <v>0</v>
      </c>
      <c r="F28" s="204">
        <v>0.3922906361930752</v>
      </c>
      <c r="G28" s="156">
        <v>0.4145264485897089</v>
      </c>
      <c r="H28" s="157">
        <v>0</v>
      </c>
      <c r="I28" s="204">
        <v>0.6216216216216216</v>
      </c>
      <c r="J28" s="156">
        <v>0.6764705882352942</v>
      </c>
      <c r="K28" s="157">
        <v>0</v>
      </c>
    </row>
    <row r="29" spans="1:11" ht="21" customHeight="1">
      <c r="A29" s="196" t="s">
        <v>197</v>
      </c>
      <c r="B29" s="197"/>
      <c r="C29" s="204">
        <v>52.1</v>
      </c>
      <c r="D29" s="199">
        <v>52.1</v>
      </c>
      <c r="E29" s="199">
        <v>0</v>
      </c>
      <c r="F29" s="204">
        <v>0.22215589288760018</v>
      </c>
      <c r="G29" s="156">
        <v>0.23474813012525908</v>
      </c>
      <c r="H29" s="157">
        <v>0</v>
      </c>
      <c r="I29" s="204">
        <v>0.35202702702702704</v>
      </c>
      <c r="J29" s="156">
        <v>0.3830882352941177</v>
      </c>
      <c r="K29" s="157">
        <v>0</v>
      </c>
    </row>
    <row r="30" spans="1:11" ht="21" customHeight="1">
      <c r="A30" s="196" t="s">
        <v>198</v>
      </c>
      <c r="B30" s="197"/>
      <c r="C30" s="212">
        <v>0</v>
      </c>
      <c r="D30" s="212">
        <v>0</v>
      </c>
      <c r="E30" s="213">
        <v>0</v>
      </c>
      <c r="F30" s="204">
        <v>0</v>
      </c>
      <c r="G30" s="156">
        <v>0</v>
      </c>
      <c r="H30" s="157">
        <v>0</v>
      </c>
      <c r="I30" s="204">
        <v>0</v>
      </c>
      <c r="J30" s="156">
        <v>0</v>
      </c>
      <c r="K30" s="157">
        <v>0</v>
      </c>
    </row>
    <row r="31" spans="1:11" ht="21" customHeight="1">
      <c r="A31" s="196" t="s">
        <v>199</v>
      </c>
      <c r="B31" s="197"/>
      <c r="C31" s="204">
        <v>242.3</v>
      </c>
      <c r="D31" s="199">
        <v>229.3</v>
      </c>
      <c r="E31" s="199">
        <v>13</v>
      </c>
      <c r="F31" s="204">
        <v>1.0331741429302403</v>
      </c>
      <c r="G31" s="156">
        <v>1.0331621158871767</v>
      </c>
      <c r="H31" s="157">
        <v>1.0333863275039745</v>
      </c>
      <c r="I31" s="204">
        <v>1.6371621621621621</v>
      </c>
      <c r="J31" s="156">
        <v>1.6860294117647059</v>
      </c>
      <c r="K31" s="157">
        <v>1.0833333333333333</v>
      </c>
    </row>
    <row r="32" spans="1:11" ht="21" customHeight="1">
      <c r="A32" s="196" t="s">
        <v>200</v>
      </c>
      <c r="B32" s="197"/>
      <c r="C32" s="204">
        <v>111.5</v>
      </c>
      <c r="D32" s="199">
        <v>107.5</v>
      </c>
      <c r="E32" s="199">
        <v>4</v>
      </c>
      <c r="F32" s="204">
        <v>0.4754391949513901</v>
      </c>
      <c r="G32" s="156">
        <v>0.48436514373254036</v>
      </c>
      <c r="H32" s="157">
        <v>0.3179650238473768</v>
      </c>
      <c r="I32" s="204">
        <v>0.7533783783783784</v>
      </c>
      <c r="J32" s="156">
        <v>0.7904411764705882</v>
      </c>
      <c r="K32" s="157">
        <v>0.3333333333333333</v>
      </c>
    </row>
    <row r="33" spans="1:11" ht="21" customHeight="1">
      <c r="A33" s="196" t="s">
        <v>201</v>
      </c>
      <c r="B33" s="197"/>
      <c r="C33" s="204">
        <v>83.5</v>
      </c>
      <c r="D33" s="199">
        <v>74</v>
      </c>
      <c r="E33" s="199">
        <v>9.5</v>
      </c>
      <c r="F33" s="204">
        <v>0.3560463926317585</v>
      </c>
      <c r="G33" s="156">
        <v>0.3334234477786789</v>
      </c>
      <c r="H33" s="157">
        <v>0.7551669316375199</v>
      </c>
      <c r="I33" s="204">
        <v>0.5641891891891891</v>
      </c>
      <c r="J33" s="156">
        <v>0.5441176470588235</v>
      </c>
      <c r="K33" s="157">
        <v>0.7916666666666666</v>
      </c>
    </row>
    <row r="34" spans="1:11" ht="21" customHeight="1">
      <c r="A34" s="196" t="s">
        <v>202</v>
      </c>
      <c r="B34" s="197"/>
      <c r="C34" s="204">
        <v>42.6</v>
      </c>
      <c r="D34" s="199">
        <v>41.6</v>
      </c>
      <c r="E34" s="199">
        <v>1</v>
      </c>
      <c r="F34" s="204">
        <v>0.18164762067201093</v>
      </c>
      <c r="G34" s="156">
        <v>0.1874380463188249</v>
      </c>
      <c r="H34" s="157">
        <v>0.0794912559618442</v>
      </c>
      <c r="I34" s="204">
        <v>0.28783783783783784</v>
      </c>
      <c r="J34" s="156">
        <v>0.3058823529411765</v>
      </c>
      <c r="K34" s="157">
        <v>0.08333333333333333</v>
      </c>
    </row>
    <row r="35" spans="1:11" ht="21" customHeight="1">
      <c r="A35" s="196" t="s">
        <v>203</v>
      </c>
      <c r="B35" s="197"/>
      <c r="C35" s="204">
        <v>440.9</v>
      </c>
      <c r="D35" s="199">
        <v>439.9</v>
      </c>
      <c r="E35" s="199">
        <v>1</v>
      </c>
      <c r="F35" s="204">
        <v>1.88001023366877</v>
      </c>
      <c r="G35" s="156">
        <v>1.9820672253762277</v>
      </c>
      <c r="H35" s="157">
        <v>0.0794912559618442</v>
      </c>
      <c r="I35" s="204">
        <v>2.9790540540540538</v>
      </c>
      <c r="J35" s="156">
        <v>3.2345588235294116</v>
      </c>
      <c r="K35" s="157">
        <v>0.08333333333333333</v>
      </c>
    </row>
    <row r="36" spans="1:11" ht="21" customHeight="1">
      <c r="A36" s="196" t="s">
        <v>204</v>
      </c>
      <c r="B36" s="197"/>
      <c r="C36" s="204">
        <v>286.1</v>
      </c>
      <c r="D36" s="199">
        <v>268.6</v>
      </c>
      <c r="E36" s="199">
        <v>17.5</v>
      </c>
      <c r="F36" s="204">
        <v>1.2199385979873787</v>
      </c>
      <c r="G36" s="156">
        <v>1.2102370009912589</v>
      </c>
      <c r="H36" s="157">
        <v>1.3910969793322734</v>
      </c>
      <c r="I36" s="204">
        <v>1.9331081081081083</v>
      </c>
      <c r="J36" s="156">
        <v>1.975</v>
      </c>
      <c r="K36" s="157">
        <v>1.4583333333333333</v>
      </c>
    </row>
    <row r="37" spans="1:11" ht="21" customHeight="1">
      <c r="A37" s="196" t="s">
        <v>205</v>
      </c>
      <c r="B37" s="197"/>
      <c r="C37" s="204">
        <v>84.8</v>
      </c>
      <c r="D37" s="199">
        <v>83.8</v>
      </c>
      <c r="E37" s="199">
        <v>1</v>
      </c>
      <c r="F37" s="204">
        <v>0.3615896298823128</v>
      </c>
      <c r="G37" s="156">
        <v>0.3775795259980175</v>
      </c>
      <c r="H37" s="157">
        <v>0.0794912559618442</v>
      </c>
      <c r="I37" s="204">
        <v>0.572972972972973</v>
      </c>
      <c r="J37" s="156">
        <v>0.6161764705882353</v>
      </c>
      <c r="K37" s="157">
        <v>0.08333333333333333</v>
      </c>
    </row>
    <row r="38" spans="1:11" ht="20.25" customHeight="1">
      <c r="A38" s="196" t="s">
        <v>206</v>
      </c>
      <c r="B38" s="197"/>
      <c r="C38" s="204">
        <v>2097.2</v>
      </c>
      <c r="D38" s="199">
        <v>2021.6</v>
      </c>
      <c r="E38" s="199">
        <v>75.6</v>
      </c>
      <c r="F38" s="204">
        <v>8.942520893740404</v>
      </c>
      <c r="G38" s="156">
        <v>9.108768135532125</v>
      </c>
      <c r="H38" s="157">
        <v>6.00953895071542</v>
      </c>
      <c r="I38" s="204">
        <v>14.170270270270269</v>
      </c>
      <c r="J38" s="156">
        <v>14.86470588235294</v>
      </c>
      <c r="K38" s="157">
        <v>6.3</v>
      </c>
    </row>
    <row r="39" spans="1:11" ht="20.25" customHeight="1">
      <c r="A39" s="196" t="s">
        <v>207</v>
      </c>
      <c r="B39" s="197"/>
      <c r="C39" s="204">
        <v>1492.7</v>
      </c>
      <c r="D39" s="199">
        <v>1381</v>
      </c>
      <c r="E39" s="199">
        <v>111.7</v>
      </c>
      <c r="F39" s="204">
        <v>6.364915572232646</v>
      </c>
      <c r="G39" s="156">
        <v>6.222402451112914</v>
      </c>
      <c r="H39" s="157">
        <v>8.879173290937997</v>
      </c>
      <c r="I39" s="204">
        <v>10.08581081081081</v>
      </c>
      <c r="J39" s="156">
        <v>10.154411764705882</v>
      </c>
      <c r="K39" s="157">
        <v>9.308333333333334</v>
      </c>
    </row>
    <row r="40" ht="23.25" customHeight="1">
      <c r="A40" s="214" t="s">
        <v>208</v>
      </c>
    </row>
  </sheetData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79" customWidth="1"/>
    <col min="2" max="2" width="11.375" style="79" customWidth="1"/>
    <col min="3" max="3" width="11.50390625" style="79" customWidth="1"/>
    <col min="4" max="11" width="11.375" style="79" customWidth="1"/>
    <col min="12" max="16384" width="9.125" style="79" customWidth="1"/>
  </cols>
  <sheetData>
    <row r="1" spans="1:11" ht="21">
      <c r="A1" s="159" t="s">
        <v>209</v>
      </c>
      <c r="B1" s="160"/>
      <c r="C1" s="160"/>
      <c r="D1" s="160"/>
      <c r="E1" s="160"/>
      <c r="F1" s="160"/>
      <c r="H1" s="216" t="s">
        <v>210</v>
      </c>
      <c r="I1" s="216"/>
      <c r="J1" s="216"/>
      <c r="K1" s="216"/>
    </row>
    <row r="2" spans="1:11" ht="19.5" customHeight="1">
      <c r="A2" s="217" t="s">
        <v>211</v>
      </c>
      <c r="B2" s="88" t="s">
        <v>212</v>
      </c>
      <c r="C2" s="88"/>
      <c r="D2" s="88"/>
      <c r="E2" s="88"/>
      <c r="F2" s="89"/>
      <c r="G2" s="88" t="s">
        <v>213</v>
      </c>
      <c r="H2" s="88"/>
      <c r="I2" s="88"/>
      <c r="J2" s="88"/>
      <c r="K2" s="89"/>
    </row>
    <row r="3" spans="1:11" ht="20.25" customHeight="1">
      <c r="A3" s="218"/>
      <c r="B3" s="219" t="s">
        <v>82</v>
      </c>
      <c r="C3" s="100" t="s">
        <v>83</v>
      </c>
      <c r="D3" s="100" t="s">
        <v>214</v>
      </c>
      <c r="E3" s="100" t="s">
        <v>84</v>
      </c>
      <c r="F3" s="100" t="s">
        <v>215</v>
      </c>
      <c r="G3" s="219" t="s">
        <v>82</v>
      </c>
      <c r="H3" s="100" t="s">
        <v>83</v>
      </c>
      <c r="I3" s="100" t="s">
        <v>214</v>
      </c>
      <c r="J3" s="100" t="s">
        <v>216</v>
      </c>
      <c r="K3" s="100" t="s">
        <v>215</v>
      </c>
    </row>
    <row r="4" spans="1:11" ht="13.5" customHeight="1">
      <c r="A4" s="23" t="s">
        <v>217</v>
      </c>
      <c r="B4" s="220">
        <v>156</v>
      </c>
      <c r="C4" s="221">
        <v>153</v>
      </c>
      <c r="D4" s="221">
        <v>155</v>
      </c>
      <c r="E4" s="221">
        <v>153</v>
      </c>
      <c r="F4" s="221">
        <v>148</v>
      </c>
      <c r="G4" s="128">
        <v>10.497981157469717</v>
      </c>
      <c r="H4" s="222">
        <v>10.3</v>
      </c>
      <c r="I4" s="222">
        <v>10.5</v>
      </c>
      <c r="J4" s="76">
        <v>10.423656932242825</v>
      </c>
      <c r="K4" s="223">
        <v>10.136986301369863</v>
      </c>
    </row>
    <row r="5" spans="1:11" ht="13.5" customHeight="1">
      <c r="A5" s="32" t="s">
        <v>218</v>
      </c>
      <c r="B5" s="224">
        <v>127</v>
      </c>
      <c r="C5" s="225">
        <v>124</v>
      </c>
      <c r="D5" s="225">
        <v>136</v>
      </c>
      <c r="E5" s="225">
        <v>141</v>
      </c>
      <c r="F5" s="225">
        <v>136</v>
      </c>
      <c r="G5" s="132">
        <v>11.807890274017435</v>
      </c>
      <c r="H5" s="226">
        <v>11.5</v>
      </c>
      <c r="I5" s="226">
        <v>11.6</v>
      </c>
      <c r="J5" s="227">
        <v>10.679310162007408</v>
      </c>
      <c r="K5" s="228">
        <v>10.346509156280217</v>
      </c>
    </row>
    <row r="6" spans="1:11" ht="13.5" customHeight="1">
      <c r="A6" s="33" t="s">
        <v>219</v>
      </c>
      <c r="B6" s="229">
        <v>29</v>
      </c>
      <c r="C6" s="230">
        <v>29</v>
      </c>
      <c r="D6" s="230">
        <v>19</v>
      </c>
      <c r="E6" s="230">
        <v>12</v>
      </c>
      <c r="F6" s="230">
        <v>12</v>
      </c>
      <c r="G6" s="134">
        <v>7.073084474579578</v>
      </c>
      <c r="H6" s="231">
        <v>7.1</v>
      </c>
      <c r="I6" s="231">
        <v>6.3</v>
      </c>
      <c r="J6" s="232">
        <v>8.135317446866209</v>
      </c>
      <c r="K6" s="233">
        <v>8.24543924141959</v>
      </c>
    </row>
    <row r="7" spans="1:11" ht="13.5" customHeight="1">
      <c r="A7" s="234" t="s">
        <v>220</v>
      </c>
      <c r="B7" s="235">
        <v>45</v>
      </c>
      <c r="C7" s="221">
        <v>45</v>
      </c>
      <c r="D7" s="221">
        <v>45</v>
      </c>
      <c r="E7" s="221">
        <v>46</v>
      </c>
      <c r="F7" s="221">
        <v>45</v>
      </c>
      <c r="G7" s="128">
        <v>9.448461790420518</v>
      </c>
      <c r="H7" s="222">
        <v>9.4</v>
      </c>
      <c r="I7" s="222">
        <v>9.4</v>
      </c>
      <c r="J7" s="76">
        <v>8.933131625810535</v>
      </c>
      <c r="K7" s="223">
        <v>8.73684619267658</v>
      </c>
    </row>
    <row r="8" spans="1:11" ht="13.5" customHeight="1">
      <c r="A8" s="236" t="s">
        <v>221</v>
      </c>
      <c r="B8" s="237">
        <v>2</v>
      </c>
      <c r="C8" s="237">
        <v>2</v>
      </c>
      <c r="D8" s="237">
        <v>2</v>
      </c>
      <c r="E8" s="237" t="s">
        <v>85</v>
      </c>
      <c r="F8" s="237" t="s">
        <v>85</v>
      </c>
      <c r="G8" s="238">
        <v>7.052186177715091</v>
      </c>
      <c r="H8" s="239">
        <v>7.1</v>
      </c>
      <c r="I8" s="239">
        <v>7.1</v>
      </c>
      <c r="J8" s="240" t="s">
        <v>85</v>
      </c>
      <c r="K8" s="241" t="s">
        <v>85</v>
      </c>
    </row>
    <row r="9" spans="1:11" ht="13.5" customHeight="1">
      <c r="A9" s="236" t="s">
        <v>222</v>
      </c>
      <c r="B9" s="237">
        <v>1</v>
      </c>
      <c r="C9" s="237">
        <v>1</v>
      </c>
      <c r="D9" s="237">
        <v>1</v>
      </c>
      <c r="E9" s="237" t="s">
        <v>85</v>
      </c>
      <c r="F9" s="237" t="s">
        <v>85</v>
      </c>
      <c r="G9" s="238">
        <v>16.69727834362999</v>
      </c>
      <c r="H9" s="239">
        <v>17.2</v>
      </c>
      <c r="I9" s="239">
        <v>17.9</v>
      </c>
      <c r="J9" s="240" t="s">
        <v>85</v>
      </c>
      <c r="K9" s="241" t="s">
        <v>85</v>
      </c>
    </row>
    <row r="10" spans="1:11" ht="13.5" customHeight="1">
      <c r="A10" s="242" t="s">
        <v>223</v>
      </c>
      <c r="B10" s="243">
        <v>32</v>
      </c>
      <c r="C10" s="225">
        <v>30</v>
      </c>
      <c r="D10" s="225">
        <v>31</v>
      </c>
      <c r="E10" s="225">
        <v>33</v>
      </c>
      <c r="F10" s="225">
        <v>30</v>
      </c>
      <c r="G10" s="132">
        <v>27.232651949687675</v>
      </c>
      <c r="H10" s="226">
        <v>25.6</v>
      </c>
      <c r="I10" s="226">
        <v>26.6</v>
      </c>
      <c r="J10" s="227">
        <v>18.96737037526655</v>
      </c>
      <c r="K10" s="228">
        <v>17.38273894023235</v>
      </c>
    </row>
    <row r="11" spans="1:11" ht="13.5" customHeight="1">
      <c r="A11" s="236" t="s">
        <v>224</v>
      </c>
      <c r="B11" s="237">
        <v>0</v>
      </c>
      <c r="C11" s="237">
        <v>0</v>
      </c>
      <c r="D11" s="237">
        <v>0</v>
      </c>
      <c r="E11" s="237" t="s">
        <v>85</v>
      </c>
      <c r="F11" s="237" t="s">
        <v>85</v>
      </c>
      <c r="G11" s="238">
        <v>0</v>
      </c>
      <c r="H11" s="239">
        <v>0</v>
      </c>
      <c r="I11" s="239">
        <v>0</v>
      </c>
      <c r="J11" s="240" t="s">
        <v>85</v>
      </c>
      <c r="K11" s="241" t="s">
        <v>85</v>
      </c>
    </row>
    <row r="12" spans="1:11" ht="13.5" customHeight="1">
      <c r="A12" s="236" t="s">
        <v>225</v>
      </c>
      <c r="B12" s="237">
        <v>0</v>
      </c>
      <c r="C12" s="237">
        <v>0</v>
      </c>
      <c r="D12" s="237">
        <v>0</v>
      </c>
      <c r="E12" s="237" t="s">
        <v>85</v>
      </c>
      <c r="F12" s="237" t="s">
        <v>85</v>
      </c>
      <c r="G12" s="238">
        <v>0</v>
      </c>
      <c r="H12" s="239">
        <v>0</v>
      </c>
      <c r="I12" s="239">
        <v>0</v>
      </c>
      <c r="J12" s="240" t="s">
        <v>85</v>
      </c>
      <c r="K12" s="241" t="s">
        <v>85</v>
      </c>
    </row>
    <row r="13" spans="1:11" ht="13.5" customHeight="1">
      <c r="A13" s="236" t="s">
        <v>226</v>
      </c>
      <c r="B13" s="237">
        <v>1</v>
      </c>
      <c r="C13" s="237">
        <v>1</v>
      </c>
      <c r="D13" s="237">
        <v>1</v>
      </c>
      <c r="E13" s="237" t="s">
        <v>85</v>
      </c>
      <c r="F13" s="237" t="s">
        <v>85</v>
      </c>
      <c r="G13" s="238">
        <v>10.12555690562981</v>
      </c>
      <c r="H13" s="239">
        <v>10.2</v>
      </c>
      <c r="I13" s="239">
        <v>10.2</v>
      </c>
      <c r="J13" s="240" t="s">
        <v>85</v>
      </c>
      <c r="K13" s="241" t="s">
        <v>85</v>
      </c>
    </row>
    <row r="14" spans="1:11" ht="13.5" customHeight="1">
      <c r="A14" s="236" t="s">
        <v>227</v>
      </c>
      <c r="B14" s="237">
        <v>0</v>
      </c>
      <c r="C14" s="237">
        <v>0</v>
      </c>
      <c r="D14" s="237">
        <v>0</v>
      </c>
      <c r="E14" s="237" t="s">
        <v>85</v>
      </c>
      <c r="F14" s="237" t="s">
        <v>85</v>
      </c>
      <c r="G14" s="238">
        <v>0</v>
      </c>
      <c r="H14" s="239">
        <v>0</v>
      </c>
      <c r="I14" s="239">
        <v>0</v>
      </c>
      <c r="J14" s="240" t="s">
        <v>85</v>
      </c>
      <c r="K14" s="241" t="s">
        <v>85</v>
      </c>
    </row>
    <row r="15" spans="1:11" ht="13.5" customHeight="1">
      <c r="A15" s="236" t="s">
        <v>228</v>
      </c>
      <c r="B15" s="237">
        <v>0</v>
      </c>
      <c r="C15" s="237">
        <v>0</v>
      </c>
      <c r="D15" s="237">
        <v>0</v>
      </c>
      <c r="E15" s="237" t="s">
        <v>85</v>
      </c>
      <c r="F15" s="237" t="s">
        <v>85</v>
      </c>
      <c r="G15" s="238">
        <v>0</v>
      </c>
      <c r="H15" s="239">
        <v>0</v>
      </c>
      <c r="I15" s="239">
        <v>0</v>
      </c>
      <c r="J15" s="240" t="s">
        <v>85</v>
      </c>
      <c r="K15" s="241" t="s">
        <v>85</v>
      </c>
    </row>
    <row r="16" spans="1:11" ht="13.5" customHeight="1">
      <c r="A16" s="236" t="s">
        <v>229</v>
      </c>
      <c r="B16" s="237">
        <v>0</v>
      </c>
      <c r="C16" s="237">
        <v>0</v>
      </c>
      <c r="D16" s="237">
        <v>0</v>
      </c>
      <c r="E16" s="237" t="s">
        <v>85</v>
      </c>
      <c r="F16" s="237" t="s">
        <v>85</v>
      </c>
      <c r="G16" s="238">
        <v>0</v>
      </c>
      <c r="H16" s="239">
        <v>0</v>
      </c>
      <c r="I16" s="239">
        <v>0</v>
      </c>
      <c r="J16" s="240" t="s">
        <v>85</v>
      </c>
      <c r="K16" s="241" t="s">
        <v>85</v>
      </c>
    </row>
    <row r="17" spans="1:11" ht="13.5" customHeight="1">
      <c r="A17" s="236" t="s">
        <v>230</v>
      </c>
      <c r="B17" s="237">
        <v>0</v>
      </c>
      <c r="C17" s="237">
        <v>0</v>
      </c>
      <c r="D17" s="237">
        <v>0</v>
      </c>
      <c r="E17" s="237" t="s">
        <v>85</v>
      </c>
      <c r="F17" s="237" t="s">
        <v>85</v>
      </c>
      <c r="G17" s="238">
        <v>0</v>
      </c>
      <c r="H17" s="239">
        <v>0</v>
      </c>
      <c r="I17" s="239">
        <v>0</v>
      </c>
      <c r="J17" s="240" t="s">
        <v>85</v>
      </c>
      <c r="K17" s="241" t="s">
        <v>85</v>
      </c>
    </row>
    <row r="18" spans="1:11" ht="13.5" customHeight="1">
      <c r="A18" s="236" t="s">
        <v>231</v>
      </c>
      <c r="B18" s="237">
        <v>0</v>
      </c>
      <c r="C18" s="237">
        <v>0</v>
      </c>
      <c r="D18" s="237">
        <v>0</v>
      </c>
      <c r="E18" s="237" t="s">
        <v>85</v>
      </c>
      <c r="F18" s="237" t="s">
        <v>85</v>
      </c>
      <c r="G18" s="238">
        <v>0</v>
      </c>
      <c r="H18" s="239">
        <v>0</v>
      </c>
      <c r="I18" s="239">
        <v>0</v>
      </c>
      <c r="J18" s="240" t="s">
        <v>85</v>
      </c>
      <c r="K18" s="241" t="s">
        <v>85</v>
      </c>
    </row>
    <row r="19" spans="1:11" ht="13.5" customHeight="1">
      <c r="A19" s="236" t="s">
        <v>232</v>
      </c>
      <c r="B19" s="237">
        <v>0</v>
      </c>
      <c r="C19" s="237">
        <v>0</v>
      </c>
      <c r="D19" s="237">
        <v>0</v>
      </c>
      <c r="E19" s="237" t="s">
        <v>85</v>
      </c>
      <c r="F19" s="237" t="s">
        <v>85</v>
      </c>
      <c r="G19" s="238">
        <v>0</v>
      </c>
      <c r="H19" s="239">
        <v>0</v>
      </c>
      <c r="I19" s="239">
        <v>0</v>
      </c>
      <c r="J19" s="240" t="s">
        <v>85</v>
      </c>
      <c r="K19" s="241" t="s">
        <v>85</v>
      </c>
    </row>
    <row r="20" spans="1:11" ht="13.5" customHeight="1">
      <c r="A20" s="236" t="s">
        <v>233</v>
      </c>
      <c r="B20" s="237">
        <v>1</v>
      </c>
      <c r="C20" s="237">
        <v>1</v>
      </c>
      <c r="D20" s="237">
        <v>1</v>
      </c>
      <c r="E20" s="237" t="s">
        <v>85</v>
      </c>
      <c r="F20" s="237" t="s">
        <v>85</v>
      </c>
      <c r="G20" s="238">
        <v>24.40214738897023</v>
      </c>
      <c r="H20" s="239">
        <v>25</v>
      </c>
      <c r="I20" s="239">
        <v>25.4</v>
      </c>
      <c r="J20" s="240" t="s">
        <v>85</v>
      </c>
      <c r="K20" s="241" t="s">
        <v>85</v>
      </c>
    </row>
    <row r="21" spans="1:11" ht="13.5" customHeight="1">
      <c r="A21" s="236" t="s">
        <v>234</v>
      </c>
      <c r="B21" s="237">
        <v>0</v>
      </c>
      <c r="C21" s="237">
        <v>0</v>
      </c>
      <c r="D21" s="237">
        <v>0</v>
      </c>
      <c r="E21" s="237" t="s">
        <v>85</v>
      </c>
      <c r="F21" s="237" t="s">
        <v>85</v>
      </c>
      <c r="G21" s="238">
        <v>0</v>
      </c>
      <c r="H21" s="239">
        <v>0</v>
      </c>
      <c r="I21" s="239">
        <v>0</v>
      </c>
      <c r="J21" s="240" t="s">
        <v>85</v>
      </c>
      <c r="K21" s="241" t="s">
        <v>85</v>
      </c>
    </row>
    <row r="22" spans="1:11" ht="13.5" customHeight="1">
      <c r="A22" s="242" t="s">
        <v>235</v>
      </c>
      <c r="B22" s="243">
        <v>5</v>
      </c>
      <c r="C22" s="225">
        <v>5</v>
      </c>
      <c r="D22" s="225">
        <v>6</v>
      </c>
      <c r="E22" s="225">
        <v>8</v>
      </c>
      <c r="F22" s="225">
        <v>8</v>
      </c>
      <c r="G22" s="132">
        <v>8.243751236562685</v>
      </c>
      <c r="H22" s="226">
        <v>8.3</v>
      </c>
      <c r="I22" s="226">
        <v>10.1</v>
      </c>
      <c r="J22" s="227">
        <v>8.944143821832656</v>
      </c>
      <c r="K22" s="228">
        <v>9.06197256487806</v>
      </c>
    </row>
    <row r="23" spans="1:11" ht="13.5" customHeight="1">
      <c r="A23" s="236" t="s">
        <v>236</v>
      </c>
      <c r="B23" s="237">
        <v>1</v>
      </c>
      <c r="C23" s="237">
        <v>1</v>
      </c>
      <c r="D23" s="237">
        <v>1</v>
      </c>
      <c r="E23" s="237" t="s">
        <v>85</v>
      </c>
      <c r="F23" s="237" t="s">
        <v>85</v>
      </c>
      <c r="G23" s="238">
        <v>7.905138339920949</v>
      </c>
      <c r="H23" s="239">
        <v>8.1</v>
      </c>
      <c r="I23" s="239">
        <v>8.1</v>
      </c>
      <c r="J23" s="240" t="s">
        <v>85</v>
      </c>
      <c r="K23" s="241" t="s">
        <v>85</v>
      </c>
    </row>
    <row r="24" spans="1:11" ht="13.5" customHeight="1">
      <c r="A24" s="236" t="s">
        <v>237</v>
      </c>
      <c r="B24" s="237">
        <v>0</v>
      </c>
      <c r="C24" s="237">
        <v>0</v>
      </c>
      <c r="D24" s="237">
        <v>0</v>
      </c>
      <c r="E24" s="237" t="s">
        <v>85</v>
      </c>
      <c r="F24" s="237" t="s">
        <v>85</v>
      </c>
      <c r="G24" s="238">
        <v>0</v>
      </c>
      <c r="H24" s="239">
        <v>0</v>
      </c>
      <c r="I24" s="239">
        <v>0</v>
      </c>
      <c r="J24" s="240" t="s">
        <v>85</v>
      </c>
      <c r="K24" s="241" t="s">
        <v>85</v>
      </c>
    </row>
    <row r="25" spans="1:11" ht="13.5" customHeight="1">
      <c r="A25" s="236" t="s">
        <v>238</v>
      </c>
      <c r="B25" s="237">
        <v>1</v>
      </c>
      <c r="C25" s="237">
        <v>1</v>
      </c>
      <c r="D25" s="237">
        <v>1</v>
      </c>
      <c r="E25" s="237" t="s">
        <v>85</v>
      </c>
      <c r="F25" s="237" t="s">
        <v>85</v>
      </c>
      <c r="G25" s="238">
        <v>7.425007425007425</v>
      </c>
      <c r="H25" s="239">
        <v>7.5</v>
      </c>
      <c r="I25" s="239">
        <v>7.6</v>
      </c>
      <c r="J25" s="240" t="s">
        <v>85</v>
      </c>
      <c r="K25" s="241" t="s">
        <v>85</v>
      </c>
    </row>
    <row r="26" spans="1:11" ht="13.5" customHeight="1">
      <c r="A26" s="242" t="s">
        <v>239</v>
      </c>
      <c r="B26" s="243">
        <v>7</v>
      </c>
      <c r="C26" s="225">
        <v>6</v>
      </c>
      <c r="D26" s="225">
        <v>6</v>
      </c>
      <c r="E26" s="225">
        <v>6</v>
      </c>
      <c r="F26" s="225">
        <v>6</v>
      </c>
      <c r="G26" s="132">
        <v>21.65841584158416</v>
      </c>
      <c r="H26" s="226">
        <v>18.9</v>
      </c>
      <c r="I26" s="226">
        <v>19.2</v>
      </c>
      <c r="J26" s="227">
        <v>14.540519581233037</v>
      </c>
      <c r="K26" s="228">
        <v>14.740566037735848</v>
      </c>
    </row>
    <row r="27" spans="1:11" ht="13.5" customHeight="1">
      <c r="A27" s="236" t="s">
        <v>240</v>
      </c>
      <c r="B27" s="237">
        <v>0</v>
      </c>
      <c r="C27" s="237">
        <v>0</v>
      </c>
      <c r="D27" s="237">
        <v>0</v>
      </c>
      <c r="E27" s="237" t="s">
        <v>85</v>
      </c>
      <c r="F27" s="237" t="s">
        <v>85</v>
      </c>
      <c r="G27" s="238">
        <v>0</v>
      </c>
      <c r="H27" s="239">
        <v>0</v>
      </c>
      <c r="I27" s="239">
        <v>0</v>
      </c>
      <c r="J27" s="240" t="s">
        <v>85</v>
      </c>
      <c r="K27" s="241" t="s">
        <v>85</v>
      </c>
    </row>
    <row r="28" spans="1:11" ht="13.5" customHeight="1">
      <c r="A28" s="242" t="s">
        <v>241</v>
      </c>
      <c r="B28" s="243">
        <v>12</v>
      </c>
      <c r="C28" s="225">
        <v>12</v>
      </c>
      <c r="D28" s="225">
        <v>12</v>
      </c>
      <c r="E28" s="225">
        <v>12</v>
      </c>
      <c r="F28" s="225">
        <v>12</v>
      </c>
      <c r="G28" s="132">
        <v>9.618390362372857</v>
      </c>
      <c r="H28" s="226">
        <v>9.6</v>
      </c>
      <c r="I28" s="226">
        <v>9.7</v>
      </c>
      <c r="J28" s="227">
        <v>9.681166903317413</v>
      </c>
      <c r="K28" s="228">
        <v>9.70732417609086</v>
      </c>
    </row>
    <row r="29" spans="1:11" ht="13.5" customHeight="1">
      <c r="A29" s="244" t="s">
        <v>242</v>
      </c>
      <c r="B29" s="237">
        <v>0</v>
      </c>
      <c r="C29" s="237" t="s">
        <v>85</v>
      </c>
      <c r="D29" s="237" t="s">
        <v>85</v>
      </c>
      <c r="E29" s="237" t="s">
        <v>85</v>
      </c>
      <c r="F29" s="237" t="s">
        <v>85</v>
      </c>
      <c r="G29" s="238">
        <v>0</v>
      </c>
      <c r="H29" s="239" t="s">
        <v>85</v>
      </c>
      <c r="I29" s="239" t="s">
        <v>85</v>
      </c>
      <c r="J29" s="239" t="s">
        <v>85</v>
      </c>
      <c r="K29" s="245" t="s">
        <v>243</v>
      </c>
    </row>
    <row r="30" spans="1:11" ht="13.5" customHeight="1">
      <c r="A30" s="242" t="s">
        <v>244</v>
      </c>
      <c r="B30" s="243">
        <v>6</v>
      </c>
      <c r="C30" s="225">
        <v>6</v>
      </c>
      <c r="D30" s="225">
        <v>6</v>
      </c>
      <c r="E30" s="225">
        <v>10</v>
      </c>
      <c r="F30" s="225">
        <v>10</v>
      </c>
      <c r="G30" s="132">
        <v>10.270982761867264</v>
      </c>
      <c r="H30" s="226">
        <v>10.3</v>
      </c>
      <c r="I30" s="226">
        <v>10.2</v>
      </c>
      <c r="J30" s="227">
        <v>8.820597860122959</v>
      </c>
      <c r="K30" s="228">
        <v>8.850497397953765</v>
      </c>
    </row>
    <row r="31" spans="1:11" ht="13.5" customHeight="1">
      <c r="A31" s="236" t="s">
        <v>245</v>
      </c>
      <c r="B31" s="237">
        <v>3</v>
      </c>
      <c r="C31" s="237">
        <v>3</v>
      </c>
      <c r="D31" s="237">
        <v>3</v>
      </c>
      <c r="E31" s="237" t="s">
        <v>85</v>
      </c>
      <c r="F31" s="237" t="s">
        <v>85</v>
      </c>
      <c r="G31" s="238">
        <v>9.151642719868216</v>
      </c>
      <c r="H31" s="239">
        <v>9.2</v>
      </c>
      <c r="I31" s="239">
        <v>9.2</v>
      </c>
      <c r="J31" s="240" t="s">
        <v>85</v>
      </c>
      <c r="K31" s="241" t="s">
        <v>85</v>
      </c>
    </row>
    <row r="32" spans="1:11" ht="13.5" customHeight="1">
      <c r="A32" s="236" t="s">
        <v>246</v>
      </c>
      <c r="B32" s="237">
        <v>1</v>
      </c>
      <c r="C32" s="237">
        <v>1</v>
      </c>
      <c r="D32" s="237">
        <v>1</v>
      </c>
      <c r="E32" s="237" t="s">
        <v>85</v>
      </c>
      <c r="F32" s="237" t="s">
        <v>85</v>
      </c>
      <c r="G32" s="238">
        <v>10.270103728047653</v>
      </c>
      <c r="H32" s="239">
        <v>10.3</v>
      </c>
      <c r="I32" s="239">
        <v>10.4</v>
      </c>
      <c r="J32" s="240" t="s">
        <v>85</v>
      </c>
      <c r="K32" s="241" t="s">
        <v>85</v>
      </c>
    </row>
    <row r="33" spans="1:11" ht="13.5" customHeight="1">
      <c r="A33" s="236" t="s">
        <v>247</v>
      </c>
      <c r="B33" s="237">
        <v>0</v>
      </c>
      <c r="C33" s="237">
        <v>0</v>
      </c>
      <c r="D33" s="237">
        <v>0</v>
      </c>
      <c r="E33" s="237" t="s">
        <v>85</v>
      </c>
      <c r="F33" s="237" t="s">
        <v>85</v>
      </c>
      <c r="G33" s="238">
        <v>0</v>
      </c>
      <c r="H33" s="239">
        <v>0</v>
      </c>
      <c r="I33" s="239">
        <v>0</v>
      </c>
      <c r="J33" s="240" t="s">
        <v>85</v>
      </c>
      <c r="K33" s="241" t="s">
        <v>85</v>
      </c>
    </row>
    <row r="34" spans="1:11" ht="13.5" customHeight="1">
      <c r="A34" s="242" t="s">
        <v>248</v>
      </c>
      <c r="B34" s="243">
        <v>6</v>
      </c>
      <c r="C34" s="225">
        <v>6</v>
      </c>
      <c r="D34" s="225">
        <v>6</v>
      </c>
      <c r="E34" s="225">
        <v>7</v>
      </c>
      <c r="F34" s="225">
        <v>7</v>
      </c>
      <c r="G34" s="132">
        <v>15.368458799723369</v>
      </c>
      <c r="H34" s="226">
        <v>15.4</v>
      </c>
      <c r="I34" s="226">
        <v>15.5</v>
      </c>
      <c r="J34" s="227">
        <v>13.783326113495846</v>
      </c>
      <c r="K34" s="228">
        <v>13.951448957627457</v>
      </c>
    </row>
    <row r="35" spans="1:11" ht="13.5" customHeight="1">
      <c r="A35" s="236" t="s">
        <v>249</v>
      </c>
      <c r="B35" s="237">
        <v>1</v>
      </c>
      <c r="C35" s="237">
        <v>1</v>
      </c>
      <c r="D35" s="237">
        <v>1</v>
      </c>
      <c r="E35" s="237" t="s">
        <v>85</v>
      </c>
      <c r="F35" s="237" t="s">
        <v>85</v>
      </c>
      <c r="G35" s="238">
        <v>11.203226529240421</v>
      </c>
      <c r="H35" s="239">
        <v>11.4</v>
      </c>
      <c r="I35" s="239">
        <v>11.6</v>
      </c>
      <c r="J35" s="240" t="s">
        <v>85</v>
      </c>
      <c r="K35" s="241" t="s">
        <v>85</v>
      </c>
    </row>
    <row r="36" spans="1:11" ht="13.5" customHeight="1">
      <c r="A36" s="236" t="s">
        <v>250</v>
      </c>
      <c r="B36" s="237">
        <v>0</v>
      </c>
      <c r="C36" s="237">
        <v>0</v>
      </c>
      <c r="D36" s="237">
        <v>0</v>
      </c>
      <c r="E36" s="237" t="s">
        <v>85</v>
      </c>
      <c r="F36" s="237" t="s">
        <v>85</v>
      </c>
      <c r="G36" s="238">
        <v>0</v>
      </c>
      <c r="H36" s="239">
        <v>0</v>
      </c>
      <c r="I36" s="239">
        <v>0</v>
      </c>
      <c r="J36" s="240" t="s">
        <v>85</v>
      </c>
      <c r="K36" s="241" t="s">
        <v>85</v>
      </c>
    </row>
    <row r="37" spans="1:11" ht="13.5" customHeight="1">
      <c r="A37" s="236" t="s">
        <v>251</v>
      </c>
      <c r="B37" s="237">
        <v>0</v>
      </c>
      <c r="C37" s="237">
        <v>0</v>
      </c>
      <c r="D37" s="237">
        <v>0</v>
      </c>
      <c r="E37" s="237" t="s">
        <v>85</v>
      </c>
      <c r="F37" s="237" t="s">
        <v>85</v>
      </c>
      <c r="G37" s="238">
        <v>0</v>
      </c>
      <c r="H37" s="239">
        <v>0</v>
      </c>
      <c r="I37" s="239">
        <v>0</v>
      </c>
      <c r="J37" s="240" t="s">
        <v>85</v>
      </c>
      <c r="K37" s="241" t="s">
        <v>85</v>
      </c>
    </row>
    <row r="38" spans="1:11" ht="13.5" customHeight="1">
      <c r="A38" s="242" t="s">
        <v>252</v>
      </c>
      <c r="B38" s="243">
        <v>2</v>
      </c>
      <c r="C38" s="225">
        <v>2</v>
      </c>
      <c r="D38" s="225">
        <v>2</v>
      </c>
      <c r="E38" s="225">
        <v>2</v>
      </c>
      <c r="F38" s="225">
        <v>2</v>
      </c>
      <c r="G38" s="132">
        <v>6.537015852263442</v>
      </c>
      <c r="H38" s="226">
        <v>6.5</v>
      </c>
      <c r="I38" s="226">
        <v>6.6</v>
      </c>
      <c r="J38" s="227">
        <v>5.064188590383106</v>
      </c>
      <c r="K38" s="228">
        <v>5.103603143819536</v>
      </c>
    </row>
    <row r="39" spans="1:11" ht="13.5" customHeight="1">
      <c r="A39" s="236" t="s">
        <v>253</v>
      </c>
      <c r="B39" s="237">
        <v>0</v>
      </c>
      <c r="C39" s="237">
        <v>0</v>
      </c>
      <c r="D39" s="237">
        <v>0</v>
      </c>
      <c r="E39" s="237" t="s">
        <v>85</v>
      </c>
      <c r="F39" s="237" t="s">
        <v>85</v>
      </c>
      <c r="G39" s="238">
        <v>0</v>
      </c>
      <c r="H39" s="239">
        <v>0</v>
      </c>
      <c r="I39" s="239">
        <v>0</v>
      </c>
      <c r="J39" s="240" t="s">
        <v>85</v>
      </c>
      <c r="K39" s="241" t="s">
        <v>85</v>
      </c>
    </row>
    <row r="40" spans="1:11" ht="13.5" customHeight="1">
      <c r="A40" s="236" t="s">
        <v>254</v>
      </c>
      <c r="B40" s="237">
        <v>0</v>
      </c>
      <c r="C40" s="237">
        <v>0</v>
      </c>
      <c r="D40" s="237">
        <v>0</v>
      </c>
      <c r="E40" s="237" t="s">
        <v>85</v>
      </c>
      <c r="F40" s="237" t="s">
        <v>85</v>
      </c>
      <c r="G40" s="238">
        <v>0</v>
      </c>
      <c r="H40" s="239">
        <v>0</v>
      </c>
      <c r="I40" s="239">
        <v>0</v>
      </c>
      <c r="J40" s="240" t="s">
        <v>85</v>
      </c>
      <c r="K40" s="241" t="s">
        <v>85</v>
      </c>
    </row>
    <row r="41" spans="1:11" ht="13.5" customHeight="1">
      <c r="A41" s="242" t="s">
        <v>255</v>
      </c>
      <c r="B41" s="243" t="s">
        <v>85</v>
      </c>
      <c r="C41" s="225" t="s">
        <v>85</v>
      </c>
      <c r="D41" s="225">
        <v>9</v>
      </c>
      <c r="E41" s="225">
        <v>9</v>
      </c>
      <c r="F41" s="225">
        <v>9</v>
      </c>
      <c r="G41" s="132" t="s">
        <v>85</v>
      </c>
      <c r="H41" s="226" t="s">
        <v>85</v>
      </c>
      <c r="I41" s="226">
        <v>9.6</v>
      </c>
      <c r="J41" s="227">
        <v>9.692635750748487</v>
      </c>
      <c r="K41" s="228">
        <v>9.746272050940515</v>
      </c>
    </row>
    <row r="42" spans="1:11" ht="13.5" customHeight="1">
      <c r="A42" s="236" t="s">
        <v>256</v>
      </c>
      <c r="B42" s="237">
        <v>3</v>
      </c>
      <c r="C42" s="237">
        <v>3</v>
      </c>
      <c r="D42" s="237" t="s">
        <v>85</v>
      </c>
      <c r="E42" s="237" t="s">
        <v>85</v>
      </c>
      <c r="F42" s="237" t="s">
        <v>85</v>
      </c>
      <c r="G42" s="238">
        <v>7.948914973106171</v>
      </c>
      <c r="H42" s="239">
        <v>8</v>
      </c>
      <c r="I42" s="239" t="s">
        <v>85</v>
      </c>
      <c r="J42" s="240" t="s">
        <v>85</v>
      </c>
      <c r="K42" s="241" t="s">
        <v>85</v>
      </c>
    </row>
    <row r="43" spans="1:11" ht="13.5" customHeight="1">
      <c r="A43" s="236" t="s">
        <v>257</v>
      </c>
      <c r="B43" s="237">
        <v>4</v>
      </c>
      <c r="C43" s="237">
        <v>4</v>
      </c>
      <c r="D43" s="237" t="s">
        <v>85</v>
      </c>
      <c r="E43" s="237" t="s">
        <v>85</v>
      </c>
      <c r="F43" s="237" t="s">
        <v>85</v>
      </c>
      <c r="G43" s="238">
        <v>10.778765831312315</v>
      </c>
      <c r="H43" s="239">
        <v>10.8</v>
      </c>
      <c r="I43" s="239" t="s">
        <v>85</v>
      </c>
      <c r="J43" s="240" t="s">
        <v>85</v>
      </c>
      <c r="K43" s="241" t="s">
        <v>85</v>
      </c>
    </row>
    <row r="44" spans="1:11" ht="13.5" customHeight="1">
      <c r="A44" s="236" t="s">
        <v>258</v>
      </c>
      <c r="B44" s="237">
        <v>0</v>
      </c>
      <c r="C44" s="237">
        <v>0</v>
      </c>
      <c r="D44" s="237" t="s">
        <v>85</v>
      </c>
      <c r="E44" s="237" t="s">
        <v>85</v>
      </c>
      <c r="F44" s="237" t="s">
        <v>85</v>
      </c>
      <c r="G44" s="238">
        <v>0</v>
      </c>
      <c r="H44" s="239">
        <v>0</v>
      </c>
      <c r="I44" s="239" t="s">
        <v>85</v>
      </c>
      <c r="J44" s="240" t="s">
        <v>85</v>
      </c>
      <c r="K44" s="241" t="s">
        <v>85</v>
      </c>
    </row>
    <row r="45" spans="1:11" ht="13.5" customHeight="1">
      <c r="A45" s="236" t="s">
        <v>259</v>
      </c>
      <c r="B45" s="237">
        <v>2</v>
      </c>
      <c r="C45" s="237">
        <v>2</v>
      </c>
      <c r="D45" s="237" t="s">
        <v>85</v>
      </c>
      <c r="E45" s="237" t="s">
        <v>85</v>
      </c>
      <c r="F45" s="237" t="s">
        <v>85</v>
      </c>
      <c r="G45" s="238">
        <v>11.485012059262662</v>
      </c>
      <c r="H45" s="239">
        <v>11.5</v>
      </c>
      <c r="I45" s="239" t="s">
        <v>85</v>
      </c>
      <c r="J45" s="240" t="s">
        <v>85</v>
      </c>
      <c r="K45" s="241" t="s">
        <v>85</v>
      </c>
    </row>
    <row r="46" spans="1:11" ht="13.5" customHeight="1">
      <c r="A46" s="242" t="s">
        <v>260</v>
      </c>
      <c r="B46" s="243" t="s">
        <v>85</v>
      </c>
      <c r="C46" s="225" t="s">
        <v>85</v>
      </c>
      <c r="D46" s="225">
        <v>4</v>
      </c>
      <c r="E46" s="225">
        <v>4</v>
      </c>
      <c r="F46" s="225">
        <v>4</v>
      </c>
      <c r="G46" s="132" t="s">
        <v>85</v>
      </c>
      <c r="H46" s="226" t="s">
        <v>85</v>
      </c>
      <c r="I46" s="226">
        <v>8.8</v>
      </c>
      <c r="J46" s="227">
        <v>8.899172376968941</v>
      </c>
      <c r="K46" s="228">
        <v>9.05592030790129</v>
      </c>
    </row>
    <row r="47" spans="1:11" ht="13.5" customHeight="1">
      <c r="A47" s="236" t="s">
        <v>261</v>
      </c>
      <c r="B47" s="237">
        <v>1</v>
      </c>
      <c r="C47" s="237">
        <v>1</v>
      </c>
      <c r="D47" s="237" t="s">
        <v>85</v>
      </c>
      <c r="E47" s="237" t="s">
        <v>85</v>
      </c>
      <c r="F47" s="237" t="s">
        <v>85</v>
      </c>
      <c r="G47" s="238">
        <v>11.392116655274549</v>
      </c>
      <c r="H47" s="239">
        <v>11.5</v>
      </c>
      <c r="I47" s="239" t="s">
        <v>85</v>
      </c>
      <c r="J47" s="240" t="s">
        <v>85</v>
      </c>
      <c r="K47" s="241" t="s">
        <v>85</v>
      </c>
    </row>
    <row r="48" spans="1:11" ht="13.5" customHeight="1">
      <c r="A48" s="236" t="s">
        <v>262</v>
      </c>
      <c r="B48" s="237">
        <v>0</v>
      </c>
      <c r="C48" s="237">
        <v>0</v>
      </c>
      <c r="D48" s="237" t="s">
        <v>85</v>
      </c>
      <c r="E48" s="237" t="s">
        <v>85</v>
      </c>
      <c r="F48" s="237" t="s">
        <v>85</v>
      </c>
      <c r="G48" s="238">
        <v>0</v>
      </c>
      <c r="H48" s="239">
        <v>0</v>
      </c>
      <c r="I48" s="239" t="s">
        <v>85</v>
      </c>
      <c r="J48" s="240" t="s">
        <v>85</v>
      </c>
      <c r="K48" s="241" t="s">
        <v>85</v>
      </c>
    </row>
    <row r="49" spans="1:11" ht="13.5" customHeight="1">
      <c r="A49" s="236" t="s">
        <v>263</v>
      </c>
      <c r="B49" s="237">
        <v>2</v>
      </c>
      <c r="C49" s="237">
        <v>2</v>
      </c>
      <c r="D49" s="237" t="s">
        <v>85</v>
      </c>
      <c r="E49" s="237" t="s">
        <v>85</v>
      </c>
      <c r="F49" s="237" t="s">
        <v>85</v>
      </c>
      <c r="G49" s="238">
        <v>11.330160888284613</v>
      </c>
      <c r="H49" s="239">
        <v>11.3</v>
      </c>
      <c r="I49" s="239" t="s">
        <v>85</v>
      </c>
      <c r="J49" s="240" t="s">
        <v>85</v>
      </c>
      <c r="K49" s="241" t="s">
        <v>85</v>
      </c>
    </row>
    <row r="50" spans="1:11" ht="13.5" customHeight="1">
      <c r="A50" s="236" t="s">
        <v>264</v>
      </c>
      <c r="B50" s="237">
        <v>1</v>
      </c>
      <c r="C50" s="237">
        <v>1</v>
      </c>
      <c r="D50" s="237" t="s">
        <v>85</v>
      </c>
      <c r="E50" s="237" t="s">
        <v>85</v>
      </c>
      <c r="F50" s="237" t="s">
        <v>85</v>
      </c>
      <c r="G50" s="238">
        <v>9.308386856557759</v>
      </c>
      <c r="H50" s="239">
        <v>9.5</v>
      </c>
      <c r="I50" s="239" t="s">
        <v>85</v>
      </c>
      <c r="J50" s="240" t="s">
        <v>85</v>
      </c>
      <c r="K50" s="241" t="s">
        <v>85</v>
      </c>
    </row>
    <row r="51" spans="1:11" ht="13.5" customHeight="1">
      <c r="A51" s="236" t="s">
        <v>265</v>
      </c>
      <c r="B51" s="237">
        <v>0</v>
      </c>
      <c r="C51" s="237">
        <v>0</v>
      </c>
      <c r="D51" s="237" t="s">
        <v>85</v>
      </c>
      <c r="E51" s="237" t="s">
        <v>85</v>
      </c>
      <c r="F51" s="237" t="s">
        <v>85</v>
      </c>
      <c r="G51" s="238">
        <v>0</v>
      </c>
      <c r="H51" s="239">
        <v>0</v>
      </c>
      <c r="I51" s="239" t="s">
        <v>85</v>
      </c>
      <c r="J51" s="240" t="s">
        <v>85</v>
      </c>
      <c r="K51" s="241" t="s">
        <v>85</v>
      </c>
    </row>
    <row r="52" spans="1:11" ht="13.5" customHeight="1">
      <c r="A52" s="242" t="s">
        <v>266</v>
      </c>
      <c r="B52" s="243" t="s">
        <v>85</v>
      </c>
      <c r="C52" s="225" t="s">
        <v>85</v>
      </c>
      <c r="D52" s="225">
        <v>4</v>
      </c>
      <c r="E52" s="225">
        <v>4</v>
      </c>
      <c r="F52" s="225">
        <v>3</v>
      </c>
      <c r="G52" s="132" t="s">
        <v>85</v>
      </c>
      <c r="H52" s="226" t="s">
        <v>85</v>
      </c>
      <c r="I52" s="226">
        <v>11.4</v>
      </c>
      <c r="J52" s="227">
        <v>11.338511253472419</v>
      </c>
      <c r="K52" s="228">
        <v>8.488483956765322</v>
      </c>
    </row>
    <row r="53" spans="1:11" ht="13.5" customHeight="1">
      <c r="A53" s="236" t="s">
        <v>267</v>
      </c>
      <c r="B53" s="237">
        <v>3</v>
      </c>
      <c r="C53" s="237">
        <v>3</v>
      </c>
      <c r="D53" s="237" t="s">
        <v>85</v>
      </c>
      <c r="E53" s="237" t="s">
        <v>85</v>
      </c>
      <c r="F53" s="237" t="s">
        <v>85</v>
      </c>
      <c r="G53" s="238">
        <v>12.649154614833243</v>
      </c>
      <c r="H53" s="239">
        <v>12.6</v>
      </c>
      <c r="I53" s="239" t="s">
        <v>85</v>
      </c>
      <c r="J53" s="240" t="s">
        <v>85</v>
      </c>
      <c r="K53" s="241" t="s">
        <v>85</v>
      </c>
    </row>
    <row r="54" spans="1:11" ht="13.5" customHeight="1">
      <c r="A54" s="246" t="s">
        <v>268</v>
      </c>
      <c r="B54" s="247">
        <v>1</v>
      </c>
      <c r="C54" s="247">
        <v>1</v>
      </c>
      <c r="D54" s="247" t="s">
        <v>85</v>
      </c>
      <c r="E54" s="247" t="s">
        <v>85</v>
      </c>
      <c r="F54" s="247" t="s">
        <v>85</v>
      </c>
      <c r="G54" s="248">
        <v>8.97021887334051</v>
      </c>
      <c r="H54" s="249">
        <v>9</v>
      </c>
      <c r="I54" s="249" t="s">
        <v>85</v>
      </c>
      <c r="J54" s="250" t="s">
        <v>85</v>
      </c>
      <c r="K54" s="251" t="s">
        <v>85</v>
      </c>
    </row>
    <row r="55" spans="1:11" ht="13.5" customHeight="1">
      <c r="A55" s="242" t="s">
        <v>269</v>
      </c>
      <c r="B55" s="243" t="s">
        <v>85</v>
      </c>
      <c r="C55" s="225" t="s">
        <v>85</v>
      </c>
      <c r="D55" s="225">
        <v>0</v>
      </c>
      <c r="E55" s="225">
        <v>0</v>
      </c>
      <c r="F55" s="225">
        <v>0</v>
      </c>
      <c r="G55" s="132" t="s">
        <v>85</v>
      </c>
      <c r="H55" s="226" t="s">
        <v>85</v>
      </c>
      <c r="I55" s="226">
        <v>0</v>
      </c>
      <c r="J55" s="227">
        <v>0</v>
      </c>
      <c r="K55" s="252">
        <v>0</v>
      </c>
    </row>
    <row r="56" spans="1:11" ht="13.5" customHeight="1">
      <c r="A56" s="236" t="s">
        <v>270</v>
      </c>
      <c r="B56" s="237">
        <v>0</v>
      </c>
      <c r="C56" s="237">
        <v>0</v>
      </c>
      <c r="D56" s="237" t="s">
        <v>85</v>
      </c>
      <c r="E56" s="237" t="s">
        <v>85</v>
      </c>
      <c r="F56" s="237" t="s">
        <v>85</v>
      </c>
      <c r="G56" s="238">
        <v>0</v>
      </c>
      <c r="H56" s="239">
        <v>0</v>
      </c>
      <c r="I56" s="239" t="s">
        <v>85</v>
      </c>
      <c r="J56" s="237" t="s">
        <v>85</v>
      </c>
      <c r="K56" s="241" t="s">
        <v>85</v>
      </c>
    </row>
    <row r="57" spans="1:11" ht="13.5" customHeight="1">
      <c r="A57" s="236" t="s">
        <v>271</v>
      </c>
      <c r="B57" s="237">
        <v>0</v>
      </c>
      <c r="C57" s="237">
        <v>0</v>
      </c>
      <c r="D57" s="237" t="s">
        <v>85</v>
      </c>
      <c r="E57" s="237" t="s">
        <v>85</v>
      </c>
      <c r="F57" s="237" t="s">
        <v>85</v>
      </c>
      <c r="G57" s="238">
        <v>0</v>
      </c>
      <c r="H57" s="239">
        <v>0</v>
      </c>
      <c r="I57" s="239" t="s">
        <v>85</v>
      </c>
      <c r="J57" s="237" t="s">
        <v>85</v>
      </c>
      <c r="K57" s="241" t="s">
        <v>85</v>
      </c>
    </row>
    <row r="58" spans="1:11" ht="13.5" customHeight="1">
      <c r="A58" s="236" t="s">
        <v>272</v>
      </c>
      <c r="B58" s="237">
        <v>0</v>
      </c>
      <c r="C58" s="237">
        <v>0</v>
      </c>
      <c r="D58" s="237" t="s">
        <v>85</v>
      </c>
      <c r="E58" s="237" t="s">
        <v>85</v>
      </c>
      <c r="F58" s="237" t="s">
        <v>85</v>
      </c>
      <c r="G58" s="238">
        <v>0</v>
      </c>
      <c r="H58" s="239">
        <v>0</v>
      </c>
      <c r="I58" s="239" t="s">
        <v>85</v>
      </c>
      <c r="J58" s="237" t="s">
        <v>85</v>
      </c>
      <c r="K58" s="241" t="s">
        <v>85</v>
      </c>
    </row>
    <row r="59" spans="1:11" ht="13.5" customHeight="1">
      <c r="A59" s="246" t="s">
        <v>273</v>
      </c>
      <c r="B59" s="247">
        <v>0</v>
      </c>
      <c r="C59" s="247">
        <v>0</v>
      </c>
      <c r="D59" s="247" t="s">
        <v>85</v>
      </c>
      <c r="E59" s="247" t="s">
        <v>85</v>
      </c>
      <c r="F59" s="247" t="s">
        <v>85</v>
      </c>
      <c r="G59" s="248">
        <v>0</v>
      </c>
      <c r="H59" s="249">
        <v>0</v>
      </c>
      <c r="I59" s="249" t="s">
        <v>85</v>
      </c>
      <c r="J59" s="247" t="s">
        <v>85</v>
      </c>
      <c r="K59" s="251" t="s">
        <v>85</v>
      </c>
    </row>
    <row r="60" spans="1:11" ht="13.5" customHeight="1">
      <c r="A60" s="242" t="s">
        <v>274</v>
      </c>
      <c r="B60" s="243" t="s">
        <v>85</v>
      </c>
      <c r="C60" s="225" t="s">
        <v>85</v>
      </c>
      <c r="D60" s="225">
        <v>1</v>
      </c>
      <c r="E60" s="225">
        <v>1</v>
      </c>
      <c r="F60" s="225">
        <v>1</v>
      </c>
      <c r="G60" s="132" t="s">
        <v>85</v>
      </c>
      <c r="H60" s="226" t="s">
        <v>85</v>
      </c>
      <c r="I60" s="226">
        <v>9</v>
      </c>
      <c r="J60" s="227">
        <v>9.13575735428467</v>
      </c>
      <c r="K60" s="228">
        <v>9.385265133740027</v>
      </c>
    </row>
    <row r="61" spans="1:11" ht="13.5" customHeight="1">
      <c r="A61" s="236" t="s">
        <v>275</v>
      </c>
      <c r="B61" s="237">
        <v>1</v>
      </c>
      <c r="C61" s="237">
        <v>1</v>
      </c>
      <c r="D61" s="237" t="s">
        <v>85</v>
      </c>
      <c r="E61" s="237" t="s">
        <v>85</v>
      </c>
      <c r="F61" s="237" t="s">
        <v>85</v>
      </c>
      <c r="G61" s="238">
        <v>13.96063102052213</v>
      </c>
      <c r="H61" s="239">
        <v>14.2</v>
      </c>
      <c r="I61" s="239" t="s">
        <v>85</v>
      </c>
      <c r="J61" s="237" t="s">
        <v>85</v>
      </c>
      <c r="K61" s="241" t="s">
        <v>85</v>
      </c>
    </row>
    <row r="62" spans="1:11" ht="13.5" customHeight="1">
      <c r="A62" s="236" t="s">
        <v>276</v>
      </c>
      <c r="B62" s="237">
        <v>0</v>
      </c>
      <c r="C62" s="237">
        <v>0</v>
      </c>
      <c r="D62" s="237" t="s">
        <v>85</v>
      </c>
      <c r="E62" s="237" t="s">
        <v>85</v>
      </c>
      <c r="F62" s="237" t="s">
        <v>85</v>
      </c>
      <c r="G62" s="238">
        <v>0</v>
      </c>
      <c r="H62" s="239">
        <v>0</v>
      </c>
      <c r="I62" s="239" t="s">
        <v>85</v>
      </c>
      <c r="J62" s="237" t="s">
        <v>85</v>
      </c>
      <c r="K62" s="241" t="s">
        <v>85</v>
      </c>
    </row>
    <row r="63" spans="1:11" ht="13.5" customHeight="1">
      <c r="A63" s="236" t="s">
        <v>277</v>
      </c>
      <c r="B63" s="237">
        <v>0</v>
      </c>
      <c r="C63" s="237">
        <v>0</v>
      </c>
      <c r="D63" s="237" t="s">
        <v>85</v>
      </c>
      <c r="E63" s="237" t="s">
        <v>85</v>
      </c>
      <c r="F63" s="237" t="s">
        <v>85</v>
      </c>
      <c r="G63" s="238">
        <v>0</v>
      </c>
      <c r="H63" s="239">
        <v>0</v>
      </c>
      <c r="I63" s="239" t="s">
        <v>85</v>
      </c>
      <c r="J63" s="237" t="s">
        <v>85</v>
      </c>
      <c r="K63" s="241" t="s">
        <v>85</v>
      </c>
    </row>
    <row r="64" spans="1:11" ht="13.5" customHeight="1">
      <c r="A64" s="246" t="s">
        <v>278</v>
      </c>
      <c r="B64" s="247">
        <v>0</v>
      </c>
      <c r="C64" s="247">
        <v>0</v>
      </c>
      <c r="D64" s="247" t="s">
        <v>85</v>
      </c>
      <c r="E64" s="247" t="s">
        <v>85</v>
      </c>
      <c r="F64" s="247" t="s">
        <v>85</v>
      </c>
      <c r="G64" s="248">
        <v>0</v>
      </c>
      <c r="H64" s="249">
        <v>0</v>
      </c>
      <c r="I64" s="249" t="s">
        <v>85</v>
      </c>
      <c r="J64" s="247" t="s">
        <v>85</v>
      </c>
      <c r="K64" s="251" t="s">
        <v>85</v>
      </c>
    </row>
    <row r="65" spans="1:11" ht="13.5" customHeight="1">
      <c r="A65" s="242" t="s">
        <v>279</v>
      </c>
      <c r="B65" s="243">
        <v>2</v>
      </c>
      <c r="C65" s="225">
        <v>2</v>
      </c>
      <c r="D65" s="225">
        <v>2</v>
      </c>
      <c r="E65" s="225">
        <v>2</v>
      </c>
      <c r="F65" s="225">
        <v>2</v>
      </c>
      <c r="G65" s="132">
        <v>6.553724153750368</v>
      </c>
      <c r="H65" s="226">
        <v>6.5</v>
      </c>
      <c r="I65" s="226">
        <v>6.5</v>
      </c>
      <c r="J65" s="227">
        <v>6.5436461196178515</v>
      </c>
      <c r="K65" s="228">
        <v>6.537015852263442</v>
      </c>
    </row>
    <row r="66" spans="1:11" ht="13.5" customHeight="1">
      <c r="A66" s="242" t="s">
        <v>280</v>
      </c>
      <c r="B66" s="243">
        <v>1</v>
      </c>
      <c r="C66" s="225">
        <v>1</v>
      </c>
      <c r="D66" s="225">
        <v>1</v>
      </c>
      <c r="E66" s="225">
        <v>1</v>
      </c>
      <c r="F66" s="225">
        <v>1</v>
      </c>
      <c r="G66" s="132">
        <v>4.743833017077799</v>
      </c>
      <c r="H66" s="226">
        <v>4.8</v>
      </c>
      <c r="I66" s="226">
        <v>4.7</v>
      </c>
      <c r="J66" s="227">
        <v>4.459507670353193</v>
      </c>
      <c r="K66" s="228">
        <v>4.463488662738796</v>
      </c>
    </row>
    <row r="67" spans="1:11" ht="13.5" customHeight="1">
      <c r="A67" s="246" t="s">
        <v>281</v>
      </c>
      <c r="B67" s="247">
        <v>0</v>
      </c>
      <c r="C67" s="247">
        <v>0</v>
      </c>
      <c r="D67" s="247">
        <v>0</v>
      </c>
      <c r="E67" s="247" t="s">
        <v>85</v>
      </c>
      <c r="F67" s="247" t="s">
        <v>85</v>
      </c>
      <c r="G67" s="248">
        <v>0</v>
      </c>
      <c r="H67" s="249">
        <v>0</v>
      </c>
      <c r="I67" s="249">
        <v>0</v>
      </c>
      <c r="J67" s="250" t="s">
        <v>85</v>
      </c>
      <c r="K67" s="251" t="s">
        <v>85</v>
      </c>
    </row>
    <row r="68" spans="1:11" ht="13.5" customHeight="1">
      <c r="A68" s="242" t="s">
        <v>282</v>
      </c>
      <c r="B68" s="243">
        <v>1</v>
      </c>
      <c r="C68" s="225">
        <v>1</v>
      </c>
      <c r="D68" s="225">
        <v>1</v>
      </c>
      <c r="E68" s="225">
        <v>2</v>
      </c>
      <c r="F68" s="225">
        <v>2</v>
      </c>
      <c r="G68" s="132">
        <v>9.16254352208173</v>
      </c>
      <c r="H68" s="226">
        <v>9.3</v>
      </c>
      <c r="I68" s="226">
        <v>9.3</v>
      </c>
      <c r="J68" s="227">
        <v>10.193679918450561</v>
      </c>
      <c r="K68" s="228">
        <v>10.366991499066971</v>
      </c>
    </row>
    <row r="69" spans="1:11" ht="13.5" customHeight="1">
      <c r="A69" s="236" t="s">
        <v>283</v>
      </c>
      <c r="B69" s="237">
        <v>0</v>
      </c>
      <c r="C69" s="237">
        <v>0</v>
      </c>
      <c r="D69" s="237">
        <v>0</v>
      </c>
      <c r="E69" s="237" t="s">
        <v>85</v>
      </c>
      <c r="F69" s="237" t="s">
        <v>85</v>
      </c>
      <c r="G69" s="238">
        <v>0</v>
      </c>
      <c r="H69" s="239">
        <v>0</v>
      </c>
      <c r="I69" s="239">
        <v>0</v>
      </c>
      <c r="J69" s="240" t="s">
        <v>85</v>
      </c>
      <c r="K69" s="241" t="s">
        <v>85</v>
      </c>
    </row>
    <row r="70" spans="1:11" ht="13.5" customHeight="1">
      <c r="A70" s="246" t="s">
        <v>284</v>
      </c>
      <c r="B70" s="247">
        <v>1</v>
      </c>
      <c r="C70" s="247">
        <v>1</v>
      </c>
      <c r="D70" s="247">
        <v>1</v>
      </c>
      <c r="E70" s="247" t="s">
        <v>85</v>
      </c>
      <c r="F70" s="247" t="s">
        <v>85</v>
      </c>
      <c r="G70" s="248">
        <v>27.419797093501508</v>
      </c>
      <c r="H70" s="249">
        <v>28.1</v>
      </c>
      <c r="I70" s="249">
        <v>28.8</v>
      </c>
      <c r="J70" s="250" t="s">
        <v>85</v>
      </c>
      <c r="K70" s="251" t="s">
        <v>85</v>
      </c>
    </row>
    <row r="71" spans="1:11" ht="13.5" customHeight="1">
      <c r="A71" s="242" t="s">
        <v>285</v>
      </c>
      <c r="B71" s="243">
        <v>0</v>
      </c>
      <c r="C71" s="225">
        <v>0</v>
      </c>
      <c r="D71" s="225">
        <v>0</v>
      </c>
      <c r="E71" s="225">
        <v>0</v>
      </c>
      <c r="F71" s="225">
        <v>0</v>
      </c>
      <c r="G71" s="132">
        <v>0</v>
      </c>
      <c r="H71" s="226">
        <v>0</v>
      </c>
      <c r="I71" s="226">
        <v>0</v>
      </c>
      <c r="J71" s="227">
        <v>0</v>
      </c>
      <c r="K71" s="228">
        <v>0</v>
      </c>
    </row>
    <row r="72" spans="1:11" ht="13.5" customHeight="1">
      <c r="A72" s="236" t="s">
        <v>286</v>
      </c>
      <c r="B72" s="237">
        <v>0</v>
      </c>
      <c r="C72" s="237">
        <v>0</v>
      </c>
      <c r="D72" s="237">
        <v>0</v>
      </c>
      <c r="E72" s="237" t="s">
        <v>85</v>
      </c>
      <c r="F72" s="237" t="s">
        <v>85</v>
      </c>
      <c r="G72" s="238">
        <v>0</v>
      </c>
      <c r="H72" s="239">
        <v>0</v>
      </c>
      <c r="I72" s="239">
        <v>0</v>
      </c>
      <c r="J72" s="240" t="s">
        <v>85</v>
      </c>
      <c r="K72" s="241" t="s">
        <v>85</v>
      </c>
    </row>
    <row r="73" spans="1:11" ht="13.5" customHeight="1">
      <c r="A73" s="246" t="s">
        <v>287</v>
      </c>
      <c r="B73" s="247">
        <v>0</v>
      </c>
      <c r="C73" s="247">
        <v>0</v>
      </c>
      <c r="D73" s="247">
        <v>0</v>
      </c>
      <c r="E73" s="247" t="s">
        <v>85</v>
      </c>
      <c r="F73" s="247" t="s">
        <v>85</v>
      </c>
      <c r="G73" s="248">
        <v>0</v>
      </c>
      <c r="H73" s="249">
        <v>0</v>
      </c>
      <c r="I73" s="249">
        <v>0</v>
      </c>
      <c r="J73" s="250" t="s">
        <v>85</v>
      </c>
      <c r="K73" s="251" t="s">
        <v>85</v>
      </c>
    </row>
    <row r="74" spans="1:11" ht="13.5" customHeight="1">
      <c r="A74" s="242" t="s">
        <v>288</v>
      </c>
      <c r="B74" s="243">
        <v>0</v>
      </c>
      <c r="C74" s="225">
        <v>0</v>
      </c>
      <c r="D74" s="225">
        <v>0</v>
      </c>
      <c r="E74" s="225">
        <v>0</v>
      </c>
      <c r="F74" s="225">
        <v>0</v>
      </c>
      <c r="G74" s="132">
        <v>0</v>
      </c>
      <c r="H74" s="226">
        <v>0</v>
      </c>
      <c r="I74" s="226">
        <v>0</v>
      </c>
      <c r="J74" s="227">
        <v>0</v>
      </c>
      <c r="K74" s="228">
        <v>0</v>
      </c>
    </row>
    <row r="75" spans="1:11" ht="13.5">
      <c r="A75" s="253" t="s">
        <v>289</v>
      </c>
      <c r="B75" s="254" t="s">
        <v>85</v>
      </c>
      <c r="C75" s="254" t="s">
        <v>85</v>
      </c>
      <c r="D75" s="254" t="s">
        <v>85</v>
      </c>
      <c r="E75" s="225">
        <v>2</v>
      </c>
      <c r="F75" s="225">
        <v>2</v>
      </c>
      <c r="G75" s="255" t="s">
        <v>85</v>
      </c>
      <c r="H75" s="254" t="s">
        <v>85</v>
      </c>
      <c r="I75" s="254" t="s">
        <v>85</v>
      </c>
      <c r="J75" s="227">
        <v>16.087516087516086</v>
      </c>
      <c r="K75" s="228">
        <v>16.227180527383368</v>
      </c>
    </row>
    <row r="76" spans="1:11" ht="13.5" customHeight="1">
      <c r="A76" s="236" t="s">
        <v>290</v>
      </c>
      <c r="B76" s="237">
        <v>2</v>
      </c>
      <c r="C76" s="237">
        <v>2</v>
      </c>
      <c r="D76" s="237">
        <v>2</v>
      </c>
      <c r="E76" s="237" t="s">
        <v>85</v>
      </c>
      <c r="F76" s="237" t="s">
        <v>85</v>
      </c>
      <c r="G76" s="238">
        <v>18.335166850018336</v>
      </c>
      <c r="H76" s="239">
        <v>18.5</v>
      </c>
      <c r="I76" s="239">
        <v>18.7</v>
      </c>
      <c r="J76" s="240" t="s">
        <v>85</v>
      </c>
      <c r="K76" s="241" t="s">
        <v>85</v>
      </c>
    </row>
    <row r="77" spans="1:11" ht="13.5" customHeight="1">
      <c r="A77" s="246" t="s">
        <v>291</v>
      </c>
      <c r="B77" s="247">
        <v>0</v>
      </c>
      <c r="C77" s="247">
        <v>0</v>
      </c>
      <c r="D77" s="247">
        <v>0</v>
      </c>
      <c r="E77" s="247" t="s">
        <v>85</v>
      </c>
      <c r="F77" s="247" t="s">
        <v>85</v>
      </c>
      <c r="G77" s="248">
        <v>0</v>
      </c>
      <c r="H77" s="249">
        <v>0</v>
      </c>
      <c r="I77" s="249">
        <v>0</v>
      </c>
      <c r="J77" s="250" t="s">
        <v>85</v>
      </c>
      <c r="K77" s="251" t="s">
        <v>85</v>
      </c>
    </row>
    <row r="78" spans="1:11" ht="13.5" customHeight="1">
      <c r="A78" s="242" t="s">
        <v>292</v>
      </c>
      <c r="B78" s="243" t="s">
        <v>85</v>
      </c>
      <c r="C78" s="225" t="s">
        <v>85</v>
      </c>
      <c r="D78" s="225">
        <v>4</v>
      </c>
      <c r="E78" s="225">
        <v>4</v>
      </c>
      <c r="F78" s="225">
        <v>4</v>
      </c>
      <c r="G78" s="132" t="s">
        <v>85</v>
      </c>
      <c r="H78" s="226" t="s">
        <v>85</v>
      </c>
      <c r="I78" s="226">
        <v>14.3</v>
      </c>
      <c r="J78" s="227">
        <v>15.01726986033939</v>
      </c>
      <c r="K78" s="228">
        <v>15.404760070861895</v>
      </c>
    </row>
    <row r="79" spans="1:11" ht="13.5" customHeight="1">
      <c r="A79" s="236" t="s">
        <v>293</v>
      </c>
      <c r="B79" s="237">
        <v>0</v>
      </c>
      <c r="C79" s="237">
        <v>0</v>
      </c>
      <c r="D79" s="237" t="s">
        <v>85</v>
      </c>
      <c r="E79" s="237" t="s">
        <v>85</v>
      </c>
      <c r="F79" s="237" t="s">
        <v>85</v>
      </c>
      <c r="G79" s="238">
        <v>0</v>
      </c>
      <c r="H79" s="239">
        <v>0</v>
      </c>
      <c r="I79" s="239" t="s">
        <v>85</v>
      </c>
      <c r="J79" s="237" t="s">
        <v>85</v>
      </c>
      <c r="K79" s="241" t="s">
        <v>85</v>
      </c>
    </row>
    <row r="80" spans="1:11" ht="13.5" customHeight="1">
      <c r="A80" s="236" t="s">
        <v>294</v>
      </c>
      <c r="B80" s="237">
        <v>2</v>
      </c>
      <c r="C80" s="237">
        <v>2</v>
      </c>
      <c r="D80" s="237" t="s">
        <v>85</v>
      </c>
      <c r="E80" s="237" t="s">
        <v>85</v>
      </c>
      <c r="F80" s="237" t="s">
        <v>85</v>
      </c>
      <c r="G80" s="238">
        <v>20.999580008399832</v>
      </c>
      <c r="H80" s="239">
        <v>21.1</v>
      </c>
      <c r="I80" s="239" t="s">
        <v>85</v>
      </c>
      <c r="J80" s="237" t="s">
        <v>85</v>
      </c>
      <c r="K80" s="241" t="s">
        <v>85</v>
      </c>
    </row>
    <row r="81" spans="1:11" ht="13.5" customHeight="1">
      <c r="A81" s="236" t="s">
        <v>295</v>
      </c>
      <c r="B81" s="237">
        <v>1</v>
      </c>
      <c r="C81" s="237">
        <v>1</v>
      </c>
      <c r="D81" s="237" t="s">
        <v>85</v>
      </c>
      <c r="E81" s="237" t="s">
        <v>85</v>
      </c>
      <c r="F81" s="237" t="s">
        <v>85</v>
      </c>
      <c r="G81" s="238">
        <v>10.547410610695074</v>
      </c>
      <c r="H81" s="239">
        <v>10.7</v>
      </c>
      <c r="I81" s="239" t="s">
        <v>85</v>
      </c>
      <c r="J81" s="237" t="s">
        <v>85</v>
      </c>
      <c r="K81" s="241" t="s">
        <v>85</v>
      </c>
    </row>
    <row r="82" spans="1:11" ht="13.5" customHeight="1">
      <c r="A82" s="236" t="s">
        <v>296</v>
      </c>
      <c r="B82" s="237">
        <v>1</v>
      </c>
      <c r="C82" s="237">
        <v>1</v>
      </c>
      <c r="D82" s="237" t="s">
        <v>85</v>
      </c>
      <c r="E82" s="237" t="s">
        <v>85</v>
      </c>
      <c r="F82" s="237" t="s">
        <v>85</v>
      </c>
      <c r="G82" s="238">
        <v>23.88344877000239</v>
      </c>
      <c r="H82" s="239">
        <v>23.8</v>
      </c>
      <c r="I82" s="239" t="s">
        <v>85</v>
      </c>
      <c r="J82" s="237" t="s">
        <v>85</v>
      </c>
      <c r="K82" s="241" t="s">
        <v>85</v>
      </c>
    </row>
    <row r="83" spans="1:11" ht="13.5" customHeight="1" thickBot="1">
      <c r="A83" s="236" t="s">
        <v>297</v>
      </c>
      <c r="B83" s="237">
        <v>0</v>
      </c>
      <c r="C83" s="237">
        <v>0</v>
      </c>
      <c r="D83" s="237" t="s">
        <v>85</v>
      </c>
      <c r="E83" s="237" t="s">
        <v>85</v>
      </c>
      <c r="F83" s="237" t="s">
        <v>85</v>
      </c>
      <c r="G83" s="238">
        <v>0</v>
      </c>
      <c r="H83" s="239">
        <v>0</v>
      </c>
      <c r="I83" s="239" t="s">
        <v>85</v>
      </c>
      <c r="J83" s="237" t="s">
        <v>85</v>
      </c>
      <c r="K83" s="256" t="s">
        <v>85</v>
      </c>
    </row>
    <row r="84" spans="1:11" ht="13.5" customHeight="1" thickTop="1">
      <c r="A84" s="257" t="s">
        <v>137</v>
      </c>
      <c r="B84" s="258">
        <v>9</v>
      </c>
      <c r="C84" s="258">
        <v>9</v>
      </c>
      <c r="D84" s="258">
        <v>9</v>
      </c>
      <c r="E84" s="258">
        <v>9</v>
      </c>
      <c r="F84" s="258">
        <v>9</v>
      </c>
      <c r="G84" s="259">
        <v>9.55069295583335</v>
      </c>
      <c r="H84" s="260">
        <v>9.6</v>
      </c>
      <c r="I84" s="260">
        <v>9.6</v>
      </c>
      <c r="J84" s="260">
        <v>9.692635750748487</v>
      </c>
      <c r="K84" s="261">
        <v>9.746272050940515</v>
      </c>
    </row>
    <row r="85" spans="1:11" ht="13.5" customHeight="1">
      <c r="A85" s="32" t="s">
        <v>138</v>
      </c>
      <c r="B85" s="224">
        <v>22</v>
      </c>
      <c r="C85" s="224">
        <v>22</v>
      </c>
      <c r="D85" s="224">
        <v>22</v>
      </c>
      <c r="E85" s="224">
        <v>22</v>
      </c>
      <c r="F85" s="224">
        <v>22</v>
      </c>
      <c r="G85" s="132">
        <v>9.200670812544697</v>
      </c>
      <c r="H85" s="130">
        <v>9.2</v>
      </c>
      <c r="I85" s="130">
        <v>9.2</v>
      </c>
      <c r="J85" s="130">
        <v>9.270066533795713</v>
      </c>
      <c r="K85" s="228">
        <v>9.298158119405256</v>
      </c>
    </row>
    <row r="86" spans="1:11" ht="13.5" customHeight="1">
      <c r="A86" s="32" t="s">
        <v>139</v>
      </c>
      <c r="B86" s="224">
        <v>34</v>
      </c>
      <c r="C86" s="224">
        <v>32</v>
      </c>
      <c r="D86" s="224">
        <v>33</v>
      </c>
      <c r="E86" s="224">
        <v>33</v>
      </c>
      <c r="F86" s="224">
        <v>30</v>
      </c>
      <c r="G86" s="132">
        <v>18.15269620928991</v>
      </c>
      <c r="H86" s="130">
        <v>17.2</v>
      </c>
      <c r="I86" s="130">
        <v>17.8</v>
      </c>
      <c r="J86" s="130">
        <v>18.123802044145187</v>
      </c>
      <c r="K86" s="228">
        <v>16.618104871320476</v>
      </c>
    </row>
    <row r="87" spans="1:11" ht="13.5" customHeight="1">
      <c r="A87" s="32" t="s">
        <v>140</v>
      </c>
      <c r="B87" s="224">
        <v>59</v>
      </c>
      <c r="C87" s="224">
        <v>59</v>
      </c>
      <c r="D87" s="224">
        <v>59</v>
      </c>
      <c r="E87" s="224">
        <v>56</v>
      </c>
      <c r="F87" s="224">
        <v>54</v>
      </c>
      <c r="G87" s="132">
        <v>9.026913973509833</v>
      </c>
      <c r="H87" s="130">
        <v>9</v>
      </c>
      <c r="I87" s="130">
        <v>9</v>
      </c>
      <c r="J87" s="130">
        <v>8.567380921054644</v>
      </c>
      <c r="K87" s="228">
        <v>8.266436431103845</v>
      </c>
    </row>
    <row r="88" spans="1:11" ht="13.5" customHeight="1">
      <c r="A88" s="32" t="s">
        <v>141</v>
      </c>
      <c r="B88" s="224">
        <v>19</v>
      </c>
      <c r="C88" s="224">
        <v>18</v>
      </c>
      <c r="D88" s="224">
        <v>18</v>
      </c>
      <c r="E88" s="224">
        <v>19</v>
      </c>
      <c r="F88" s="224">
        <v>19</v>
      </c>
      <c r="G88" s="132">
        <v>11.072519172941094</v>
      </c>
      <c r="H88" s="130">
        <v>10.6</v>
      </c>
      <c r="I88" s="130">
        <v>10.7</v>
      </c>
      <c r="J88" s="130">
        <v>11.261728497507601</v>
      </c>
      <c r="K88" s="228">
        <v>11.440889739930512</v>
      </c>
    </row>
    <row r="89" spans="1:11" ht="13.5" customHeight="1">
      <c r="A89" s="33" t="s">
        <v>142</v>
      </c>
      <c r="B89" s="229">
        <v>13</v>
      </c>
      <c r="C89" s="229">
        <v>13</v>
      </c>
      <c r="D89" s="229">
        <v>14</v>
      </c>
      <c r="E89" s="229">
        <v>14</v>
      </c>
      <c r="F89" s="229">
        <v>14</v>
      </c>
      <c r="G89" s="134">
        <v>9.304789103376207</v>
      </c>
      <c r="H89" s="135">
        <v>9.4</v>
      </c>
      <c r="I89" s="135">
        <v>10.3</v>
      </c>
      <c r="J89" s="135">
        <v>10.510352697406946</v>
      </c>
      <c r="K89" s="233">
        <v>10.670894373389839</v>
      </c>
    </row>
    <row r="90" ht="12.75" customHeight="1">
      <c r="A90" s="172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2009-01-07T00:40:50Z</dcterms:created>
  <dcterms:modified xsi:type="dcterms:W3CDTF">2009-01-07T00:46:53Z</dcterms:modified>
  <cp:category/>
  <cp:version/>
  <cp:contentType/>
  <cp:contentStatus/>
</cp:coreProperties>
</file>