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165" windowWidth="13515" windowHeight="8595" activeTab="7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  <sheet name="９表" sheetId="9" r:id="rId9"/>
    <sheet name="１０表" sheetId="10" r:id="rId10"/>
    <sheet name="１１表" sheetId="11" r:id="rId11"/>
    <sheet name="１２表" sheetId="12" r:id="rId12"/>
    <sheet name="１３表" sheetId="13" r:id="rId13"/>
    <sheet name="１４－１５表" sheetId="14" r:id="rId14"/>
  </sheets>
  <definedNames>
    <definedName name="_xlnm.Print_Area" localSheetId="9">'１０表'!$A$1:$K$95</definedName>
    <definedName name="_xlnm.Print_Area" localSheetId="10">'１１表'!$A$1:$K$58</definedName>
    <definedName name="_xlnm.Print_Area" localSheetId="12">'１３表'!$A$1:$H$19</definedName>
    <definedName name="_xlnm.Print_Area" localSheetId="0">'１表'!$A$1:$L$52</definedName>
    <definedName name="_xlnm.Print_Area" localSheetId="1">'２表'!$A$1:$Q$53</definedName>
    <definedName name="_xlnm.Print_Area" localSheetId="2">'３表'!$A$1:$P$96</definedName>
    <definedName name="_xlnm.Print_Area" localSheetId="3">'４表'!$A$1:$P$97</definedName>
    <definedName name="_xlnm.Print_Area" localSheetId="8">'９表'!$A$1:$K$94</definedName>
  </definedNames>
  <calcPr fullCalcOnLoad="1"/>
</workbook>
</file>

<file path=xl/sharedStrings.xml><?xml version="1.0" encoding="utf-8"?>
<sst xmlns="http://schemas.openxmlformats.org/spreadsheetml/2006/main" count="1128" uniqueCount="344">
  <si>
    <t>病床数</t>
  </si>
  <si>
    <t>第３表　医療施設数及び病床数、施設の種類別-市町村別</t>
  </si>
  <si>
    <t>市町村</t>
  </si>
  <si>
    <t>病院</t>
  </si>
  <si>
    <t>一般診療所</t>
  </si>
  <si>
    <t>歯科
診療所
施設数</t>
  </si>
  <si>
    <t>施設数</t>
  </si>
  <si>
    <t>病床数</t>
  </si>
  <si>
    <t>一般病院</t>
  </si>
  <si>
    <t>総数</t>
  </si>
  <si>
    <t>精神</t>
  </si>
  <si>
    <t>感染症</t>
  </si>
  <si>
    <t>結核</t>
  </si>
  <si>
    <t>一般</t>
  </si>
  <si>
    <t>有床</t>
  </si>
  <si>
    <t>無床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</si>
  <si>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</si>
  <si>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</si>
  <si>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</si>
  <si>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</si>
  <si>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</si>
  <si>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</si>
  <si>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</si>
  <si>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</si>
  <si>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</si>
  <si>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</si>
  <si>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</si>
  <si>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</si>
  <si>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</si>
  <si>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</si>
  <si>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</si>
  <si>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宇摩郡</t>
  </si>
  <si>
    <t>新宮村</t>
  </si>
  <si>
    <t>土居町</t>
  </si>
  <si>
    <t>別子山村</t>
  </si>
  <si>
    <t>周桑郡</t>
  </si>
  <si>
    <t>小松町</t>
  </si>
  <si>
    <t>丹原町</t>
  </si>
  <si>
    <t>越智郡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</si>
  <si>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</si>
  <si>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</si>
  <si>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</si>
  <si>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</si>
  <si>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</si>
  <si>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</si>
  <si>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</si>
  <si>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</si>
  <si>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</si>
  <si>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</si>
  <si>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</si>
  <si>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</si>
  <si>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</si>
  <si>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</si>
  <si>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</si>
  <si>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温泉郡</t>
  </si>
  <si>
    <t>重信町</t>
  </si>
  <si>
    <t>川内町</t>
  </si>
  <si>
    <t>中島町</t>
  </si>
  <si>
    <t>上浮穴郡</t>
  </si>
  <si>
    <t>久万町</t>
  </si>
  <si>
    <t>面河村</t>
  </si>
  <si>
    <t>美川村</t>
  </si>
  <si>
    <t>柳谷村</t>
  </si>
  <si>
    <t>小田町</t>
  </si>
  <si>
    <t>伊予郡</t>
  </si>
  <si>
    <t>松前町</t>
  </si>
  <si>
    <t>砥部町</t>
  </si>
  <si>
    <t>広田村</t>
  </si>
  <si>
    <t>中山町</t>
  </si>
  <si>
    <t>双海町</t>
  </si>
  <si>
    <t>喜多郡</t>
  </si>
  <si>
    <t>長浜町</t>
  </si>
  <si>
    <t>内子町</t>
  </si>
  <si>
    <t>五十崎町</t>
  </si>
  <si>
    <t>肱川町</t>
  </si>
  <si>
    <t>河辺村</t>
  </si>
  <si>
    <t>西宇和郡</t>
  </si>
  <si>
    <t>保内町</t>
  </si>
  <si>
    <t>伊方町</t>
  </si>
  <si>
    <t>瀬戸町</t>
  </si>
  <si>
    <t>三崎町</t>
  </si>
  <si>
    <t>三瓶町</t>
  </si>
  <si>
    <t>東宇和郡</t>
  </si>
  <si>
    <t>明浜町</t>
  </si>
  <si>
    <t>宇和町</t>
  </si>
  <si>
    <t>野村町</t>
  </si>
  <si>
    <t>城川町</t>
  </si>
  <si>
    <t>北宇和郡</t>
  </si>
  <si>
    <t>吉田町</t>
  </si>
  <si>
    <t>三間町</t>
  </si>
  <si>
    <t>広見町</t>
  </si>
  <si>
    <t>松野町</t>
  </si>
  <si>
    <t>日吉村</t>
  </si>
  <si>
    <t>津島町</t>
  </si>
  <si>
    <t>南宇和郡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</si>
  <si>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</si>
  <si>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</si>
  <si>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</si>
  <si>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</si>
  <si>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</si>
  <si>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</si>
  <si>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</si>
  <si>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</si>
  <si>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</si>
  <si>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</si>
  <si>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</si>
  <si>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</si>
  <si>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療養型</t>
  </si>
  <si>
    <t>（再掲）</t>
  </si>
  <si>
    <t>平成１０年</t>
  </si>
  <si>
    <t>平成１１年</t>
  </si>
  <si>
    <t>各年１０月１日</t>
  </si>
  <si>
    <t>市町村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</si>
  <si>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</si>
  <si>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</si>
  <si>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</si>
  <si>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</si>
  <si>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</si>
  <si>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</si>
  <si>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</si>
  <si>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</si>
  <si>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</si>
  <si>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</si>
  <si>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</si>
  <si>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</si>
  <si>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</si>
  <si>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</si>
  <si>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</si>
  <si>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</si>
  <si>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</si>
  <si>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</si>
  <si>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</si>
  <si>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</si>
  <si>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</si>
  <si>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</si>
  <si>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</si>
  <si>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</si>
  <si>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</si>
  <si>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</si>
  <si>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</si>
  <si>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</si>
  <si>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</si>
  <si>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</si>
  <si>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</si>
  <si>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</si>
  <si>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</si>
  <si>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</si>
  <si>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</si>
  <si>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</si>
  <si>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</si>
  <si>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</si>
  <si>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</si>
  <si>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</si>
  <si>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</si>
  <si>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</si>
  <si>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</si>
  <si>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</si>
  <si>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</si>
  <si>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</si>
  <si>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</si>
  <si>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</si>
  <si>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
府県</t>
  </si>
  <si>
    <t>病床数</t>
  </si>
  <si>
    <t>人口１０万対病床数</t>
  </si>
  <si>
    <t>病院</t>
  </si>
  <si>
    <t>一般
診療所</t>
  </si>
  <si>
    <t>精神</t>
  </si>
  <si>
    <t>結核</t>
  </si>
  <si>
    <t>一般</t>
  </si>
  <si>
    <t>会社</t>
  </si>
  <si>
    <t>第５表　病院数、開設者別-市町村別</t>
  </si>
  <si>
    <t>国</t>
  </si>
  <si>
    <t>公的医療機関</t>
  </si>
  <si>
    <t>全国社会
保険協会
連合会</t>
  </si>
  <si>
    <t>公益</t>
  </si>
  <si>
    <t>医療</t>
  </si>
  <si>
    <t>その他の
法人</t>
  </si>
  <si>
    <t>個人</t>
  </si>
  <si>
    <t>労働福祉事業団</t>
  </si>
  <si>
    <t>県</t>
  </si>
  <si>
    <t>日赤</t>
  </si>
  <si>
    <t>済生会</t>
  </si>
  <si>
    <t>0-99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</si>
  <si>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</si>
  <si>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</si>
  <si>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</si>
  <si>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</si>
  <si>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</si>
  <si>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</si>
  <si>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</si>
  <si>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</si>
  <si>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第６表病院数、病院の種類・病床規模別</t>
  </si>
  <si>
    <t>病床規模</t>
  </si>
  <si>
    <t>精神病院</t>
  </si>
  <si>
    <t>第７表　病院数、開設者・病床規模別</t>
  </si>
  <si>
    <t>公的医
療機関</t>
  </si>
  <si>
    <t>社会保
険関係
団体</t>
  </si>
  <si>
    <t>公益
法人</t>
  </si>
  <si>
    <t>医療
法人</t>
  </si>
  <si>
    <t>会社</t>
  </si>
  <si>
    <t>その他
の法人</t>
  </si>
  <si>
    <t>実数</t>
  </si>
  <si>
    <t>百分率</t>
  </si>
  <si>
    <t>20-99</t>
  </si>
  <si>
    <t>第１表　医療施設数・率（人口１０万対）、施設の種類別－都道府県別</t>
  </si>
  <si>
    <t>施設数</t>
  </si>
  <si>
    <t>人口１０万対施設数</t>
  </si>
  <si>
    <t>（再掲）</t>
  </si>
  <si>
    <t>歯科
診療所</t>
  </si>
  <si>
    <t>有床</t>
  </si>
  <si>
    <t>第８表 病院の従事者数・率、業務の種類別・市部郡部別</t>
  </si>
  <si>
    <t>業務の種別</t>
  </si>
  <si>
    <t>１００床あたり</t>
  </si>
  <si>
    <t>１病院あたり</t>
  </si>
  <si>
    <t>市部</t>
  </si>
  <si>
    <t>郡部</t>
  </si>
  <si>
    <t>医師</t>
  </si>
  <si>
    <t>常勤</t>
  </si>
  <si>
    <t>非常勤</t>
  </si>
  <si>
    <t>歯科
医師</t>
  </si>
  <si>
    <t>薬剤師</t>
  </si>
  <si>
    <t>看護業務補助者</t>
  </si>
  <si>
    <t>理学療法士（ＰＴ）</t>
  </si>
  <si>
    <t>作業療法士（OT)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</si>
  <si>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</si>
  <si>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</si>
  <si>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</si>
  <si>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</si>
  <si>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</si>
  <si>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</si>
  <si>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</si>
  <si>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</si>
  <si>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</si>
  <si>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管理栄養士</t>
  </si>
  <si>
    <t>栄養士</t>
  </si>
  <si>
    <t>精神保健福祉士</t>
  </si>
  <si>
    <t>医療社会事業従事者</t>
  </si>
  <si>
    <t>事務職員</t>
  </si>
  <si>
    <t>その他の職員</t>
  </si>
  <si>
    <t>第９表 病院数・率（人口１０万対）-年次・市町村別</t>
  </si>
  <si>
    <t>第１０表 病院病床数・率（人口１０万対）-年次・市町村別</t>
  </si>
  <si>
    <t>病床の種別</t>
  </si>
  <si>
    <t>精神病床</t>
  </si>
  <si>
    <t>結核病床</t>
  </si>
  <si>
    <t>年次</t>
  </si>
  <si>
    <t>精神病院</t>
  </si>
  <si>
    <t>…</t>
  </si>
  <si>
    <t>第１１表  病院の病床数・患者数（在院・新入院・退院・外来）、病床の種類別</t>
  </si>
  <si>
    <t>在院患者
延数</t>
  </si>
  <si>
    <t>新入院
患者数</t>
  </si>
  <si>
    <t>退院
患者数</t>
  </si>
  <si>
    <t>外来患者
延数</t>
  </si>
  <si>
    <t>精神病床</t>
  </si>
  <si>
    <t>結核病床</t>
  </si>
  <si>
    <t>一般病院</t>
  </si>
  <si>
    <t>総数</t>
  </si>
  <si>
    <t>昭和50年</t>
  </si>
  <si>
    <t>平成2年</t>
  </si>
  <si>
    <t>11</t>
  </si>
  <si>
    <t>第１３表 病院の人口１０万対１日平均在院患者数、病床の種類別ー年次別</t>
  </si>
  <si>
    <t>精神病床</t>
  </si>
  <si>
    <t>結核病床</t>
  </si>
  <si>
    <t>昭和50年</t>
  </si>
  <si>
    <t>平成元年</t>
  </si>
  <si>
    <t>11</t>
  </si>
  <si>
    <t>昭和50年</t>
  </si>
  <si>
    <t>第１４表 病院の新入院患者数、病床の種類別ー年次別</t>
  </si>
  <si>
    <t>再掲</t>
  </si>
  <si>
    <t>精神
病院</t>
  </si>
  <si>
    <t>一般
病院</t>
  </si>
  <si>
    <t>療養型病床群</t>
  </si>
  <si>
    <t>他の病床から療養型病床へ</t>
  </si>
  <si>
    <t>昭和50年</t>
  </si>
  <si>
    <t>平成元年</t>
  </si>
  <si>
    <t>第１５表 病院の退院患者数、病床の種類別ー年次別</t>
  </si>
  <si>
    <t>年次</t>
  </si>
  <si>
    <t>精神病床</t>
  </si>
  <si>
    <t>結核病床</t>
  </si>
  <si>
    <t>療養型病床から他の病床へ</t>
  </si>
  <si>
    <t>12</t>
  </si>
  <si>
    <t>第１２表 病院の在院患者延数、病床の種類別ー年次別</t>
  </si>
  <si>
    <t>療養</t>
  </si>
  <si>
    <t>第２表　病床数・率（人口１０万対）、施設の種類別－都道府県別</t>
  </si>
  <si>
    <t>経過的
旧その他</t>
  </si>
  <si>
    <t>療養</t>
  </si>
  <si>
    <t>経過的
旧療養型
病床群
（再掲）</t>
  </si>
  <si>
    <t>総数</t>
  </si>
  <si>
    <t>厚生
労働省</t>
  </si>
  <si>
    <t>文部
科学省</t>
  </si>
  <si>
    <t>総数</t>
  </si>
  <si>
    <t>経過的旧その他</t>
  </si>
  <si>
    <t>経過的
旧療養型
病床群
（再掲）</t>
  </si>
  <si>
    <t>第４表　人口１０万対医療施設数及び病床数、施設の種類別-市町村別</t>
  </si>
  <si>
    <t>その他
病床</t>
  </si>
  <si>
    <t>12</t>
  </si>
  <si>
    <t>13</t>
  </si>
  <si>
    <t>平成１２年</t>
  </si>
  <si>
    <t>平成１３年</t>
  </si>
  <si>
    <t>保健師</t>
  </si>
  <si>
    <t>助産師</t>
  </si>
  <si>
    <t>看護師</t>
  </si>
  <si>
    <t>准看護師</t>
  </si>
  <si>
    <t>療養病床</t>
  </si>
  <si>
    <t>一般病床</t>
  </si>
  <si>
    <t>感染症病床</t>
  </si>
  <si>
    <t>13</t>
  </si>
  <si>
    <t>感染症
病床※１</t>
  </si>
  <si>
    <t>感染症病床
※１</t>
  </si>
  <si>
    <t>他の病床から療養病床へ</t>
  </si>
  <si>
    <t>新入院
患者数</t>
  </si>
  <si>
    <t>療養病床から他の病床へ</t>
  </si>
  <si>
    <t>実数</t>
  </si>
  <si>
    <t>人口１０万対</t>
  </si>
  <si>
    <t>注）　療養病床及び療養型病床群も総人口１０万対で算出した。</t>
  </si>
  <si>
    <t>人口１０万対</t>
  </si>
  <si>
    <t>医療
生協</t>
  </si>
  <si>
    <t>14</t>
  </si>
  <si>
    <t>平成１４年１０月１日現在</t>
  </si>
  <si>
    <t>平成１４ 年</t>
  </si>
  <si>
    <t>平成１４年</t>
  </si>
  <si>
    <t>臨床工学技士</t>
  </si>
  <si>
    <t>柔道整復師</t>
  </si>
  <si>
    <t>社会福祉士</t>
  </si>
  <si>
    <t>介護福祉士</t>
  </si>
  <si>
    <t>その他の技術員</t>
  </si>
  <si>
    <t>-</t>
  </si>
  <si>
    <t>14</t>
  </si>
  <si>
    <t>11</t>
  </si>
  <si>
    <t>平成１４年</t>
  </si>
  <si>
    <t>療養病床等</t>
  </si>
  <si>
    <t>12</t>
  </si>
  <si>
    <t>一般病床等</t>
  </si>
  <si>
    <t>病床数
(6月末)</t>
  </si>
  <si>
    <t>１日平均
在院
患者数</t>
  </si>
  <si>
    <t>その他病床等※</t>
  </si>
  <si>
    <t>その他の病床等※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</si>
  <si>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</si>
  <si>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</si>
  <si>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</si>
  <si>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</si>
  <si>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共済
組合</t>
  </si>
  <si>
    <t>あん摩ﾏｯｻｰｼﾞ指圧師</t>
  </si>
  <si>
    <t>-</t>
  </si>
  <si>
    <t>-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</si>
</sst>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</numFmts>
  <fonts count="29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1"/>
      <name val="ＭＳ Ｐゴシック"/>
      <family val="0"/>
    </font>
    <font>
      <sz val="6"/>
      <name val="明朝"/>
      <family val="3"/>
    </font>
    <font>
      <sz val="11"/>
      <name val="ＭＳ ＰＲゴシック"/>
      <family val="3"/>
    </font>
    <font>
      <sz val="11"/>
      <color indexed="8"/>
      <name val="ＭＳ ＰＲゴシック"/>
      <family val="3"/>
    </font>
    <font>
      <sz val="11"/>
      <name val="ＭＳ Ｐゴシック"/>
      <family val="0"/>
    </font>
    <font>
      <sz val="6"/>
      <name val="ＭＳ 明朝"/>
      <family val="1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HGS創英角ｺﾞｼｯｸUB"/>
      <family val="3"/>
    </font>
    <font>
      <sz val="10"/>
      <name val="HG創英角ｺﾞｼｯｸUB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0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/>
    </xf>
    <xf numFmtId="181" fontId="15" fillId="0" borderId="0">
      <alignment/>
      <protection/>
    </xf>
    <xf numFmtId="9" fontId="15" fillId="0" borderId="0" applyFont="0" applyFill="0" applyBorder="0" applyAlignment="0" applyProtection="0"/>
    <xf numFmtId="0" fontId="4" fillId="0" borderId="0" applyNumberFormat="0" applyFill="0" applyBorder="0" applyAlignment="0" applyProtection="0"/>
    <xf numFmtId="49" fontId="5" fillId="0" borderId="0">
      <alignment horizontal="center" vertical="center"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49" fontId="8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80" fontId="13" fillId="0" borderId="7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8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180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2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0" xfId="0" applyNumberFormat="1" applyFont="1" applyFill="1" applyBorder="1" applyAlignment="1">
      <alignment horizontal="right" vertical="center" shrinkToFit="1"/>
    </xf>
    <xf numFmtId="180" fontId="13" fillId="0" borderId="0" xfId="0" applyNumberFormat="1" applyFont="1" applyFill="1" applyBorder="1" applyAlignment="1">
      <alignment horizontal="right" vertical="center" shrinkToFit="1"/>
    </xf>
    <xf numFmtId="180" fontId="13" fillId="0" borderId="8" xfId="0" applyNumberFormat="1" applyFont="1" applyFill="1" applyBorder="1" applyAlignment="1">
      <alignment horizontal="right" vertical="center" shrinkToFit="1"/>
    </xf>
    <xf numFmtId="180" fontId="13" fillId="0" borderId="11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/>
    </xf>
    <xf numFmtId="180" fontId="13" fillId="0" borderId="2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3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3" xfId="0" applyNumberFormat="1" applyFont="1" applyFill="1" applyBorder="1" applyAlignment="1">
      <alignment horizontal="right" vertical="center" shrinkToFit="1"/>
    </xf>
    <xf numFmtId="180" fontId="13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Fill="1" applyAlignment="1">
      <alignment vertical="center"/>
    </xf>
    <xf numFmtId="180" fontId="13" fillId="0" borderId="1" xfId="0" applyNumberFormat="1" applyFont="1" applyFill="1" applyBorder="1" applyAlignment="1">
      <alignment horizontal="right" vertical="center" shrinkToFit="1"/>
    </xf>
    <xf numFmtId="180" fontId="13" fillId="0" borderId="2" xfId="0" applyNumberFormat="1" applyFont="1" applyFill="1" applyBorder="1" applyAlignment="1">
      <alignment horizontal="right" vertical="center" shrinkToFit="1"/>
    </xf>
    <xf numFmtId="180" fontId="13" fillId="0" borderId="14" xfId="0" applyNumberFormat="1" applyFont="1" applyFill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center" vertical="center"/>
    </xf>
    <xf numFmtId="180" fontId="13" fillId="0" borderId="6" xfId="0" applyNumberFormat="1" applyFont="1" applyFill="1" applyBorder="1" applyAlignment="1">
      <alignment horizontal="right" vertical="center" shrinkToFit="1"/>
    </xf>
    <xf numFmtId="180" fontId="13" fillId="0" borderId="12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distributed" vertical="center"/>
    </xf>
    <xf numFmtId="180" fontId="13" fillId="0" borderId="0" xfId="0" applyNumberFormat="1" applyFont="1" applyFill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left" vertical="center"/>
    </xf>
    <xf numFmtId="181" fontId="13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>
      <alignment horizontal="right" vertical="center" shrinkToFit="1"/>
    </xf>
    <xf numFmtId="181" fontId="13" fillId="0" borderId="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3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3" xfId="0" applyNumberFormat="1" applyFont="1" applyFill="1" applyBorder="1" applyAlignment="1">
      <alignment horizontal="right" vertical="center" shrinkToFit="1"/>
    </xf>
    <xf numFmtId="181" fontId="13" fillId="0" borderId="14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81" fontId="13" fillId="0" borderId="10" xfId="0" applyNumberFormat="1" applyFont="1" applyFill="1" applyBorder="1" applyAlignment="1">
      <alignment horizontal="right" vertical="center" shrinkToFit="1"/>
    </xf>
    <xf numFmtId="181" fontId="13" fillId="0" borderId="8" xfId="0" applyNumberFormat="1" applyFont="1" applyFill="1" applyBorder="1" applyAlignment="1">
      <alignment horizontal="right" vertical="center" shrinkToFit="1"/>
    </xf>
    <xf numFmtId="181" fontId="13" fillId="0" borderId="11" xfId="0" applyNumberFormat="1" applyFont="1" applyFill="1" applyBorder="1" applyAlignment="1">
      <alignment horizontal="right" vertical="center" shrinkToFit="1"/>
    </xf>
    <xf numFmtId="181" fontId="13" fillId="0" borderId="2" xfId="0" applyNumberFormat="1" applyFont="1" applyFill="1" applyBorder="1" applyAlignment="1">
      <alignment horizontal="right" vertical="center" shrinkToFit="1"/>
    </xf>
    <xf numFmtId="181" fontId="13" fillId="0" borderId="14" xfId="0" applyNumberFormat="1" applyFont="1" applyFill="1" applyBorder="1" applyAlignment="1">
      <alignment horizontal="right" vertical="center" shrinkToFit="1"/>
    </xf>
    <xf numFmtId="181" fontId="13" fillId="0" borderId="6" xfId="0" applyNumberFormat="1" applyFont="1" applyFill="1" applyBorder="1" applyAlignment="1">
      <alignment horizontal="right" vertical="center" shrinkToFit="1"/>
    </xf>
    <xf numFmtId="181" fontId="13" fillId="0" borderId="12" xfId="0" applyNumberFormat="1" applyFont="1" applyFill="1" applyBorder="1" applyAlignment="1">
      <alignment horizontal="right" vertical="center" shrinkToFit="1"/>
    </xf>
    <xf numFmtId="181" fontId="13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180" fontId="13" fillId="0" borderId="8" xfId="0" applyNumberFormat="1" applyFont="1" applyBorder="1" applyAlignment="1" applyProtection="1">
      <alignment horizontal="right" vertical="center" shrinkToFit="1"/>
      <protection locked="0"/>
    </xf>
    <xf numFmtId="180" fontId="13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0" borderId="6" xfId="0" applyNumberFormat="1" applyFont="1" applyBorder="1" applyAlignment="1">
      <alignment horizontal="center" vertical="center" wrapText="1"/>
    </xf>
    <xf numFmtId="180" fontId="13" fillId="0" borderId="1" xfId="0" applyNumberFormat="1" applyFont="1" applyBorder="1" applyAlignment="1" applyProtection="1">
      <alignment horizontal="right" vertical="center" shrinkToFit="1"/>
      <protection locked="0"/>
    </xf>
    <xf numFmtId="180" fontId="13" fillId="0" borderId="0" xfId="0" applyNumberFormat="1" applyFont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 wrapText="1"/>
    </xf>
    <xf numFmtId="180" fontId="13" fillId="0" borderId="13" xfId="0" applyNumberFormat="1" applyFont="1" applyBorder="1" applyAlignment="1" applyProtection="1">
      <alignment horizontal="right" vertical="center" shrinkToFit="1"/>
      <protection locked="0"/>
    </xf>
    <xf numFmtId="180" fontId="13" fillId="0" borderId="1" xfId="0" applyNumberFormat="1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center" vertical="center" wrapText="1"/>
    </xf>
    <xf numFmtId="180" fontId="13" fillId="0" borderId="13" xfId="0" applyNumberFormat="1" applyFont="1" applyBorder="1" applyAlignment="1">
      <alignment horizontal="right" vertical="center" shrinkToFit="1"/>
    </xf>
    <xf numFmtId="49" fontId="5" fillId="0" borderId="4" xfId="0" applyNumberFormat="1" applyFont="1" applyBorder="1" applyAlignment="1">
      <alignment horizontal="center" vertical="center" wrapText="1"/>
    </xf>
    <xf numFmtId="180" fontId="13" fillId="0" borderId="9" xfId="0" applyNumberFormat="1" applyFont="1" applyBorder="1" applyAlignment="1" applyProtection="1">
      <alignment horizontal="right" vertical="center" shrinkToFit="1"/>
      <protection locked="0"/>
    </xf>
    <xf numFmtId="180" fontId="13" fillId="0" borderId="11" xfId="0" applyNumberFormat="1" applyFont="1" applyBorder="1" applyAlignment="1" applyProtection="1">
      <alignment horizontal="right" vertical="center" shrinkToFit="1"/>
      <protection locked="0"/>
    </xf>
    <xf numFmtId="180" fontId="13" fillId="0" borderId="12" xfId="0" applyNumberFormat="1" applyFont="1" applyBorder="1" applyAlignment="1" applyProtection="1">
      <alignment horizontal="right" vertical="center" shrinkToFit="1"/>
      <protection locked="0"/>
    </xf>
    <xf numFmtId="180" fontId="13" fillId="0" borderId="11" xfId="0" applyNumberFormat="1" applyFont="1" applyBorder="1" applyAlignment="1">
      <alignment horizontal="right" vertical="center" shrinkToFit="1"/>
    </xf>
    <xf numFmtId="180" fontId="13" fillId="0" borderId="14" xfId="0" applyNumberFormat="1" applyFont="1" applyBorder="1" applyAlignment="1" applyProtection="1">
      <alignment horizontal="right" vertical="center" shrinkToFit="1"/>
      <protection locked="0"/>
    </xf>
    <xf numFmtId="180" fontId="13" fillId="0" borderId="12" xfId="0" applyNumberFormat="1" applyFont="1" applyBorder="1" applyAlignment="1">
      <alignment horizontal="right" vertical="center" shrinkToFit="1"/>
    </xf>
    <xf numFmtId="180" fontId="13" fillId="0" borderId="14" xfId="0" applyNumberFormat="1" applyFont="1" applyBorder="1" applyAlignment="1">
      <alignment horizontal="right" vertical="center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right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left" vertical="center"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83" fontId="13" fillId="0" borderId="8" xfId="0" applyNumberFormat="1" applyFont="1" applyBorder="1" applyAlignment="1">
      <alignment horizontal="right" vertical="center" shrinkToFit="1"/>
    </xf>
    <xf numFmtId="183" fontId="13" fillId="0" borderId="9" xfId="0" applyNumberFormat="1" applyFont="1" applyBorder="1" applyAlignment="1">
      <alignment horizontal="right" vertical="center" shrinkToFit="1"/>
    </xf>
    <xf numFmtId="181" fontId="13" fillId="0" borderId="8" xfId="0" applyNumberFormat="1" applyFont="1" applyBorder="1" applyAlignment="1">
      <alignment horizontal="right" vertical="center" shrinkToFit="1"/>
    </xf>
    <xf numFmtId="181" fontId="13" fillId="0" borderId="9" xfId="0" applyNumberFormat="1" applyFont="1" applyBorder="1" applyAlignment="1">
      <alignment horizontal="right" vertical="center" shrinkToFit="1"/>
    </xf>
    <xf numFmtId="49" fontId="5" fillId="0" borderId="15" xfId="0" applyNumberFormat="1" applyFont="1" applyBorder="1" applyAlignment="1">
      <alignment horizontal="center"/>
    </xf>
    <xf numFmtId="183" fontId="13" fillId="0" borderId="0" xfId="0" applyNumberFormat="1" applyFont="1" applyBorder="1" applyAlignment="1">
      <alignment horizontal="right" shrinkToFit="1"/>
    </xf>
    <xf numFmtId="0" fontId="0" fillId="0" borderId="0" xfId="0" applyAlignment="1">
      <alignment/>
    </xf>
    <xf numFmtId="183" fontId="13" fillId="0" borderId="10" xfId="0" applyNumberFormat="1" applyFont="1" applyBorder="1" applyAlignment="1">
      <alignment horizontal="right" vertical="center" shrinkToFit="1"/>
    </xf>
    <xf numFmtId="183" fontId="13" fillId="0" borderId="0" xfId="0" applyNumberFormat="1" applyFont="1" applyBorder="1" applyAlignment="1">
      <alignment horizontal="right" vertical="center" shrinkToFit="1"/>
    </xf>
    <xf numFmtId="183" fontId="13" fillId="0" borderId="11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>
      <alignment horizontal="right" vertical="center" shrinkToFit="1"/>
    </xf>
    <xf numFmtId="181" fontId="13" fillId="0" borderId="11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/>
    </xf>
    <xf numFmtId="183" fontId="13" fillId="0" borderId="1" xfId="0" applyNumberFormat="1" applyFont="1" applyBorder="1" applyAlignment="1">
      <alignment horizontal="right" vertical="center" shrinkToFit="1"/>
    </xf>
    <xf numFmtId="183" fontId="13" fillId="0" borderId="12" xfId="0" applyNumberFormat="1" applyFont="1" applyBorder="1" applyAlignment="1">
      <alignment horizontal="right" vertical="center" shrinkToFit="1"/>
    </xf>
    <xf numFmtId="181" fontId="13" fillId="0" borderId="1" xfId="0" applyNumberFormat="1" applyFont="1" applyBorder="1" applyAlignment="1">
      <alignment horizontal="right" vertical="center" shrinkToFit="1"/>
    </xf>
    <xf numFmtId="181" fontId="13" fillId="0" borderId="12" xfId="0" applyNumberFormat="1" applyFont="1" applyBorder="1" applyAlignment="1">
      <alignment horizontal="right" vertical="center" shrinkToFit="1"/>
    </xf>
    <xf numFmtId="180" fontId="13" fillId="0" borderId="9" xfId="0" applyNumberFormat="1" applyFont="1" applyFill="1" applyBorder="1" applyAlignment="1">
      <alignment horizontal="right" vertical="center" shrinkToFit="1"/>
    </xf>
    <xf numFmtId="180" fontId="13" fillId="0" borderId="7" xfId="0" applyNumberFormat="1" applyFont="1" applyFill="1" applyBorder="1" applyAlignment="1">
      <alignment horizontal="right" vertical="center" shrinkToFit="1"/>
    </xf>
    <xf numFmtId="41" fontId="1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1" fontId="14" fillId="0" borderId="7" xfId="0" applyNumberFormat="1" applyFont="1" applyFill="1" applyBorder="1" applyAlignment="1" applyProtection="1">
      <alignment horizontal="right" vertical="center" shrinkToFit="1"/>
      <protection locked="0"/>
    </xf>
    <xf numFmtId="41" fontId="14" fillId="0" borderId="8" xfId="0" applyNumberFormat="1" applyFont="1" applyFill="1" applyBorder="1" applyAlignment="1" applyProtection="1">
      <alignment horizontal="right" vertical="center" shrinkToFit="1"/>
      <protection locked="0"/>
    </xf>
    <xf numFmtId="41" fontId="14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4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14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14" fillId="0" borderId="11" xfId="0" applyNumberFormat="1" applyFont="1" applyFill="1" applyBorder="1" applyAlignment="1" applyProtection="1">
      <alignment horizontal="right" vertical="center" shrinkToFit="1"/>
      <protection locked="0"/>
    </xf>
    <xf numFmtId="41" fontId="14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14" fillId="0" borderId="1" xfId="0" applyNumberFormat="1" applyFont="1" applyFill="1" applyBorder="1" applyAlignment="1" applyProtection="1">
      <alignment horizontal="right" vertical="center" shrinkToFit="1"/>
      <protection locked="0"/>
    </xf>
    <xf numFmtId="41" fontId="14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horizontal="distributed" vertical="center"/>
    </xf>
    <xf numFmtId="49" fontId="1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22" fillId="0" borderId="1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41" fontId="13" fillId="0" borderId="7" xfId="0" applyNumberFormat="1" applyFont="1" applyFill="1" applyBorder="1" applyAlignment="1">
      <alignment horizontal="right" vertical="center" shrinkToFit="1"/>
    </xf>
    <xf numFmtId="179" fontId="13" fillId="0" borderId="9" xfId="0" applyNumberFormat="1" applyFont="1" applyFill="1" applyBorder="1" applyAlignment="1">
      <alignment horizontal="right" vertical="center" shrinkToFit="1"/>
    </xf>
    <xf numFmtId="183" fontId="13" fillId="0" borderId="8" xfId="0" applyNumberFormat="1" applyFont="1" applyFill="1" applyBorder="1" applyAlignment="1">
      <alignment horizontal="right" vertical="center" shrinkToFit="1"/>
    </xf>
    <xf numFmtId="183" fontId="13" fillId="0" borderId="9" xfId="0" applyNumberFormat="1" applyFont="1" applyFill="1" applyBorder="1" applyAlignment="1">
      <alignment horizontal="right" vertical="center" shrinkToFit="1"/>
    </xf>
    <xf numFmtId="41" fontId="13" fillId="0" borderId="10" xfId="0" applyNumberFormat="1" applyFont="1" applyFill="1" applyBorder="1" applyAlignment="1">
      <alignment horizontal="right" vertical="center" shrinkToFit="1"/>
    </xf>
    <xf numFmtId="179" fontId="13" fillId="0" borderId="11" xfId="0" applyNumberFormat="1" applyFont="1" applyFill="1" applyBorder="1" applyAlignment="1">
      <alignment horizontal="right" vertical="center" shrinkToFit="1"/>
    </xf>
    <xf numFmtId="41" fontId="13" fillId="0" borderId="6" xfId="0" applyNumberFormat="1" applyFont="1" applyFill="1" applyBorder="1" applyAlignment="1">
      <alignment horizontal="right" vertical="center" shrinkToFit="1"/>
    </xf>
    <xf numFmtId="179" fontId="13" fillId="0" borderId="12" xfId="0" applyNumberFormat="1" applyFont="1" applyFill="1" applyBorder="1" applyAlignment="1">
      <alignment horizontal="right" vertical="center" shrinkToFit="1"/>
    </xf>
    <xf numFmtId="49" fontId="5" fillId="0" borderId="6" xfId="0" applyNumberFormat="1" applyFont="1" applyFill="1" applyBorder="1" applyAlignment="1">
      <alignment horizontal="center" vertical="center"/>
    </xf>
    <xf numFmtId="183" fontId="13" fillId="0" borderId="6" xfId="0" applyNumberFormat="1" applyFont="1" applyBorder="1" applyAlignment="1">
      <alignment horizontal="right" vertical="center" shrinkToFit="1"/>
    </xf>
    <xf numFmtId="49" fontId="23" fillId="0" borderId="0" xfId="0" applyNumberFormat="1" applyFont="1" applyAlignment="1">
      <alignment horizontal="left" vertical="center"/>
    </xf>
    <xf numFmtId="49" fontId="5" fillId="0" borderId="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81" fontId="13" fillId="0" borderId="7" xfId="0" applyNumberFormat="1" applyFont="1" applyBorder="1" applyAlignment="1">
      <alignment horizontal="right" vertical="center" shrinkToFit="1"/>
    </xf>
    <xf numFmtId="183" fontId="13" fillId="0" borderId="10" xfId="0" applyNumberFormat="1" applyFont="1" applyBorder="1" applyAlignment="1">
      <alignment horizontal="right" shrinkToFit="1"/>
    </xf>
    <xf numFmtId="181" fontId="13" fillId="0" borderId="10" xfId="0" applyNumberFormat="1" applyFont="1" applyBorder="1" applyAlignment="1">
      <alignment horizontal="right" vertical="center" shrinkToFit="1"/>
    </xf>
    <xf numFmtId="181" fontId="13" fillId="0" borderId="6" xfId="0" applyNumberFormat="1" applyFont="1" applyBorder="1" applyAlignment="1">
      <alignment horizontal="right" vertical="center" shrinkToFi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shrinkToFit="1"/>
    </xf>
    <xf numFmtId="180" fontId="13" fillId="0" borderId="9" xfId="0" applyNumberFormat="1" applyFont="1" applyBorder="1" applyAlignment="1">
      <alignment horizontal="right" vertical="center" shrinkToFit="1"/>
    </xf>
    <xf numFmtId="49" fontId="5" fillId="0" borderId="0" xfId="0" applyNumberFormat="1" applyFont="1" applyAlignment="1">
      <alignment horizontal="center" vertical="center"/>
    </xf>
    <xf numFmtId="181" fontId="13" fillId="0" borderId="13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ill="1" applyAlignment="1">
      <alignment vertical="center"/>
    </xf>
    <xf numFmtId="180" fontId="13" fillId="0" borderId="7" xfId="0" applyNumberFormat="1" applyFont="1" applyFill="1" applyBorder="1" applyAlignment="1" applyProtection="1">
      <alignment horizontal="right" vertical="center" shrinkToFit="1"/>
      <protection/>
    </xf>
    <xf numFmtId="181" fontId="13" fillId="0" borderId="8" xfId="0" applyNumberFormat="1" applyFont="1" applyFill="1" applyBorder="1" applyAlignment="1" applyProtection="1">
      <alignment horizontal="right" vertical="center" shrinkToFit="1"/>
      <protection/>
    </xf>
    <xf numFmtId="180" fontId="13" fillId="0" borderId="10" xfId="0" applyNumberFormat="1" applyFont="1" applyFill="1" applyBorder="1" applyAlignment="1" applyProtection="1">
      <alignment horizontal="right" vertical="center" shrinkToFit="1"/>
      <protection/>
    </xf>
    <xf numFmtId="181" fontId="13" fillId="0" borderId="0" xfId="0" applyNumberFormat="1" applyFont="1" applyFill="1" applyBorder="1" applyAlignment="1" applyProtection="1">
      <alignment horizontal="right" vertical="center" shrinkToFit="1"/>
      <protection/>
    </xf>
    <xf numFmtId="180" fontId="13" fillId="0" borderId="6" xfId="0" applyNumberFormat="1" applyFont="1" applyFill="1" applyBorder="1" applyAlignment="1" applyProtection="1">
      <alignment horizontal="right" vertical="center" shrinkToFit="1"/>
      <protection/>
    </xf>
    <xf numFmtId="181" fontId="13" fillId="0" borderId="1" xfId="0" applyNumberFormat="1" applyFont="1" applyFill="1" applyBorder="1" applyAlignment="1" applyProtection="1">
      <alignment horizontal="right" vertical="center" shrinkToFit="1"/>
      <protection/>
    </xf>
    <xf numFmtId="181" fontId="13" fillId="0" borderId="13" xfId="0" applyNumberFormat="1" applyFont="1" applyFill="1" applyBorder="1" applyAlignment="1" applyProtection="1">
      <alignment horizontal="right" vertical="center" shrinkToFit="1"/>
      <protection/>
    </xf>
    <xf numFmtId="0" fontId="13" fillId="0" borderId="13" xfId="0" applyFont="1" applyFill="1" applyBorder="1" applyAlignment="1">
      <alignment horizontal="right" vertical="center"/>
    </xf>
    <xf numFmtId="179" fontId="14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9" xfId="0" applyFont="1" applyFill="1" applyBorder="1" applyAlignment="1" applyProtection="1">
      <alignment horizontal="right" vertical="center" shrinkToFit="1"/>
      <protection locked="0"/>
    </xf>
    <xf numFmtId="179" fontId="14" fillId="0" borderId="8" xfId="0" applyNumberFormat="1" applyFont="1" applyFill="1" applyBorder="1" applyAlignment="1" applyProtection="1">
      <alignment horizontal="right" vertical="center" shrinkToFit="1"/>
      <protection/>
    </xf>
    <xf numFmtId="0" fontId="14" fillId="0" borderId="11" xfId="0" applyFont="1" applyFill="1" applyBorder="1" applyAlignment="1" applyProtection="1">
      <alignment horizontal="right" vertical="center" shrinkToFit="1"/>
      <protection locked="0"/>
    </xf>
    <xf numFmtId="179" fontId="14" fillId="0" borderId="0" xfId="0" applyNumberFormat="1" applyFont="1" applyFill="1" applyBorder="1" applyAlignment="1" applyProtection="1">
      <alignment horizontal="right" vertical="center" shrinkToFit="1"/>
      <protection/>
    </xf>
    <xf numFmtId="0" fontId="14" fillId="0" borderId="12" xfId="0" applyFont="1" applyFill="1" applyBorder="1" applyAlignment="1" applyProtection="1">
      <alignment horizontal="right" vertical="center" shrinkToFit="1"/>
      <protection locked="0"/>
    </xf>
    <xf numFmtId="179" fontId="14" fillId="0" borderId="1" xfId="0" applyNumberFormat="1" applyFont="1" applyFill="1" applyBorder="1" applyAlignment="1" applyProtection="1">
      <alignment horizontal="right" vertical="center" shrinkToFit="1"/>
      <protection/>
    </xf>
    <xf numFmtId="49" fontId="17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80" fontId="13" fillId="0" borderId="6" xfId="0" applyNumberFormat="1" applyFont="1" applyBorder="1" applyAlignment="1">
      <alignment horizontal="right" vertical="center" shrinkToFit="1"/>
    </xf>
    <xf numFmtId="0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49" fontId="5" fillId="0" borderId="7" xfId="19" applyBorder="1">
      <alignment horizontal="center" vertical="center"/>
      <protection/>
    </xf>
    <xf numFmtId="180" fontId="13" fillId="0" borderId="7" xfId="0" applyNumberFormat="1" applyFont="1" applyBorder="1" applyAlignment="1">
      <alignment horizontal="right" vertical="center" shrinkToFit="1"/>
    </xf>
    <xf numFmtId="180" fontId="13" fillId="0" borderId="8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19" applyBorder="1">
      <alignment horizontal="center" vertical="center"/>
      <protection/>
    </xf>
    <xf numFmtId="180" fontId="13" fillId="0" borderId="10" xfId="0" applyNumberFormat="1" applyFont="1" applyBorder="1" applyAlignment="1">
      <alignment horizontal="right" vertical="center" shrinkToFit="1"/>
    </xf>
    <xf numFmtId="49" fontId="5" fillId="0" borderId="10" xfId="19" applyFont="1" applyBorder="1">
      <alignment horizontal="center" vertical="center"/>
      <protection/>
    </xf>
    <xf numFmtId="49" fontId="5" fillId="0" borderId="4" xfId="1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3" xfId="19" applyBorder="1">
      <alignment horizontal="center" vertical="center"/>
      <protection/>
    </xf>
    <xf numFmtId="49" fontId="5" fillId="0" borderId="15" xfId="19" applyBorder="1">
      <alignment horizontal="center" vertical="center"/>
      <protection/>
    </xf>
    <xf numFmtId="184" fontId="13" fillId="0" borderId="0" xfId="0" applyNumberFormat="1" applyFont="1" applyBorder="1" applyAlignment="1">
      <alignment horizontal="right" vertical="center" shrinkToFit="1"/>
    </xf>
    <xf numFmtId="49" fontId="5" fillId="0" borderId="15" xfId="19" applyFont="1" applyBorder="1">
      <alignment horizontal="center" vertical="center"/>
      <protection/>
    </xf>
    <xf numFmtId="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181" fontId="13" fillId="0" borderId="8" xfId="0" applyNumberFormat="1" applyFont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Border="1" applyAlignment="1" applyProtection="1">
      <alignment horizontal="right" vertical="center" shrinkToFit="1"/>
      <protection locked="0"/>
    </xf>
    <xf numFmtId="181" fontId="13" fillId="0" borderId="1" xfId="0" applyNumberFormat="1" applyFont="1" applyBorder="1" applyAlignment="1" applyProtection="1">
      <alignment horizontal="right" vertical="center" shrinkToFit="1"/>
      <protection locked="0"/>
    </xf>
    <xf numFmtId="181" fontId="13" fillId="0" borderId="13" xfId="0" applyNumberFormat="1" applyFont="1" applyBorder="1" applyAlignment="1" applyProtection="1">
      <alignment horizontal="right" vertical="center" shrinkToFit="1"/>
      <protection locked="0"/>
    </xf>
    <xf numFmtId="0" fontId="14" fillId="0" borderId="8" xfId="0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Fill="1" applyBorder="1" applyAlignment="1" applyProtection="1">
      <alignment horizontal="right" vertical="center" shrinkToFit="1"/>
      <protection locked="0"/>
    </xf>
    <xf numFmtId="0" fontId="14" fillId="0" borderId="1" xfId="0" applyFont="1" applyFill="1" applyBorder="1" applyAlignment="1" applyProtection="1">
      <alignment horizontal="right" vertical="center" shrinkToFit="1"/>
      <protection locked="0"/>
    </xf>
    <xf numFmtId="183" fontId="13" fillId="0" borderId="0" xfId="0" applyNumberFormat="1" applyFont="1" applyBorder="1" applyAlignment="1">
      <alignment horizontal="right" vertical="center"/>
    </xf>
    <xf numFmtId="183" fontId="13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49" fontId="5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26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184" fontId="13" fillId="0" borderId="7" xfId="0" applyNumberFormat="1" applyFont="1" applyBorder="1" applyAlignment="1">
      <alignment horizontal="right" vertical="center" shrinkToFit="1"/>
    </xf>
    <xf numFmtId="184" fontId="13" fillId="0" borderId="8" xfId="0" applyNumberFormat="1" applyFont="1" applyBorder="1" applyAlignment="1">
      <alignment horizontal="right" vertical="center" shrinkToFit="1"/>
    </xf>
    <xf numFmtId="184" fontId="13" fillId="0" borderId="9" xfId="0" applyNumberFormat="1" applyFont="1" applyBorder="1" applyAlignment="1">
      <alignment horizontal="right" vertical="center" shrinkToFit="1"/>
    </xf>
    <xf numFmtId="184" fontId="13" fillId="0" borderId="10" xfId="0" applyNumberFormat="1" applyFont="1" applyBorder="1" applyAlignment="1">
      <alignment horizontal="right" shrinkToFit="1"/>
    </xf>
    <xf numFmtId="184" fontId="13" fillId="0" borderId="0" xfId="0" applyNumberFormat="1" applyFont="1" applyBorder="1" applyAlignment="1">
      <alignment horizontal="right" shrinkToFit="1"/>
    </xf>
    <xf numFmtId="184" fontId="13" fillId="0" borderId="11" xfId="0" applyNumberFormat="1" applyFont="1" applyBorder="1" applyAlignment="1">
      <alignment horizontal="right" shrinkToFit="1"/>
    </xf>
    <xf numFmtId="184" fontId="13" fillId="0" borderId="10" xfId="0" applyNumberFormat="1" applyFont="1" applyBorder="1" applyAlignment="1">
      <alignment horizontal="right" vertical="center" shrinkToFit="1"/>
    </xf>
    <xf numFmtId="184" fontId="13" fillId="0" borderId="11" xfId="0" applyNumberFormat="1" applyFont="1" applyBorder="1" applyAlignment="1">
      <alignment horizontal="right" vertical="center" shrinkToFit="1"/>
    </xf>
    <xf numFmtId="184" fontId="13" fillId="0" borderId="6" xfId="0" applyNumberFormat="1" applyFont="1" applyBorder="1" applyAlignment="1">
      <alignment horizontal="right" vertical="center" shrinkToFit="1"/>
    </xf>
    <xf numFmtId="184" fontId="13" fillId="0" borderId="1" xfId="0" applyNumberFormat="1" applyFont="1" applyBorder="1" applyAlignment="1">
      <alignment horizontal="right" vertical="center" shrinkToFit="1"/>
    </xf>
    <xf numFmtId="184" fontId="13" fillId="0" borderId="12" xfId="0" applyNumberFormat="1" applyFont="1" applyBorder="1" applyAlignment="1">
      <alignment horizontal="right" vertical="center" shrinkToFit="1"/>
    </xf>
    <xf numFmtId="49" fontId="27" fillId="0" borderId="5" xfId="0" applyNumberFormat="1" applyFont="1" applyFill="1" applyBorder="1" applyAlignment="1">
      <alignment horizontal="center" vertical="center" wrapText="1"/>
    </xf>
    <xf numFmtId="192" fontId="13" fillId="0" borderId="13" xfId="0" applyNumberFormat="1" applyFont="1" applyFill="1" applyBorder="1" applyAlignment="1">
      <alignment horizontal="right" vertical="center" shrinkToFit="1"/>
    </xf>
    <xf numFmtId="192" fontId="13" fillId="0" borderId="6" xfId="0" applyNumberFormat="1" applyFont="1" applyFill="1" applyBorder="1" applyAlignment="1">
      <alignment horizontal="right" vertical="center" shrinkToFit="1"/>
    </xf>
    <xf numFmtId="192" fontId="13" fillId="0" borderId="14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lef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 shrinkToFit="1"/>
    </xf>
    <xf numFmtId="183" fontId="13" fillId="0" borderId="11" xfId="0" applyNumberFormat="1" applyFont="1" applyBorder="1" applyAlignment="1">
      <alignment horizontal="right" shrinkToFit="1"/>
    </xf>
    <xf numFmtId="49" fontId="5" fillId="0" borderId="8" xfId="19" applyFont="1" applyFill="1" applyBorder="1" applyAlignment="1">
      <alignment horizontal="left" vertical="center"/>
      <protection/>
    </xf>
    <xf numFmtId="49" fontId="5" fillId="0" borderId="8" xfId="19" applyFill="1" applyBorder="1" applyAlignment="1">
      <alignment horizontal="left" vertical="center"/>
      <protection/>
    </xf>
    <xf numFmtId="49" fontId="28" fillId="0" borderId="14" xfId="0" applyNumberFormat="1" applyFont="1" applyBorder="1" applyAlignment="1">
      <alignment horizontal="center" vertical="center" wrapText="1"/>
    </xf>
    <xf numFmtId="183" fontId="13" fillId="0" borderId="7" xfId="0" applyNumberFormat="1" applyFont="1" applyBorder="1" applyAlignment="1">
      <alignment horizontal="right" shrinkToFit="1"/>
    </xf>
    <xf numFmtId="183" fontId="13" fillId="0" borderId="8" xfId="0" applyNumberFormat="1" applyFont="1" applyBorder="1" applyAlignment="1">
      <alignment horizontal="right" shrinkToFit="1"/>
    </xf>
    <xf numFmtId="181" fontId="13" fillId="0" borderId="7" xfId="0" applyNumberFormat="1" applyFont="1" applyBorder="1" applyAlignment="1">
      <alignment horizontal="right" shrinkToFit="1"/>
    </xf>
    <xf numFmtId="181" fontId="13" fillId="0" borderId="8" xfId="0" applyNumberFormat="1" applyFont="1" applyBorder="1" applyAlignment="1">
      <alignment horizontal="right" shrinkToFit="1"/>
    </xf>
    <xf numFmtId="181" fontId="13" fillId="0" borderId="9" xfId="0" applyNumberFormat="1" applyFont="1" applyBorder="1" applyAlignment="1">
      <alignment horizontal="right" shrinkToFit="1"/>
    </xf>
    <xf numFmtId="181" fontId="13" fillId="0" borderId="10" xfId="0" applyNumberFormat="1" applyFont="1" applyBorder="1" applyAlignment="1">
      <alignment horizontal="right" shrinkToFit="1"/>
    </xf>
    <xf numFmtId="181" fontId="13" fillId="0" borderId="0" xfId="0" applyNumberFormat="1" applyFont="1" applyBorder="1" applyAlignment="1">
      <alignment horizontal="right" shrinkToFit="1"/>
    </xf>
    <xf numFmtId="181" fontId="13" fillId="0" borderId="11" xfId="0" applyNumberFormat="1" applyFont="1" applyBorder="1" applyAlignment="1">
      <alignment horizontal="right" shrinkToFit="1"/>
    </xf>
    <xf numFmtId="183" fontId="13" fillId="0" borderId="6" xfId="0" applyNumberFormat="1" applyFont="1" applyBorder="1" applyAlignment="1">
      <alignment horizontal="right" shrinkToFit="1"/>
    </xf>
    <xf numFmtId="183" fontId="13" fillId="0" borderId="1" xfId="0" applyNumberFormat="1" applyFont="1" applyBorder="1" applyAlignment="1">
      <alignment horizontal="right" shrinkToFit="1"/>
    </xf>
    <xf numFmtId="181" fontId="13" fillId="0" borderId="6" xfId="0" applyNumberFormat="1" applyFont="1" applyBorder="1" applyAlignment="1">
      <alignment horizontal="right" shrinkToFit="1"/>
    </xf>
    <xf numFmtId="181" fontId="13" fillId="0" borderId="1" xfId="0" applyNumberFormat="1" applyFont="1" applyBorder="1" applyAlignment="1">
      <alignment horizontal="right" shrinkToFit="1"/>
    </xf>
    <xf numFmtId="181" fontId="13" fillId="0" borderId="12" xfId="0" applyNumberFormat="1" applyFont="1" applyBorder="1" applyAlignment="1">
      <alignment horizontal="right" shrinkToFit="1"/>
    </xf>
    <xf numFmtId="191" fontId="13" fillId="0" borderId="13" xfId="20" applyNumberFormat="1" applyFont="1" applyFill="1" applyBorder="1" applyAlignment="1">
      <alignment horizontal="right" vertical="center" shrinkToFit="1"/>
    </xf>
    <xf numFmtId="191" fontId="13" fillId="0" borderId="14" xfId="20" applyNumberFormat="1" applyFont="1" applyFill="1" applyBorder="1" applyAlignment="1">
      <alignment horizontal="right" vertical="center" shrinkToFit="1"/>
    </xf>
    <xf numFmtId="191" fontId="13" fillId="0" borderId="6" xfId="0" applyNumberFormat="1" applyFont="1" applyFill="1" applyBorder="1" applyAlignment="1">
      <alignment horizontal="right" vertical="center" shrinkToFit="1"/>
    </xf>
    <xf numFmtId="49" fontId="5" fillId="0" borderId="1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181" fontId="13" fillId="0" borderId="14" xfId="0" applyNumberFormat="1" applyFont="1" applyBorder="1" applyAlignment="1">
      <alignment horizontal="right" vertical="center" shrinkToFit="1"/>
    </xf>
    <xf numFmtId="181" fontId="13" fillId="0" borderId="9" xfId="0" applyNumberFormat="1" applyFont="1" applyBorder="1" applyAlignment="1" applyProtection="1">
      <alignment horizontal="right" vertical="center" shrinkToFit="1"/>
      <protection locked="0"/>
    </xf>
    <xf numFmtId="181" fontId="13" fillId="0" borderId="11" xfId="0" applyNumberFormat="1" applyFont="1" applyBorder="1" applyAlignment="1" applyProtection="1">
      <alignment horizontal="right" vertical="center" shrinkToFit="1"/>
      <protection locked="0"/>
    </xf>
    <xf numFmtId="181" fontId="13" fillId="0" borderId="12" xfId="0" applyNumberFormat="1" applyFont="1" applyBorder="1" applyAlignment="1" applyProtection="1">
      <alignment horizontal="right" vertical="center" shrinkToFit="1"/>
      <protection locked="0"/>
    </xf>
    <xf numFmtId="181" fontId="13" fillId="0" borderId="14" xfId="0" applyNumberFormat="1" applyFont="1" applyBorder="1" applyAlignment="1" applyProtection="1">
      <alignment horizontal="right" vertical="center" shrinkToFit="1"/>
      <protection locked="0"/>
    </xf>
    <xf numFmtId="181" fontId="13" fillId="0" borderId="13" xfId="0" applyNumberFormat="1" applyFont="1" applyFill="1" applyBorder="1" applyAlignment="1">
      <alignment horizontal="right" vertical="center"/>
    </xf>
    <xf numFmtId="181" fontId="14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4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4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58" fontId="5" fillId="0" borderId="1" xfId="0" applyNumberFormat="1" applyFont="1" applyFill="1" applyBorder="1" applyAlignment="1">
      <alignment horizontal="right" vertical="center"/>
    </xf>
    <xf numFmtId="58" fontId="5" fillId="0" borderId="1" xfId="0" applyNumberFormat="1" applyFont="1" applyFill="1" applyBorder="1" applyAlignment="1">
      <alignment horizontal="right" vertical="center" shrinkToFit="1"/>
    </xf>
    <xf numFmtId="41" fontId="5" fillId="0" borderId="1" xfId="0" applyNumberFormat="1" applyFont="1" applyFill="1" applyBorder="1" applyAlignment="1">
      <alignment horizontal="right" vertical="center" shrinkToFit="1"/>
    </xf>
    <xf numFmtId="0" fontId="0" fillId="0" borderId="4" xfId="0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92" fontId="13" fillId="0" borderId="2" xfId="0" applyNumberFormat="1" applyFont="1" applyFill="1" applyBorder="1" applyAlignment="1">
      <alignment horizontal="right" vertical="center" shrinkToFit="1"/>
    </xf>
    <xf numFmtId="192" fontId="13" fillId="0" borderId="13" xfId="20" applyNumberFormat="1" applyFont="1" applyFill="1" applyBorder="1" applyAlignment="1">
      <alignment horizontal="right" vertical="center" shrinkToFit="1"/>
    </xf>
    <xf numFmtId="192" fontId="13" fillId="0" borderId="14" xfId="20" applyNumberFormat="1" applyFont="1" applyFill="1" applyBorder="1" applyAlignment="1">
      <alignment horizontal="right" vertical="center" shrinkToFit="1"/>
    </xf>
    <xf numFmtId="192" fontId="13" fillId="0" borderId="1" xfId="20" applyNumberFormat="1" applyFont="1" applyFill="1" applyBorder="1" applyAlignment="1">
      <alignment horizontal="right" vertical="center" shrinkToFit="1"/>
    </xf>
    <xf numFmtId="192" fontId="13" fillId="0" borderId="0" xfId="20" applyNumberFormat="1" applyFont="1" applyFill="1" applyBorder="1" applyAlignment="1">
      <alignment horizontal="right" vertical="center" shrinkToFit="1"/>
    </xf>
  </cellXfs>
  <cellStyles count="11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247650</xdr:colOff>
      <xdr:row>15</xdr:row>
      <xdr:rowOff>266700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4098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L52"/>
  <sheetViews>
    <sheetView zoomScaleSheetLayoutView="10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56" sqref="G56"/>
    </sheetView>
  </sheetViews>
  <sheetFormatPr defaultColWidth="9.00390625" defaultRowHeight="13.5"/>
  <cols>
    <col min="1" max="1" width="8.50390625" style="0" customWidth="1"/>
    <col min="2" max="2" width="7.125" style="0" customWidth="1"/>
    <col min="3" max="3" width="6.625" style="0" customWidth="1"/>
    <col min="4" max="4" width="6.125" style="0" customWidth="1"/>
    <col min="5" max="5" width="7.75390625" style="0" customWidth="1"/>
    <col min="6" max="7" width="6.625" style="0" customWidth="1"/>
    <col min="8" max="12" width="7.125" style="0" customWidth="1"/>
  </cols>
  <sheetData>
    <row r="1" spans="1:12" ht="13.5">
      <c r="A1" s="149" t="s">
        <v>204</v>
      </c>
      <c r="B1" s="95"/>
      <c r="C1" s="95"/>
      <c r="D1" s="95"/>
      <c r="E1" s="95"/>
      <c r="F1" s="95"/>
      <c r="J1" s="296" t="s">
        <v>317</v>
      </c>
      <c r="K1" s="296"/>
      <c r="L1" s="296"/>
    </row>
    <row r="2" spans="1:12" s="103" customFormat="1" ht="13.5">
      <c r="A2" s="297" t="s">
        <v>161</v>
      </c>
      <c r="B2" s="295" t="s">
        <v>205</v>
      </c>
      <c r="C2" s="308"/>
      <c r="D2" s="308"/>
      <c r="E2" s="308"/>
      <c r="F2" s="308"/>
      <c r="G2" s="308"/>
      <c r="H2" s="294" t="s">
        <v>206</v>
      </c>
      <c r="I2" s="306"/>
      <c r="J2" s="306"/>
      <c r="K2" s="306"/>
      <c r="L2" s="295"/>
    </row>
    <row r="3" spans="1:12" s="103" customFormat="1" ht="13.5">
      <c r="A3" s="298"/>
      <c r="B3" s="300" t="s">
        <v>164</v>
      </c>
      <c r="C3" s="294" t="s">
        <v>207</v>
      </c>
      <c r="D3" s="295"/>
      <c r="E3" s="302" t="s">
        <v>165</v>
      </c>
      <c r="F3" s="150" t="s">
        <v>207</v>
      </c>
      <c r="G3" s="307" t="s">
        <v>208</v>
      </c>
      <c r="H3" s="309" t="s">
        <v>164</v>
      </c>
      <c r="I3" s="300" t="s">
        <v>207</v>
      </c>
      <c r="J3" s="276"/>
      <c r="K3" s="302" t="s">
        <v>165</v>
      </c>
      <c r="L3" s="304" t="s">
        <v>208</v>
      </c>
    </row>
    <row r="4" spans="1:12" s="103" customFormat="1" ht="13.5">
      <c r="A4" s="299"/>
      <c r="B4" s="301"/>
      <c r="C4" s="152" t="s">
        <v>166</v>
      </c>
      <c r="D4" s="151" t="s">
        <v>168</v>
      </c>
      <c r="E4" s="303"/>
      <c r="F4" s="150" t="s">
        <v>209</v>
      </c>
      <c r="G4" s="305"/>
      <c r="H4" s="310"/>
      <c r="I4" s="151" t="s">
        <v>166</v>
      </c>
      <c r="J4" s="152" t="s">
        <v>168</v>
      </c>
      <c r="K4" s="303"/>
      <c r="L4" s="305"/>
    </row>
    <row r="5" spans="1:12" ht="13.5">
      <c r="A5" s="39" t="s">
        <v>113</v>
      </c>
      <c r="B5" s="241">
        <v>9187</v>
      </c>
      <c r="C5" s="242">
        <v>1069</v>
      </c>
      <c r="D5" s="242">
        <v>8116</v>
      </c>
      <c r="E5" s="242">
        <v>94819</v>
      </c>
      <c r="F5" s="242">
        <v>16178</v>
      </c>
      <c r="G5" s="242">
        <v>65073</v>
      </c>
      <c r="H5" s="243">
        <v>7.209165456899595</v>
      </c>
      <c r="I5" s="244">
        <v>0.8388590261702045</v>
      </c>
      <c r="J5" s="244">
        <v>6.368737003178091</v>
      </c>
      <c r="K5" s="244">
        <v>74.40577549338879</v>
      </c>
      <c r="L5" s="245">
        <v>51.06367952289403</v>
      </c>
    </row>
    <row r="6" spans="1:12" s="103" customFormat="1" ht="24.75" customHeight="1">
      <c r="A6" s="101" t="s">
        <v>114</v>
      </c>
      <c r="B6" s="154">
        <v>634</v>
      </c>
      <c r="C6" s="102">
        <v>68</v>
      </c>
      <c r="D6" s="102">
        <v>566</v>
      </c>
      <c r="E6" s="102">
        <v>3344</v>
      </c>
      <c r="F6" s="102">
        <v>787</v>
      </c>
      <c r="G6" s="102">
        <v>2975</v>
      </c>
      <c r="H6" s="246">
        <v>11.181657848324516</v>
      </c>
      <c r="I6" s="247">
        <v>1.199294532627866</v>
      </c>
      <c r="J6" s="247">
        <v>9.982363315696649</v>
      </c>
      <c r="K6" s="247">
        <v>58.977072310405646</v>
      </c>
      <c r="L6" s="248">
        <v>52.46913580246914</v>
      </c>
    </row>
    <row r="7" spans="1:12" s="103" customFormat="1" ht="13.5">
      <c r="A7" s="101" t="s">
        <v>115</v>
      </c>
      <c r="B7" s="154">
        <v>110</v>
      </c>
      <c r="C7" s="102">
        <v>14</v>
      </c>
      <c r="D7" s="102">
        <v>96</v>
      </c>
      <c r="E7" s="102">
        <v>974</v>
      </c>
      <c r="F7" s="102">
        <v>358</v>
      </c>
      <c r="G7" s="102">
        <v>571</v>
      </c>
      <c r="H7" s="246">
        <v>7.488087134104833</v>
      </c>
      <c r="I7" s="247">
        <v>0.9530292716133425</v>
      </c>
      <c r="J7" s="247">
        <v>6.535057862491491</v>
      </c>
      <c r="K7" s="247">
        <v>66.30360789652825</v>
      </c>
      <c r="L7" s="248">
        <v>38.86997957794418</v>
      </c>
    </row>
    <row r="8" spans="1:12" ht="13.5">
      <c r="A8" s="40" t="s">
        <v>116</v>
      </c>
      <c r="B8" s="154">
        <v>109</v>
      </c>
      <c r="C8" s="102">
        <v>15</v>
      </c>
      <c r="D8" s="102">
        <v>94</v>
      </c>
      <c r="E8" s="102">
        <v>882</v>
      </c>
      <c r="F8" s="102">
        <v>267</v>
      </c>
      <c r="G8" s="102">
        <v>573</v>
      </c>
      <c r="H8" s="246">
        <v>7.746979388770434</v>
      </c>
      <c r="I8" s="247">
        <v>1.0660980810234542</v>
      </c>
      <c r="J8" s="247">
        <v>6.680881307746978</v>
      </c>
      <c r="K8" s="247">
        <v>62.6865671641791</v>
      </c>
      <c r="L8" s="248">
        <v>40.72494669509595</v>
      </c>
    </row>
    <row r="9" spans="1:12" ht="13.5">
      <c r="A9" s="40" t="s">
        <v>117</v>
      </c>
      <c r="B9" s="154">
        <v>149</v>
      </c>
      <c r="C9" s="102">
        <v>25</v>
      </c>
      <c r="D9" s="102">
        <v>124</v>
      </c>
      <c r="E9" s="102">
        <v>1540</v>
      </c>
      <c r="F9" s="102">
        <v>318</v>
      </c>
      <c r="G9" s="102">
        <v>1000</v>
      </c>
      <c r="H9" s="246">
        <v>6.284268241248418</v>
      </c>
      <c r="I9" s="247">
        <v>1.054407423028258</v>
      </c>
      <c r="J9" s="247">
        <v>5.2298608182201605</v>
      </c>
      <c r="K9" s="247">
        <v>64.9514972585407</v>
      </c>
      <c r="L9" s="248">
        <v>42.17629692113032</v>
      </c>
    </row>
    <row r="10" spans="1:12" ht="13.5">
      <c r="A10" s="40" t="s">
        <v>118</v>
      </c>
      <c r="B10" s="154">
        <v>80</v>
      </c>
      <c r="C10" s="102">
        <v>15</v>
      </c>
      <c r="D10" s="102">
        <v>65</v>
      </c>
      <c r="E10" s="102">
        <v>803</v>
      </c>
      <c r="F10" s="102">
        <v>144</v>
      </c>
      <c r="G10" s="102">
        <v>477</v>
      </c>
      <c r="H10" s="246">
        <v>6.802721088435374</v>
      </c>
      <c r="I10" s="247">
        <v>1.2755102040816326</v>
      </c>
      <c r="J10" s="247">
        <v>5.5272108843537415</v>
      </c>
      <c r="K10" s="247">
        <v>68.28231292517006</v>
      </c>
      <c r="L10" s="248">
        <v>40.56122448979592</v>
      </c>
    </row>
    <row r="11" spans="1:12" s="103" customFormat="1" ht="24.75" customHeight="1">
      <c r="A11" s="101" t="s">
        <v>119</v>
      </c>
      <c r="B11" s="154">
        <v>69</v>
      </c>
      <c r="C11" s="102">
        <v>14</v>
      </c>
      <c r="D11" s="102">
        <v>55</v>
      </c>
      <c r="E11" s="102">
        <v>893</v>
      </c>
      <c r="F11" s="102">
        <v>157</v>
      </c>
      <c r="G11" s="102">
        <v>464</v>
      </c>
      <c r="H11" s="246">
        <v>5.587044534412955</v>
      </c>
      <c r="I11" s="247">
        <v>1.1336032388663966</v>
      </c>
      <c r="J11" s="247">
        <v>4.453441295546559</v>
      </c>
      <c r="K11" s="247">
        <v>72.3076923076923</v>
      </c>
      <c r="L11" s="248">
        <v>37.57085020242915</v>
      </c>
    </row>
    <row r="12" spans="1:12" s="103" customFormat="1" ht="13.5">
      <c r="A12" s="101" t="s">
        <v>120</v>
      </c>
      <c r="B12" s="154">
        <v>152</v>
      </c>
      <c r="C12" s="102">
        <v>24</v>
      </c>
      <c r="D12" s="102">
        <v>128</v>
      </c>
      <c r="E12" s="102">
        <v>1401</v>
      </c>
      <c r="F12" s="102">
        <v>271</v>
      </c>
      <c r="G12" s="102">
        <v>872</v>
      </c>
      <c r="H12" s="246">
        <v>7.169811320754717</v>
      </c>
      <c r="I12" s="247">
        <v>1.1320754716981132</v>
      </c>
      <c r="J12" s="247">
        <v>6.037735849056603</v>
      </c>
      <c r="K12" s="247">
        <v>66.08490566037736</v>
      </c>
      <c r="L12" s="248">
        <v>41.132075471698116</v>
      </c>
    </row>
    <row r="13" spans="1:12" ht="13.5">
      <c r="A13" s="40" t="s">
        <v>121</v>
      </c>
      <c r="B13" s="154">
        <v>208</v>
      </c>
      <c r="C13" s="102">
        <v>24</v>
      </c>
      <c r="D13" s="102">
        <v>184</v>
      </c>
      <c r="E13" s="102">
        <v>1601</v>
      </c>
      <c r="F13" s="102">
        <v>303</v>
      </c>
      <c r="G13" s="102">
        <v>1322</v>
      </c>
      <c r="H13" s="246">
        <v>6.956521739130435</v>
      </c>
      <c r="I13" s="247">
        <v>0.802675585284281</v>
      </c>
      <c r="J13" s="247">
        <v>6.153846153846153</v>
      </c>
      <c r="K13" s="247">
        <v>53.54515050167224</v>
      </c>
      <c r="L13" s="248">
        <v>44.214046822742475</v>
      </c>
    </row>
    <row r="14" spans="1:12" ht="13.5">
      <c r="A14" s="40" t="s">
        <v>122</v>
      </c>
      <c r="B14" s="154">
        <v>118</v>
      </c>
      <c r="C14" s="102">
        <v>18</v>
      </c>
      <c r="D14" s="102">
        <v>100</v>
      </c>
      <c r="E14" s="102">
        <v>1331</v>
      </c>
      <c r="F14" s="102">
        <v>284</v>
      </c>
      <c r="G14" s="102">
        <v>948</v>
      </c>
      <c r="H14" s="246">
        <v>5.870646766169154</v>
      </c>
      <c r="I14" s="247">
        <v>0.8955223880597015</v>
      </c>
      <c r="J14" s="247">
        <v>4.975124378109452</v>
      </c>
      <c r="K14" s="247">
        <v>66.21890547263682</v>
      </c>
      <c r="L14" s="248">
        <v>47.16417910447761</v>
      </c>
    </row>
    <row r="15" spans="1:12" ht="13.5">
      <c r="A15" s="40" t="s">
        <v>123</v>
      </c>
      <c r="B15" s="154">
        <v>144</v>
      </c>
      <c r="C15" s="102">
        <v>13</v>
      </c>
      <c r="D15" s="102">
        <v>131</v>
      </c>
      <c r="E15" s="102">
        <v>1477</v>
      </c>
      <c r="F15" s="102">
        <v>282</v>
      </c>
      <c r="G15" s="102">
        <v>890</v>
      </c>
      <c r="H15" s="246">
        <v>7.086614173228347</v>
      </c>
      <c r="I15" s="247">
        <v>0.639763779527559</v>
      </c>
      <c r="J15" s="247">
        <v>6.446850393700788</v>
      </c>
      <c r="K15" s="247">
        <v>72.68700787401575</v>
      </c>
      <c r="L15" s="248">
        <v>43.79921259842519</v>
      </c>
    </row>
    <row r="16" spans="1:12" s="103" customFormat="1" ht="24.75" customHeight="1">
      <c r="A16" s="101" t="s">
        <v>124</v>
      </c>
      <c r="B16" s="154">
        <v>367</v>
      </c>
      <c r="C16" s="102">
        <v>44</v>
      </c>
      <c r="D16" s="102">
        <v>323</v>
      </c>
      <c r="E16" s="102">
        <v>3590</v>
      </c>
      <c r="F16" s="102">
        <v>443</v>
      </c>
      <c r="G16" s="102">
        <v>3034</v>
      </c>
      <c r="H16" s="246">
        <v>5.242108270247107</v>
      </c>
      <c r="I16" s="247">
        <v>0.6284816454792173</v>
      </c>
      <c r="J16" s="247">
        <v>4.613626624767891</v>
      </c>
      <c r="K16" s="247">
        <v>51.27838880159977</v>
      </c>
      <c r="L16" s="248">
        <v>43.33666619054421</v>
      </c>
    </row>
    <row r="17" spans="1:12" s="103" customFormat="1" ht="14.25">
      <c r="A17" s="101" t="s">
        <v>125</v>
      </c>
      <c r="B17" s="154">
        <v>296</v>
      </c>
      <c r="C17" s="102">
        <v>35</v>
      </c>
      <c r="D17" s="102">
        <v>261</v>
      </c>
      <c r="E17" s="102">
        <v>3538</v>
      </c>
      <c r="F17" s="102">
        <v>479</v>
      </c>
      <c r="G17" s="102">
        <v>2925</v>
      </c>
      <c r="H17" s="246">
        <v>4.938271604938271</v>
      </c>
      <c r="I17" s="247">
        <v>0.5839172505839172</v>
      </c>
      <c r="J17" s="247">
        <v>4.354354354354354</v>
      </c>
      <c r="K17" s="247">
        <v>59.0256923590257</v>
      </c>
      <c r="L17" s="248">
        <v>48.7987987987988</v>
      </c>
    </row>
    <row r="18" spans="1:12" ht="13.5">
      <c r="A18" s="40" t="s">
        <v>126</v>
      </c>
      <c r="B18" s="154">
        <v>681</v>
      </c>
      <c r="C18" s="102">
        <v>56</v>
      </c>
      <c r="D18" s="102">
        <v>625</v>
      </c>
      <c r="E18" s="102">
        <v>11848</v>
      </c>
      <c r="F18" s="102">
        <v>1150</v>
      </c>
      <c r="G18" s="102">
        <v>10244</v>
      </c>
      <c r="H18" s="246">
        <v>5.573287503068991</v>
      </c>
      <c r="I18" s="247">
        <v>0.4583026434241755</v>
      </c>
      <c r="J18" s="247">
        <v>5.1149848596448155</v>
      </c>
      <c r="K18" s="247">
        <v>96.96374498731484</v>
      </c>
      <c r="L18" s="248">
        <v>83.83664784352239</v>
      </c>
    </row>
    <row r="19" spans="1:12" ht="13.5">
      <c r="A19" s="40" t="s">
        <v>127</v>
      </c>
      <c r="B19" s="154">
        <v>361</v>
      </c>
      <c r="C19" s="102">
        <v>43</v>
      </c>
      <c r="D19" s="102">
        <v>318</v>
      </c>
      <c r="E19" s="102">
        <v>5761</v>
      </c>
      <c r="F19" s="102">
        <v>535</v>
      </c>
      <c r="G19" s="102">
        <v>4482</v>
      </c>
      <c r="H19" s="246">
        <v>4.185507246376812</v>
      </c>
      <c r="I19" s="247">
        <v>0.49855072463768113</v>
      </c>
      <c r="J19" s="247">
        <v>3.6869565217391305</v>
      </c>
      <c r="K19" s="247">
        <v>66.79420289855072</v>
      </c>
      <c r="L19" s="248">
        <v>51.96521739130435</v>
      </c>
    </row>
    <row r="20" spans="1:12" ht="13.5">
      <c r="A20" s="40" t="s">
        <v>128</v>
      </c>
      <c r="B20" s="154">
        <v>141</v>
      </c>
      <c r="C20" s="102">
        <v>19</v>
      </c>
      <c r="D20" s="102">
        <v>122</v>
      </c>
      <c r="E20" s="102">
        <v>1725</v>
      </c>
      <c r="F20" s="102">
        <v>187</v>
      </c>
      <c r="G20" s="102">
        <v>1141</v>
      </c>
      <c r="H20" s="246">
        <v>5.720081135902636</v>
      </c>
      <c r="I20" s="247">
        <v>0.7707910750507099</v>
      </c>
      <c r="J20" s="247">
        <v>4.9492900608519275</v>
      </c>
      <c r="K20" s="247">
        <v>69.97971602434077</v>
      </c>
      <c r="L20" s="248">
        <v>46.28803245436106</v>
      </c>
    </row>
    <row r="21" spans="1:12" s="103" customFormat="1" ht="24.75" customHeight="1">
      <c r="A21" s="101" t="s">
        <v>129</v>
      </c>
      <c r="B21" s="154">
        <v>114</v>
      </c>
      <c r="C21" s="102">
        <v>18</v>
      </c>
      <c r="D21" s="102">
        <v>96</v>
      </c>
      <c r="E21" s="102">
        <v>772</v>
      </c>
      <c r="F21" s="102">
        <v>130</v>
      </c>
      <c r="G21" s="102">
        <v>455</v>
      </c>
      <c r="H21" s="246">
        <v>10.187667560321715</v>
      </c>
      <c r="I21" s="247">
        <v>1.6085790884718496</v>
      </c>
      <c r="J21" s="247">
        <v>8.579088471849866</v>
      </c>
      <c r="K21" s="247">
        <v>68.99016979445935</v>
      </c>
      <c r="L21" s="248">
        <v>40.66130473637176</v>
      </c>
    </row>
    <row r="22" spans="1:12" s="103" customFormat="1" ht="13.5">
      <c r="A22" s="101" t="s">
        <v>130</v>
      </c>
      <c r="B22" s="154">
        <v>114</v>
      </c>
      <c r="C22" s="102">
        <v>13</v>
      </c>
      <c r="D22" s="102">
        <v>101</v>
      </c>
      <c r="E22" s="102">
        <v>828</v>
      </c>
      <c r="F22" s="102">
        <v>154</v>
      </c>
      <c r="G22" s="102">
        <v>452</v>
      </c>
      <c r="H22" s="246">
        <v>9.661016949152543</v>
      </c>
      <c r="I22" s="247">
        <v>1.1016949152542372</v>
      </c>
      <c r="J22" s="247">
        <v>8.559322033898304</v>
      </c>
      <c r="K22" s="247">
        <v>70.16949152542374</v>
      </c>
      <c r="L22" s="248">
        <v>38.30508474576271</v>
      </c>
    </row>
    <row r="23" spans="1:12" ht="13.5">
      <c r="A23" s="40" t="s">
        <v>131</v>
      </c>
      <c r="B23" s="154">
        <v>91</v>
      </c>
      <c r="C23" s="102">
        <v>10</v>
      </c>
      <c r="D23" s="102">
        <v>81</v>
      </c>
      <c r="E23" s="102">
        <v>556</v>
      </c>
      <c r="F23" s="102">
        <v>172</v>
      </c>
      <c r="G23" s="102">
        <v>274</v>
      </c>
      <c r="H23" s="246">
        <v>10.990338164251208</v>
      </c>
      <c r="I23" s="247">
        <v>1.2077294685990339</v>
      </c>
      <c r="J23" s="247">
        <v>9.782608695652174</v>
      </c>
      <c r="K23" s="247">
        <v>67.14975845410628</v>
      </c>
      <c r="L23" s="248">
        <v>33.091787439613526</v>
      </c>
    </row>
    <row r="24" spans="1:12" ht="13.5">
      <c r="A24" s="40" t="s">
        <v>132</v>
      </c>
      <c r="B24" s="154">
        <v>62</v>
      </c>
      <c r="C24" s="102">
        <v>8</v>
      </c>
      <c r="D24" s="102">
        <v>54</v>
      </c>
      <c r="E24" s="102">
        <v>624</v>
      </c>
      <c r="F24" s="102">
        <v>115</v>
      </c>
      <c r="G24" s="102">
        <v>408</v>
      </c>
      <c r="H24" s="246">
        <v>6.974128233970753</v>
      </c>
      <c r="I24" s="247">
        <v>0.8998875140607424</v>
      </c>
      <c r="J24" s="247">
        <v>6.074240719910011</v>
      </c>
      <c r="K24" s="247">
        <v>70.1912260967379</v>
      </c>
      <c r="L24" s="248">
        <v>45.894263217097865</v>
      </c>
    </row>
    <row r="25" spans="1:12" ht="13.5">
      <c r="A25" s="40" t="s">
        <v>133</v>
      </c>
      <c r="B25" s="154">
        <v>141</v>
      </c>
      <c r="C25" s="102">
        <v>15</v>
      </c>
      <c r="D25" s="102">
        <v>126</v>
      </c>
      <c r="E25" s="102">
        <v>1457</v>
      </c>
      <c r="F25" s="102">
        <v>256</v>
      </c>
      <c r="G25" s="102">
        <v>972</v>
      </c>
      <c r="H25" s="246">
        <v>6.359945872801083</v>
      </c>
      <c r="I25" s="247">
        <v>0.6765899864682002</v>
      </c>
      <c r="J25" s="247">
        <v>5.683355886332882</v>
      </c>
      <c r="K25" s="247">
        <v>65.71944068561119</v>
      </c>
      <c r="L25" s="248">
        <v>43.843031123139376</v>
      </c>
    </row>
    <row r="26" spans="1:12" s="103" customFormat="1" ht="24.75" customHeight="1">
      <c r="A26" s="101" t="s">
        <v>134</v>
      </c>
      <c r="B26" s="154">
        <v>112</v>
      </c>
      <c r="C26" s="102">
        <v>13</v>
      </c>
      <c r="D26" s="102">
        <v>99</v>
      </c>
      <c r="E26" s="102">
        <v>1419</v>
      </c>
      <c r="F26" s="102">
        <v>263</v>
      </c>
      <c r="G26" s="102">
        <v>897</v>
      </c>
      <c r="H26" s="246">
        <v>5.305542396968262</v>
      </c>
      <c r="I26" s="247">
        <v>0.6158218853623875</v>
      </c>
      <c r="J26" s="247">
        <v>4.689720511605874</v>
      </c>
      <c r="K26" s="247">
        <v>67.21932733301753</v>
      </c>
      <c r="L26" s="248">
        <v>42.49171009000474</v>
      </c>
    </row>
    <row r="27" spans="1:12" s="103" customFormat="1" ht="13.5">
      <c r="A27" s="101" t="s">
        <v>135</v>
      </c>
      <c r="B27" s="154">
        <v>182</v>
      </c>
      <c r="C27" s="102">
        <v>32</v>
      </c>
      <c r="D27" s="102">
        <v>150</v>
      </c>
      <c r="E27" s="102">
        <v>2555</v>
      </c>
      <c r="F27" s="102">
        <v>407</v>
      </c>
      <c r="G27" s="102">
        <v>1700</v>
      </c>
      <c r="H27" s="246">
        <v>4.807184363444268</v>
      </c>
      <c r="I27" s="247">
        <v>0.8452192287374538</v>
      </c>
      <c r="J27" s="247">
        <v>3.9619651347068148</v>
      </c>
      <c r="K27" s="247">
        <v>67.48547279450608</v>
      </c>
      <c r="L27" s="248">
        <v>44.90227152667723</v>
      </c>
    </row>
    <row r="28" spans="1:12" ht="13.5">
      <c r="A28" s="40" t="s">
        <v>136</v>
      </c>
      <c r="B28" s="154">
        <v>365</v>
      </c>
      <c r="C28" s="102">
        <v>37</v>
      </c>
      <c r="D28" s="102">
        <v>328</v>
      </c>
      <c r="E28" s="102">
        <v>4559</v>
      </c>
      <c r="F28" s="102">
        <v>625</v>
      </c>
      <c r="G28" s="102">
        <v>3450</v>
      </c>
      <c r="H28" s="246">
        <v>5.1242454022181665</v>
      </c>
      <c r="I28" s="247">
        <v>0.5194440544714306</v>
      </c>
      <c r="J28" s="247">
        <v>4.604801347746736</v>
      </c>
      <c r="K28" s="247">
        <v>64.00393092797978</v>
      </c>
      <c r="L28" s="248">
        <v>48.434648322336095</v>
      </c>
    </row>
    <row r="29" spans="1:12" ht="13.5">
      <c r="A29" s="40" t="s">
        <v>137</v>
      </c>
      <c r="B29" s="154">
        <v>117</v>
      </c>
      <c r="C29" s="102">
        <v>13</v>
      </c>
      <c r="D29" s="102">
        <v>104</v>
      </c>
      <c r="E29" s="102">
        <v>1373</v>
      </c>
      <c r="F29" s="102">
        <v>219</v>
      </c>
      <c r="G29" s="102">
        <v>841</v>
      </c>
      <c r="H29" s="246">
        <v>6.286942504030091</v>
      </c>
      <c r="I29" s="247">
        <v>0.6985491671144546</v>
      </c>
      <c r="J29" s="247">
        <v>5.588393336915637</v>
      </c>
      <c r="K29" s="247">
        <v>73.77753895754971</v>
      </c>
      <c r="L29" s="248">
        <v>45.19075765717356</v>
      </c>
    </row>
    <row r="30" spans="1:12" ht="13.5">
      <c r="A30" s="40" t="s">
        <v>138</v>
      </c>
      <c r="B30" s="154">
        <v>62</v>
      </c>
      <c r="C30" s="102">
        <v>7</v>
      </c>
      <c r="D30" s="102">
        <v>55</v>
      </c>
      <c r="E30" s="102">
        <v>870</v>
      </c>
      <c r="F30" s="102">
        <v>73</v>
      </c>
      <c r="G30" s="102">
        <v>520</v>
      </c>
      <c r="H30" s="246">
        <v>4.562178072111847</v>
      </c>
      <c r="I30" s="247">
        <v>0.515084621044886</v>
      </c>
      <c r="J30" s="247">
        <v>4.047093451066961</v>
      </c>
      <c r="K30" s="247">
        <v>64.0176600441501</v>
      </c>
      <c r="L30" s="248">
        <v>38.26342899190581</v>
      </c>
    </row>
    <row r="31" spans="1:12" s="103" customFormat="1" ht="24.75" customHeight="1">
      <c r="A31" s="101" t="s">
        <v>139</v>
      </c>
      <c r="B31" s="154">
        <v>182</v>
      </c>
      <c r="C31" s="102">
        <v>12</v>
      </c>
      <c r="D31" s="102">
        <v>170</v>
      </c>
      <c r="E31" s="102">
        <v>2492</v>
      </c>
      <c r="F31" s="102">
        <v>250</v>
      </c>
      <c r="G31" s="102">
        <v>1294</v>
      </c>
      <c r="H31" s="246">
        <v>6.888720666161998</v>
      </c>
      <c r="I31" s="247">
        <v>0.4542013626040878</v>
      </c>
      <c r="J31" s="247">
        <v>6.43451930355791</v>
      </c>
      <c r="K31" s="247">
        <v>94.3224829674489</v>
      </c>
      <c r="L31" s="248">
        <v>48.97804693414081</v>
      </c>
    </row>
    <row r="32" spans="1:12" s="103" customFormat="1" ht="13.5">
      <c r="A32" s="101" t="s">
        <v>140</v>
      </c>
      <c r="B32" s="154">
        <v>566</v>
      </c>
      <c r="C32" s="102">
        <v>41</v>
      </c>
      <c r="D32" s="102">
        <v>525</v>
      </c>
      <c r="E32" s="102">
        <v>7951</v>
      </c>
      <c r="F32" s="102">
        <v>729</v>
      </c>
      <c r="G32" s="102">
        <v>5201</v>
      </c>
      <c r="H32" s="246">
        <v>6.420873511060692</v>
      </c>
      <c r="I32" s="247">
        <v>0.46511627906976744</v>
      </c>
      <c r="J32" s="247">
        <v>5.955757231990924</v>
      </c>
      <c r="K32" s="247">
        <v>90.19852524106636</v>
      </c>
      <c r="L32" s="248">
        <v>59.00170164492343</v>
      </c>
    </row>
    <row r="33" spans="1:12" ht="13.5">
      <c r="A33" s="40" t="s">
        <v>141</v>
      </c>
      <c r="B33" s="154">
        <v>349</v>
      </c>
      <c r="C33" s="102">
        <v>32</v>
      </c>
      <c r="D33" s="102">
        <v>317</v>
      </c>
      <c r="E33" s="102">
        <v>4631</v>
      </c>
      <c r="F33" s="102">
        <v>483</v>
      </c>
      <c r="G33" s="102">
        <v>2803</v>
      </c>
      <c r="H33" s="246">
        <v>6.256722839727501</v>
      </c>
      <c r="I33" s="247">
        <v>0.5736823234134099</v>
      </c>
      <c r="J33" s="247">
        <v>5.683040516314091</v>
      </c>
      <c r="K33" s="247">
        <v>83.02258874148441</v>
      </c>
      <c r="L33" s="248">
        <v>50.25098601649337</v>
      </c>
    </row>
    <row r="34" spans="1:12" ht="13.5">
      <c r="A34" s="40" t="s">
        <v>142</v>
      </c>
      <c r="B34" s="154">
        <v>75</v>
      </c>
      <c r="C34" s="102">
        <v>4</v>
      </c>
      <c r="D34" s="102">
        <v>70</v>
      </c>
      <c r="E34" s="102">
        <v>1037</v>
      </c>
      <c r="F34" s="102">
        <v>111</v>
      </c>
      <c r="G34" s="102">
        <v>658</v>
      </c>
      <c r="H34" s="246">
        <v>5.21557719054242</v>
      </c>
      <c r="I34" s="247">
        <v>0.27816411682892905</v>
      </c>
      <c r="J34" s="247">
        <v>4.867872044506258</v>
      </c>
      <c r="K34" s="247">
        <v>72.11404728789987</v>
      </c>
      <c r="L34" s="248">
        <v>45.75799721835883</v>
      </c>
    </row>
    <row r="35" spans="1:12" ht="13.5">
      <c r="A35" s="40" t="s">
        <v>143</v>
      </c>
      <c r="B35" s="154">
        <v>91</v>
      </c>
      <c r="C35" s="102">
        <v>9</v>
      </c>
      <c r="D35" s="102">
        <v>81</v>
      </c>
      <c r="E35" s="102">
        <v>1075</v>
      </c>
      <c r="F35" s="102">
        <v>197</v>
      </c>
      <c r="G35" s="102">
        <v>561</v>
      </c>
      <c r="H35" s="246">
        <v>8.576814326107446</v>
      </c>
      <c r="I35" s="247">
        <v>0.8482563619227144</v>
      </c>
      <c r="J35" s="247">
        <v>7.634307257304429</v>
      </c>
      <c r="K35" s="247">
        <v>101.31950989632422</v>
      </c>
      <c r="L35" s="248">
        <v>52.874646559849204</v>
      </c>
    </row>
    <row r="36" spans="1:12" s="103" customFormat="1" ht="24.75" customHeight="1">
      <c r="A36" s="101" t="s">
        <v>144</v>
      </c>
      <c r="B36" s="154">
        <v>46</v>
      </c>
      <c r="C36" s="102">
        <v>5</v>
      </c>
      <c r="D36" s="102">
        <v>41</v>
      </c>
      <c r="E36" s="102">
        <v>555</v>
      </c>
      <c r="F36" s="102">
        <v>117</v>
      </c>
      <c r="G36" s="102">
        <v>270</v>
      </c>
      <c r="H36" s="246">
        <v>7.516339869281046</v>
      </c>
      <c r="I36" s="247">
        <v>0.8169934640522877</v>
      </c>
      <c r="J36" s="247">
        <v>6.6993464052287575</v>
      </c>
      <c r="K36" s="247">
        <v>90.68627450980392</v>
      </c>
      <c r="L36" s="248">
        <v>44.11764705882353</v>
      </c>
    </row>
    <row r="37" spans="1:12" s="103" customFormat="1" ht="13.5">
      <c r="A37" s="101" t="s">
        <v>145</v>
      </c>
      <c r="B37" s="154">
        <v>59</v>
      </c>
      <c r="C37" s="102">
        <v>8</v>
      </c>
      <c r="D37" s="102">
        <v>51</v>
      </c>
      <c r="E37" s="102">
        <v>759</v>
      </c>
      <c r="F37" s="102">
        <v>115</v>
      </c>
      <c r="G37" s="102">
        <v>283</v>
      </c>
      <c r="H37" s="246">
        <v>7.793923381770145</v>
      </c>
      <c r="I37" s="247">
        <v>1.056803170409511</v>
      </c>
      <c r="J37" s="247">
        <v>6.737120211360635</v>
      </c>
      <c r="K37" s="247">
        <v>100.26420079260238</v>
      </c>
      <c r="L37" s="248">
        <v>37.38441215323646</v>
      </c>
    </row>
    <row r="38" spans="1:12" ht="13.5">
      <c r="A38" s="40" t="s">
        <v>146</v>
      </c>
      <c r="B38" s="154">
        <v>191</v>
      </c>
      <c r="C38" s="102">
        <v>20</v>
      </c>
      <c r="D38" s="102">
        <v>171</v>
      </c>
      <c r="E38" s="102">
        <v>1591</v>
      </c>
      <c r="F38" s="102">
        <v>308</v>
      </c>
      <c r="G38" s="102">
        <v>962</v>
      </c>
      <c r="H38" s="246">
        <v>9.779825908858168</v>
      </c>
      <c r="I38" s="247">
        <v>1.0240655401945724</v>
      </c>
      <c r="J38" s="247">
        <v>8.755760368663594</v>
      </c>
      <c r="K38" s="247">
        <v>81.46441372247824</v>
      </c>
      <c r="L38" s="248">
        <v>49.257552483358936</v>
      </c>
    </row>
    <row r="39" spans="1:12" ht="13.5">
      <c r="A39" s="40" t="s">
        <v>147</v>
      </c>
      <c r="B39" s="154">
        <v>267</v>
      </c>
      <c r="C39" s="102">
        <v>31</v>
      </c>
      <c r="D39" s="102">
        <v>236</v>
      </c>
      <c r="E39" s="102">
        <v>2562</v>
      </c>
      <c r="F39" s="102">
        <v>432</v>
      </c>
      <c r="G39" s="102">
        <v>1465</v>
      </c>
      <c r="H39" s="246">
        <v>9.277275886031966</v>
      </c>
      <c r="I39" s="247">
        <v>1.0771369006254343</v>
      </c>
      <c r="J39" s="247">
        <v>8.200138985406532</v>
      </c>
      <c r="K39" s="247">
        <v>89.02015288394719</v>
      </c>
      <c r="L39" s="248">
        <v>50.90340514246004</v>
      </c>
    </row>
    <row r="40" spans="1:12" ht="13.5">
      <c r="A40" s="40" t="s">
        <v>148</v>
      </c>
      <c r="B40" s="154">
        <v>152</v>
      </c>
      <c r="C40" s="102">
        <v>29</v>
      </c>
      <c r="D40" s="102">
        <v>123</v>
      </c>
      <c r="E40" s="102">
        <v>1319</v>
      </c>
      <c r="F40" s="102">
        <v>278</v>
      </c>
      <c r="G40" s="102">
        <v>675</v>
      </c>
      <c r="H40" s="246">
        <v>10.013175230566535</v>
      </c>
      <c r="I40" s="247">
        <v>1.9104084321475625</v>
      </c>
      <c r="J40" s="247">
        <v>8.102766798418973</v>
      </c>
      <c r="K40" s="247">
        <v>86.89064558629777</v>
      </c>
      <c r="L40" s="248">
        <v>44.466403162055336</v>
      </c>
    </row>
    <row r="41" spans="1:12" s="103" customFormat="1" ht="24.75" customHeight="1">
      <c r="A41" s="101" t="s">
        <v>149</v>
      </c>
      <c r="B41" s="154">
        <v>130</v>
      </c>
      <c r="C41" s="102">
        <v>17</v>
      </c>
      <c r="D41" s="102">
        <v>113</v>
      </c>
      <c r="E41" s="102">
        <v>776</v>
      </c>
      <c r="F41" s="102">
        <v>238</v>
      </c>
      <c r="G41" s="102">
        <v>415</v>
      </c>
      <c r="H41" s="246">
        <v>15.853658536585366</v>
      </c>
      <c r="I41" s="247">
        <v>2.073170731707317</v>
      </c>
      <c r="J41" s="247">
        <v>13.78048780487805</v>
      </c>
      <c r="K41" s="247">
        <v>94.6341463414634</v>
      </c>
      <c r="L41" s="248">
        <v>50.609756097560975</v>
      </c>
    </row>
    <row r="42" spans="1:12" s="103" customFormat="1" ht="13.5">
      <c r="A42" s="101" t="s">
        <v>150</v>
      </c>
      <c r="B42" s="154">
        <v>107</v>
      </c>
      <c r="C42" s="102">
        <v>9</v>
      </c>
      <c r="D42" s="102">
        <v>98</v>
      </c>
      <c r="E42" s="102">
        <v>805</v>
      </c>
      <c r="F42" s="102">
        <v>209</v>
      </c>
      <c r="G42" s="102">
        <v>424</v>
      </c>
      <c r="H42" s="246">
        <v>10.479921645445643</v>
      </c>
      <c r="I42" s="247">
        <v>0.8814887365328109</v>
      </c>
      <c r="J42" s="247">
        <v>9.598432908912832</v>
      </c>
      <c r="K42" s="247">
        <v>78.84427032321254</v>
      </c>
      <c r="L42" s="248">
        <v>41.52791380999021</v>
      </c>
    </row>
    <row r="43" spans="1:12" ht="13.5">
      <c r="A43" s="40" t="s">
        <v>151</v>
      </c>
      <c r="B43" s="154">
        <v>156</v>
      </c>
      <c r="C43" s="102">
        <v>14</v>
      </c>
      <c r="D43" s="102">
        <v>142</v>
      </c>
      <c r="E43" s="102">
        <v>1213</v>
      </c>
      <c r="F43" s="102">
        <v>471</v>
      </c>
      <c r="G43" s="102">
        <v>667</v>
      </c>
      <c r="H43" s="246">
        <v>10.497981157469717</v>
      </c>
      <c r="I43" s="247">
        <v>0.9421265141318977</v>
      </c>
      <c r="J43" s="247">
        <v>9.55585464333782</v>
      </c>
      <c r="K43" s="247">
        <v>81.628532974428</v>
      </c>
      <c r="L43" s="248">
        <v>44.885598923283986</v>
      </c>
    </row>
    <row r="44" spans="1:12" ht="13.5">
      <c r="A44" s="40" t="s">
        <v>152</v>
      </c>
      <c r="B44" s="154">
        <v>144</v>
      </c>
      <c r="C44" s="102">
        <v>12</v>
      </c>
      <c r="D44" s="102">
        <v>132</v>
      </c>
      <c r="E44" s="102">
        <v>594</v>
      </c>
      <c r="F44" s="102">
        <v>166</v>
      </c>
      <c r="G44" s="102">
        <v>352</v>
      </c>
      <c r="H44" s="246">
        <v>17.77777777777778</v>
      </c>
      <c r="I44" s="247">
        <v>1.4814814814814814</v>
      </c>
      <c r="J44" s="247">
        <v>16.296296296296294</v>
      </c>
      <c r="K44" s="247">
        <v>73.33333333333333</v>
      </c>
      <c r="L44" s="248">
        <v>43.45679012345679</v>
      </c>
    </row>
    <row r="45" spans="1:12" ht="13.5">
      <c r="A45" s="40" t="s">
        <v>153</v>
      </c>
      <c r="B45" s="154">
        <v>485</v>
      </c>
      <c r="C45" s="102">
        <v>60</v>
      </c>
      <c r="D45" s="102">
        <v>425</v>
      </c>
      <c r="E45" s="102">
        <v>4281</v>
      </c>
      <c r="F45" s="102">
        <v>1000</v>
      </c>
      <c r="G45" s="102">
        <v>2859</v>
      </c>
      <c r="H45" s="246">
        <v>9.617291294864168</v>
      </c>
      <c r="I45" s="247">
        <v>1.1897679952409281</v>
      </c>
      <c r="J45" s="247">
        <v>8.42752329962324</v>
      </c>
      <c r="K45" s="247">
        <v>84.88994646044021</v>
      </c>
      <c r="L45" s="248">
        <v>56.69244497323022</v>
      </c>
    </row>
    <row r="46" spans="1:12" s="103" customFormat="1" ht="24.75" customHeight="1">
      <c r="A46" s="101" t="s">
        <v>154</v>
      </c>
      <c r="B46" s="154">
        <v>114</v>
      </c>
      <c r="C46" s="102">
        <v>14</v>
      </c>
      <c r="D46" s="102">
        <v>100</v>
      </c>
      <c r="E46" s="102">
        <v>670</v>
      </c>
      <c r="F46" s="102">
        <v>257</v>
      </c>
      <c r="G46" s="102">
        <v>385</v>
      </c>
      <c r="H46" s="246">
        <v>13.043478260869565</v>
      </c>
      <c r="I46" s="247">
        <v>1.6018306636155606</v>
      </c>
      <c r="J46" s="247">
        <v>11.441647597254006</v>
      </c>
      <c r="K46" s="247">
        <v>76.65903890160183</v>
      </c>
      <c r="L46" s="248">
        <v>44.05034324942792</v>
      </c>
    </row>
    <row r="47" spans="1:12" s="103" customFormat="1" ht="13.5">
      <c r="A47" s="101" t="s">
        <v>155</v>
      </c>
      <c r="B47" s="154">
        <v>173</v>
      </c>
      <c r="C47" s="102">
        <v>29</v>
      </c>
      <c r="D47" s="102">
        <v>144</v>
      </c>
      <c r="E47" s="102">
        <v>1429</v>
      </c>
      <c r="F47" s="102">
        <v>516</v>
      </c>
      <c r="G47" s="102">
        <v>739</v>
      </c>
      <c r="H47" s="246">
        <v>11.479761114797611</v>
      </c>
      <c r="I47" s="247">
        <v>1.9243530192435303</v>
      </c>
      <c r="J47" s="247">
        <v>9.555408095554082</v>
      </c>
      <c r="K47" s="247">
        <v>94.82415394824154</v>
      </c>
      <c r="L47" s="248">
        <v>49.03782349037824</v>
      </c>
    </row>
    <row r="48" spans="1:12" ht="13.5">
      <c r="A48" s="40" t="s">
        <v>156</v>
      </c>
      <c r="B48" s="154">
        <v>225</v>
      </c>
      <c r="C48" s="102">
        <v>38</v>
      </c>
      <c r="D48" s="102">
        <v>187</v>
      </c>
      <c r="E48" s="102">
        <v>1466</v>
      </c>
      <c r="F48" s="102">
        <v>552</v>
      </c>
      <c r="G48" s="102">
        <v>786</v>
      </c>
      <c r="H48" s="246">
        <v>12.109795479009687</v>
      </c>
      <c r="I48" s="247">
        <v>2.0452099031216364</v>
      </c>
      <c r="J48" s="247">
        <v>10.064585575888051</v>
      </c>
      <c r="K48" s="247">
        <v>78.90204520990312</v>
      </c>
      <c r="L48" s="248">
        <v>42.30355220667384</v>
      </c>
    </row>
    <row r="49" spans="1:12" ht="13.5">
      <c r="A49" s="40" t="s">
        <v>157</v>
      </c>
      <c r="B49" s="154">
        <v>164</v>
      </c>
      <c r="C49" s="102">
        <v>24</v>
      </c>
      <c r="D49" s="102">
        <v>140</v>
      </c>
      <c r="E49" s="102">
        <v>937</v>
      </c>
      <c r="F49" s="102">
        <v>367</v>
      </c>
      <c r="G49" s="102">
        <v>527</v>
      </c>
      <c r="H49" s="246">
        <v>13.453650533223954</v>
      </c>
      <c r="I49" s="247">
        <v>1.9688269073010662</v>
      </c>
      <c r="J49" s="247">
        <v>11.484823625922887</v>
      </c>
      <c r="K49" s="247">
        <v>76.86628383921246</v>
      </c>
      <c r="L49" s="248">
        <v>43.23215750615258</v>
      </c>
    </row>
    <row r="50" spans="1:12" ht="13.5">
      <c r="A50" s="40" t="s">
        <v>158</v>
      </c>
      <c r="B50" s="154">
        <v>152</v>
      </c>
      <c r="C50" s="102">
        <v>17</v>
      </c>
      <c r="D50" s="102">
        <v>135</v>
      </c>
      <c r="E50" s="102">
        <v>878</v>
      </c>
      <c r="F50" s="102">
        <v>310</v>
      </c>
      <c r="G50" s="102">
        <v>506</v>
      </c>
      <c r="H50" s="246">
        <v>13.024850042844902</v>
      </c>
      <c r="I50" s="247">
        <v>1.4567266495287061</v>
      </c>
      <c r="J50" s="247">
        <v>11.568123393316196</v>
      </c>
      <c r="K50" s="247">
        <v>75.235646958012</v>
      </c>
      <c r="L50" s="248">
        <v>43.35904027420737</v>
      </c>
    </row>
    <row r="51" spans="1:12" s="103" customFormat="1" ht="24.75" customHeight="1">
      <c r="A51" s="101" t="s">
        <v>159</v>
      </c>
      <c r="B51" s="154">
        <v>285</v>
      </c>
      <c r="C51" s="102">
        <v>38</v>
      </c>
      <c r="D51" s="102">
        <v>247</v>
      </c>
      <c r="E51" s="102">
        <v>1365</v>
      </c>
      <c r="F51" s="102">
        <v>514</v>
      </c>
      <c r="G51" s="102">
        <v>782</v>
      </c>
      <c r="H51" s="246">
        <v>16.020236087689714</v>
      </c>
      <c r="I51" s="247">
        <v>2.1360314783586283</v>
      </c>
      <c r="J51" s="247">
        <v>13.884204609331086</v>
      </c>
      <c r="K51" s="247">
        <v>76.72849915682968</v>
      </c>
      <c r="L51" s="248">
        <v>43.95727937043283</v>
      </c>
    </row>
    <row r="52" spans="1:12" ht="13.5">
      <c r="A52" s="41" t="s">
        <v>160</v>
      </c>
      <c r="B52" s="249">
        <v>95</v>
      </c>
      <c r="C52" s="250">
        <v>13</v>
      </c>
      <c r="D52" s="250">
        <v>82</v>
      </c>
      <c r="E52" s="250">
        <v>712</v>
      </c>
      <c r="F52" s="250">
        <v>179</v>
      </c>
      <c r="G52" s="250">
        <v>572</v>
      </c>
      <c r="H52" s="251">
        <v>7.0948469006721435</v>
      </c>
      <c r="I52" s="252">
        <v>0.970873786407767</v>
      </c>
      <c r="J52" s="252">
        <v>6.123973114264376</v>
      </c>
      <c r="K52" s="252">
        <v>53.17401045556385</v>
      </c>
      <c r="L52" s="253">
        <v>42.71844660194175</v>
      </c>
    </row>
    <row r="53" ht="3.75" customHeight="1"/>
  </sheetData>
  <mergeCells count="12">
    <mergeCell ref="K3:K4"/>
    <mergeCell ref="I3:J3"/>
    <mergeCell ref="C3:D3"/>
    <mergeCell ref="J1:L1"/>
    <mergeCell ref="A2:A4"/>
    <mergeCell ref="B3:B4"/>
    <mergeCell ref="E3:E4"/>
    <mergeCell ref="L3:L4"/>
    <mergeCell ref="H2:L2"/>
    <mergeCell ref="G3:G4"/>
    <mergeCell ref="B2:G2"/>
    <mergeCell ref="H3:H4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98"/>
  <sheetViews>
    <sheetView view="pageBreakPreview" zoomScale="75" zoomScaleSheetLayoutView="75" workbookViewId="0" topLeftCell="A1">
      <selection activeCell="G31" sqref="G31"/>
    </sheetView>
  </sheetViews>
  <sheetFormatPr defaultColWidth="9.00390625" defaultRowHeight="13.5"/>
  <cols>
    <col min="1" max="1" width="11.75390625" style="2" customWidth="1"/>
    <col min="2" max="2" width="10.625" style="2" customWidth="1"/>
    <col min="3" max="3" width="10.875" style="2" customWidth="1"/>
    <col min="4" max="6" width="11.375" style="2" customWidth="1"/>
    <col min="7" max="11" width="12.375" style="2" customWidth="1"/>
    <col min="12" max="16384" width="9.125" style="2" customWidth="1"/>
  </cols>
  <sheetData>
    <row r="1" spans="1:11" ht="21">
      <c r="A1" s="1" t="s">
        <v>240</v>
      </c>
      <c r="B1" s="42"/>
      <c r="C1" s="42"/>
      <c r="D1" s="42"/>
      <c r="E1" s="42"/>
      <c r="F1" s="42"/>
      <c r="G1" s="162"/>
      <c r="H1" s="215"/>
      <c r="I1" s="215"/>
      <c r="J1" s="215"/>
      <c r="K1" s="215" t="s">
        <v>111</v>
      </c>
    </row>
    <row r="2" spans="1:11" ht="13.5">
      <c r="A2" s="336" t="s">
        <v>112</v>
      </c>
      <c r="B2" s="293" t="s">
        <v>311</v>
      </c>
      <c r="C2" s="293"/>
      <c r="D2" s="293"/>
      <c r="E2" s="293"/>
      <c r="F2" s="269"/>
      <c r="G2" s="293" t="s">
        <v>314</v>
      </c>
      <c r="H2" s="293"/>
      <c r="I2" s="293"/>
      <c r="J2" s="293"/>
      <c r="K2" s="269"/>
    </row>
    <row r="3" spans="1:11" ht="13.5">
      <c r="A3" s="340"/>
      <c r="B3" s="338"/>
      <c r="C3" s="338"/>
      <c r="D3" s="338"/>
      <c r="E3" s="338"/>
      <c r="F3" s="339"/>
      <c r="G3" s="338"/>
      <c r="H3" s="338"/>
      <c r="I3" s="338"/>
      <c r="J3" s="338"/>
      <c r="K3" s="339"/>
    </row>
    <row r="4" spans="1:11" ht="21" customHeight="1">
      <c r="A4" s="337"/>
      <c r="B4" s="6" t="s">
        <v>109</v>
      </c>
      <c r="C4" s="6" t="s">
        <v>110</v>
      </c>
      <c r="D4" s="6" t="s">
        <v>296</v>
      </c>
      <c r="E4" s="6" t="s">
        <v>297</v>
      </c>
      <c r="F4" s="6" t="s">
        <v>318</v>
      </c>
      <c r="G4" s="6" t="s">
        <v>109</v>
      </c>
      <c r="H4" s="6" t="s">
        <v>110</v>
      </c>
      <c r="I4" s="6" t="s">
        <v>296</v>
      </c>
      <c r="J4" s="6" t="s">
        <v>297</v>
      </c>
      <c r="K4" s="6" t="s">
        <v>318</v>
      </c>
    </row>
    <row r="5" spans="1:11" ht="12.75" customHeight="1">
      <c r="A5" s="9" t="s">
        <v>16</v>
      </c>
      <c r="B5" s="163">
        <v>24060</v>
      </c>
      <c r="C5" s="11">
        <v>23875</v>
      </c>
      <c r="D5" s="70">
        <v>23812</v>
      </c>
      <c r="E5" s="70">
        <v>23726</v>
      </c>
      <c r="F5" s="81">
        <v>23740</v>
      </c>
      <c r="G5" s="164">
        <v>1601.9</v>
      </c>
      <c r="H5" s="164">
        <v>1594.9</v>
      </c>
      <c r="I5" s="44">
        <v>1594.81130432686</v>
      </c>
      <c r="J5" s="44">
        <v>1591.2810194500335</v>
      </c>
      <c r="K5" s="261">
        <v>1597.577388963661</v>
      </c>
    </row>
    <row r="6" spans="1:11" ht="12.75" customHeight="1">
      <c r="A6" s="13" t="s">
        <v>17</v>
      </c>
      <c r="B6" s="165">
        <v>20091</v>
      </c>
      <c r="C6" s="15">
        <v>19941</v>
      </c>
      <c r="D6" s="71">
        <v>19905</v>
      </c>
      <c r="E6" s="71">
        <v>19912</v>
      </c>
      <c r="F6" s="82">
        <v>19907</v>
      </c>
      <c r="G6" s="166">
        <v>1862.9</v>
      </c>
      <c r="H6" s="166">
        <v>1852.5</v>
      </c>
      <c r="I6" s="47">
        <v>1849.1801085632692</v>
      </c>
      <c r="J6" s="47">
        <v>1850.1621400629977</v>
      </c>
      <c r="K6" s="262">
        <v>1850.8635565737407</v>
      </c>
    </row>
    <row r="7" spans="1:11" ht="12.75" customHeight="1">
      <c r="A7" s="17" t="s">
        <v>18</v>
      </c>
      <c r="B7" s="167">
        <v>3969</v>
      </c>
      <c r="C7" s="19">
        <v>3934</v>
      </c>
      <c r="D7" s="73">
        <v>3907</v>
      </c>
      <c r="E7" s="73">
        <v>3814</v>
      </c>
      <c r="F7" s="83">
        <v>3833</v>
      </c>
      <c r="G7" s="168">
        <v>939.3</v>
      </c>
      <c r="H7" s="168">
        <v>937.2</v>
      </c>
      <c r="I7" s="50">
        <v>937.6747490214054</v>
      </c>
      <c r="J7" s="50">
        <v>922.3655508316768</v>
      </c>
      <c r="K7" s="263">
        <v>934.8666479677078</v>
      </c>
    </row>
    <row r="8" spans="1:11" ht="12.75" customHeight="1">
      <c r="A8" s="13" t="s">
        <v>19</v>
      </c>
      <c r="B8" s="21">
        <v>8104</v>
      </c>
      <c r="C8" s="22">
        <v>7976</v>
      </c>
      <c r="D8" s="74">
        <v>7968</v>
      </c>
      <c r="E8" s="74">
        <v>7966</v>
      </c>
      <c r="F8" s="84">
        <v>7965</v>
      </c>
      <c r="G8" s="166">
        <v>1728.9</v>
      </c>
      <c r="H8" s="166">
        <v>1698.1</v>
      </c>
      <c r="I8" s="52">
        <v>1683.2178867250132</v>
      </c>
      <c r="J8" s="52">
        <v>1677.2644965679876</v>
      </c>
      <c r="K8" s="108">
        <v>1672.377736904432</v>
      </c>
    </row>
    <row r="9" spans="1:11" ht="12.75" customHeight="1">
      <c r="A9" s="13" t="s">
        <v>20</v>
      </c>
      <c r="B9" s="21">
        <v>2656</v>
      </c>
      <c r="C9" s="22">
        <v>2643</v>
      </c>
      <c r="D9" s="74">
        <v>2573</v>
      </c>
      <c r="E9" s="74">
        <v>2573</v>
      </c>
      <c r="F9" s="84">
        <v>2573</v>
      </c>
      <c r="G9" s="166">
        <v>2233.8</v>
      </c>
      <c r="H9" s="166">
        <v>2233.8</v>
      </c>
      <c r="I9" s="52">
        <v>2181.802764351734</v>
      </c>
      <c r="J9" s="52">
        <v>2187.088274044796</v>
      </c>
      <c r="K9" s="108">
        <v>2189.6754208295747</v>
      </c>
    </row>
    <row r="10" spans="1:11" ht="12.75" customHeight="1">
      <c r="A10" s="13" t="s">
        <v>21</v>
      </c>
      <c r="B10" s="21">
        <v>1223</v>
      </c>
      <c r="C10" s="22">
        <v>1223</v>
      </c>
      <c r="D10" s="74">
        <v>1177</v>
      </c>
      <c r="E10" s="74">
        <v>1182</v>
      </c>
      <c r="F10" s="84">
        <v>1182</v>
      </c>
      <c r="G10" s="166">
        <v>1912.5</v>
      </c>
      <c r="H10" s="166">
        <v>1932.3</v>
      </c>
      <c r="I10" s="52">
        <v>1894.536908862634</v>
      </c>
      <c r="J10" s="52">
        <v>1924.7366107049224</v>
      </c>
      <c r="K10" s="108">
        <v>1948.8227923234188</v>
      </c>
    </row>
    <row r="11" spans="1:11" ht="12.75" customHeight="1">
      <c r="A11" s="13" t="s">
        <v>22</v>
      </c>
      <c r="B11" s="21">
        <v>1104</v>
      </c>
      <c r="C11" s="22">
        <v>1090</v>
      </c>
      <c r="D11" s="74">
        <v>1090</v>
      </c>
      <c r="E11" s="74">
        <v>1094</v>
      </c>
      <c r="F11" s="84">
        <v>1094</v>
      </c>
      <c r="G11" s="166">
        <v>3198.4</v>
      </c>
      <c r="H11" s="166">
        <v>3206.8</v>
      </c>
      <c r="I11" s="52">
        <v>3274.74838515848</v>
      </c>
      <c r="J11" s="52">
        <v>3338.3174147874643</v>
      </c>
      <c r="K11" s="108">
        <v>3384.90099009901</v>
      </c>
    </row>
    <row r="12" spans="1:11" ht="12.75" customHeight="1">
      <c r="A12" s="13" t="s">
        <v>23</v>
      </c>
      <c r="B12" s="21">
        <v>2485</v>
      </c>
      <c r="C12" s="22">
        <v>2485</v>
      </c>
      <c r="D12" s="74">
        <v>2601</v>
      </c>
      <c r="E12" s="74">
        <v>2601</v>
      </c>
      <c r="F12" s="84">
        <v>2601</v>
      </c>
      <c r="G12" s="166">
        <v>1961.6</v>
      </c>
      <c r="H12" s="166">
        <v>1969.3</v>
      </c>
      <c r="I12" s="52">
        <v>2071.899121374575</v>
      </c>
      <c r="J12" s="52">
        <v>2074.295010845987</v>
      </c>
      <c r="K12" s="108">
        <v>2084.786111044317</v>
      </c>
    </row>
    <row r="13" spans="1:11" ht="12.75" customHeight="1">
      <c r="A13" s="13" t="s">
        <v>24</v>
      </c>
      <c r="B13" s="21">
        <v>1334</v>
      </c>
      <c r="C13" s="22">
        <v>1336</v>
      </c>
      <c r="D13" s="74">
        <v>1330</v>
      </c>
      <c r="E13" s="74">
        <v>1330</v>
      </c>
      <c r="F13" s="84">
        <v>1330</v>
      </c>
      <c r="G13" s="166">
        <v>2298.3</v>
      </c>
      <c r="H13" s="166">
        <v>2297.8</v>
      </c>
      <c r="I13" s="52">
        <v>2288.7626914472553</v>
      </c>
      <c r="J13" s="52">
        <v>2280.9123649459784</v>
      </c>
      <c r="K13" s="108">
        <v>2276.7345122139104</v>
      </c>
    </row>
    <row r="14" spans="1:11" ht="12.75" customHeight="1">
      <c r="A14" s="13" t="s">
        <v>25</v>
      </c>
      <c r="B14" s="21">
        <v>1099</v>
      </c>
      <c r="C14" s="22">
        <v>1102</v>
      </c>
      <c r="D14" s="74">
        <v>1097</v>
      </c>
      <c r="E14" s="74">
        <v>1097</v>
      </c>
      <c r="F14" s="84">
        <v>1097</v>
      </c>
      <c r="G14" s="166">
        <v>2807.6</v>
      </c>
      <c r="H14" s="166">
        <v>2820.4</v>
      </c>
      <c r="I14" s="52">
        <v>2812.027376893697</v>
      </c>
      <c r="J14" s="52">
        <v>2809.2908909319062</v>
      </c>
      <c r="K14" s="108">
        <v>2809.8665505494223</v>
      </c>
    </row>
    <row r="15" spans="1:11" ht="12.75" customHeight="1">
      <c r="A15" s="13" t="s">
        <v>26</v>
      </c>
      <c r="B15" s="21">
        <v>565</v>
      </c>
      <c r="C15" s="22">
        <v>565</v>
      </c>
      <c r="D15" s="74">
        <v>565</v>
      </c>
      <c r="E15" s="74">
        <v>565</v>
      </c>
      <c r="F15" s="84">
        <v>565</v>
      </c>
      <c r="G15" s="166">
        <v>1471.7</v>
      </c>
      <c r="H15" s="166">
        <v>1479.8</v>
      </c>
      <c r="I15" s="52">
        <v>1481.928342863138</v>
      </c>
      <c r="J15" s="52">
        <v>1488.3304356988567</v>
      </c>
      <c r="K15" s="108">
        <v>1497.0456532683288</v>
      </c>
    </row>
    <row r="16" spans="1:11" ht="12.75" customHeight="1">
      <c r="A16" s="13" t="s">
        <v>27</v>
      </c>
      <c r="B16" s="21">
        <v>499</v>
      </c>
      <c r="C16" s="22">
        <v>499</v>
      </c>
      <c r="D16" s="74">
        <v>482</v>
      </c>
      <c r="E16" s="74">
        <v>482</v>
      </c>
      <c r="F16" s="84">
        <v>478</v>
      </c>
      <c r="G16" s="166">
        <v>1334.4</v>
      </c>
      <c r="H16" s="166">
        <v>1346.4</v>
      </c>
      <c r="I16" s="52">
        <v>1308.6446568201563</v>
      </c>
      <c r="J16" s="52">
        <v>1309.9249918469397</v>
      </c>
      <c r="K16" s="108">
        <v>1288.0625168418217</v>
      </c>
    </row>
    <row r="17" spans="1:11" ht="12.75" customHeight="1">
      <c r="A17" s="13" t="s">
        <v>28</v>
      </c>
      <c r="B17" s="21">
        <v>334</v>
      </c>
      <c r="C17" s="22">
        <v>334</v>
      </c>
      <c r="D17" s="74">
        <v>334</v>
      </c>
      <c r="E17" s="74">
        <v>334</v>
      </c>
      <c r="F17" s="84">
        <v>334</v>
      </c>
      <c r="G17" s="166">
        <v>1096.6</v>
      </c>
      <c r="H17" s="166">
        <v>1092</v>
      </c>
      <c r="I17" s="52">
        <v>1093.3970602677841</v>
      </c>
      <c r="J17" s="52">
        <v>1093.28968903437</v>
      </c>
      <c r="K17" s="108">
        <v>1091.6816473279948</v>
      </c>
    </row>
    <row r="18" spans="1:11" ht="12.75" customHeight="1">
      <c r="A18" s="13" t="s">
        <v>29</v>
      </c>
      <c r="B18" s="21">
        <v>200</v>
      </c>
      <c r="C18" s="22">
        <v>200</v>
      </c>
      <c r="D18" s="74">
        <v>200</v>
      </c>
      <c r="E18" s="74">
        <v>200</v>
      </c>
      <c r="F18" s="84">
        <v>200</v>
      </c>
      <c r="G18" s="166">
        <v>694</v>
      </c>
      <c r="H18" s="166">
        <v>697.5</v>
      </c>
      <c r="I18" s="52">
        <v>700.5990121553929</v>
      </c>
      <c r="J18" s="52">
        <v>701.4344334163364</v>
      </c>
      <c r="K18" s="108">
        <v>705.2186177715092</v>
      </c>
    </row>
    <row r="19" spans="1:11" ht="12.75" customHeight="1">
      <c r="A19" s="13" t="s">
        <v>30</v>
      </c>
      <c r="B19" s="21">
        <v>488</v>
      </c>
      <c r="C19" s="22">
        <v>488</v>
      </c>
      <c r="D19" s="74">
        <v>488</v>
      </c>
      <c r="E19" s="74">
        <v>488</v>
      </c>
      <c r="F19" s="84">
        <v>488</v>
      </c>
      <c r="G19" s="166">
        <v>1459.9</v>
      </c>
      <c r="H19" s="166">
        <v>1468.7</v>
      </c>
      <c r="I19" s="52">
        <v>1479.1016276179796</v>
      </c>
      <c r="J19" s="52">
        <v>1483.6885470189413</v>
      </c>
      <c r="K19" s="108">
        <v>1488.66721576523</v>
      </c>
    </row>
    <row r="20" spans="1:11" ht="12.75" customHeight="1">
      <c r="A20" s="25" t="s">
        <v>31</v>
      </c>
      <c r="B20" s="26">
        <v>353</v>
      </c>
      <c r="C20" s="11">
        <v>328</v>
      </c>
      <c r="D20" s="76">
        <v>321</v>
      </c>
      <c r="E20" s="76">
        <v>321</v>
      </c>
      <c r="F20" s="85">
        <v>321</v>
      </c>
      <c r="G20" s="169">
        <v>1778.1</v>
      </c>
      <c r="H20" s="169">
        <v>1649.7</v>
      </c>
      <c r="I20" s="54">
        <v>1634.0035632476456</v>
      </c>
      <c r="J20" s="54">
        <v>1648.0131430331658</v>
      </c>
      <c r="K20" s="264">
        <v>1656.0903884847548</v>
      </c>
    </row>
    <row r="21" spans="1:11" ht="12.75" customHeight="1">
      <c r="A21" s="13" t="s">
        <v>32</v>
      </c>
      <c r="B21" s="21">
        <v>0</v>
      </c>
      <c r="C21" s="23">
        <v>0</v>
      </c>
      <c r="D21" s="74">
        <v>0</v>
      </c>
      <c r="E21" s="74">
        <v>0</v>
      </c>
      <c r="F21" s="84">
        <v>0</v>
      </c>
      <c r="G21" s="166">
        <v>0</v>
      </c>
      <c r="H21" s="166">
        <v>0</v>
      </c>
      <c r="I21" s="62">
        <v>0</v>
      </c>
      <c r="J21" s="62">
        <v>0</v>
      </c>
      <c r="K21" s="108">
        <v>0</v>
      </c>
    </row>
    <row r="22" spans="1:11" ht="12.75" customHeight="1">
      <c r="A22" s="13" t="s">
        <v>33</v>
      </c>
      <c r="B22" s="21">
        <v>353</v>
      </c>
      <c r="C22" s="22">
        <v>328</v>
      </c>
      <c r="D22" s="74">
        <v>321</v>
      </c>
      <c r="E22" s="74">
        <v>321</v>
      </c>
      <c r="F22" s="84">
        <v>321</v>
      </c>
      <c r="G22" s="166">
        <v>2000.1</v>
      </c>
      <c r="H22" s="166">
        <v>1852.4</v>
      </c>
      <c r="I22" s="52">
        <v>1828.0182232346242</v>
      </c>
      <c r="J22" s="52">
        <v>1840.5963302752293</v>
      </c>
      <c r="K22" s="108">
        <v>1843.3444355116571</v>
      </c>
    </row>
    <row r="23" spans="1:11" ht="12.75" customHeight="1">
      <c r="A23" s="13" t="s">
        <v>34</v>
      </c>
      <c r="B23" s="21">
        <v>0</v>
      </c>
      <c r="C23" s="31">
        <v>0</v>
      </c>
      <c r="D23" s="77">
        <v>0</v>
      </c>
      <c r="E23" s="77">
        <v>0</v>
      </c>
      <c r="F23" s="86">
        <v>0</v>
      </c>
      <c r="G23" s="166">
        <v>0</v>
      </c>
      <c r="H23" s="166">
        <v>0</v>
      </c>
      <c r="I23" s="57">
        <v>0</v>
      </c>
      <c r="J23" s="57">
        <v>0</v>
      </c>
      <c r="K23" s="113">
        <v>0</v>
      </c>
    </row>
    <row r="24" spans="1:11" ht="12.75" customHeight="1">
      <c r="A24" s="25" t="s">
        <v>35</v>
      </c>
      <c r="B24" s="32">
        <v>36</v>
      </c>
      <c r="C24" s="31">
        <v>36</v>
      </c>
      <c r="D24" s="77">
        <v>36</v>
      </c>
      <c r="E24" s="77">
        <v>36</v>
      </c>
      <c r="F24" s="86">
        <v>36</v>
      </c>
      <c r="G24" s="169">
        <v>152.3</v>
      </c>
      <c r="H24" s="169">
        <v>153.7</v>
      </c>
      <c r="I24" s="55">
        <v>153.55086372360844</v>
      </c>
      <c r="J24" s="55">
        <v>154.46666094567922</v>
      </c>
      <c r="K24" s="113">
        <v>155.48069448043535</v>
      </c>
    </row>
    <row r="25" spans="1:11" ht="12.75" customHeight="1">
      <c r="A25" s="13" t="s">
        <v>36</v>
      </c>
      <c r="B25" s="21">
        <v>36</v>
      </c>
      <c r="C25" s="23">
        <v>36</v>
      </c>
      <c r="D25" s="74">
        <v>36</v>
      </c>
      <c r="E25" s="74">
        <v>36</v>
      </c>
      <c r="F25" s="84">
        <v>36</v>
      </c>
      <c r="G25" s="166">
        <v>364.5</v>
      </c>
      <c r="H25" s="166">
        <v>366.9</v>
      </c>
      <c r="I25" s="62">
        <v>367.30945821854914</v>
      </c>
      <c r="J25" s="62">
        <v>368.3241252302026</v>
      </c>
      <c r="K25" s="108">
        <v>369.72373420971553</v>
      </c>
    </row>
    <row r="26" spans="1:11" ht="12.75" customHeight="1">
      <c r="A26" s="13" t="s">
        <v>37</v>
      </c>
      <c r="B26" s="21">
        <v>0</v>
      </c>
      <c r="C26" s="31">
        <v>0</v>
      </c>
      <c r="D26" s="77">
        <v>0</v>
      </c>
      <c r="E26" s="77">
        <v>0</v>
      </c>
      <c r="F26" s="86">
        <v>0</v>
      </c>
      <c r="G26" s="166">
        <v>0</v>
      </c>
      <c r="H26" s="166">
        <v>0</v>
      </c>
      <c r="I26" s="57">
        <v>0</v>
      </c>
      <c r="J26" s="57">
        <v>0</v>
      </c>
      <c r="K26" s="113">
        <v>0</v>
      </c>
    </row>
    <row r="27" spans="1:11" ht="12.75" customHeight="1">
      <c r="A27" s="25" t="s">
        <v>38</v>
      </c>
      <c r="B27" s="32">
        <v>201</v>
      </c>
      <c r="C27" s="28">
        <v>201</v>
      </c>
      <c r="D27" s="77">
        <v>189</v>
      </c>
      <c r="E27" s="77">
        <v>161</v>
      </c>
      <c r="F27" s="86">
        <v>161</v>
      </c>
      <c r="G27" s="169">
        <v>277</v>
      </c>
      <c r="H27" s="169">
        <v>279.3</v>
      </c>
      <c r="I27" s="55">
        <v>265.0697035146279</v>
      </c>
      <c r="J27" s="55">
        <v>228.28136741956982</v>
      </c>
      <c r="K27" s="113">
        <v>230.67885491589533</v>
      </c>
    </row>
    <row r="28" spans="1:11" ht="12.75" customHeight="1">
      <c r="A28" s="13" t="s">
        <v>39</v>
      </c>
      <c r="B28" s="21">
        <v>0</v>
      </c>
      <c r="C28" s="22">
        <v>0</v>
      </c>
      <c r="D28" s="74">
        <v>0</v>
      </c>
      <c r="E28" s="74">
        <v>0</v>
      </c>
      <c r="F28" s="84">
        <v>0</v>
      </c>
      <c r="G28" s="166">
        <v>0</v>
      </c>
      <c r="H28" s="166">
        <v>0</v>
      </c>
      <c r="I28" s="52">
        <v>0</v>
      </c>
      <c r="J28" s="52">
        <v>0</v>
      </c>
      <c r="K28" s="108">
        <v>0</v>
      </c>
    </row>
    <row r="29" spans="1:11" ht="12.75" customHeight="1">
      <c r="A29" s="13" t="s">
        <v>40</v>
      </c>
      <c r="B29" s="21">
        <v>0</v>
      </c>
      <c r="C29" s="22">
        <v>0</v>
      </c>
      <c r="D29" s="74">
        <v>0</v>
      </c>
      <c r="E29" s="74">
        <v>0</v>
      </c>
      <c r="F29" s="84">
        <v>0</v>
      </c>
      <c r="G29" s="166">
        <v>0</v>
      </c>
      <c r="H29" s="166">
        <v>0</v>
      </c>
      <c r="I29" s="52">
        <v>0</v>
      </c>
      <c r="J29" s="52">
        <v>0</v>
      </c>
      <c r="K29" s="108">
        <v>0</v>
      </c>
    </row>
    <row r="30" spans="1:11" ht="12.75" customHeight="1">
      <c r="A30" s="13" t="s">
        <v>41</v>
      </c>
      <c r="B30" s="21">
        <v>131</v>
      </c>
      <c r="C30" s="22">
        <v>131</v>
      </c>
      <c r="D30" s="74">
        <v>131</v>
      </c>
      <c r="E30" s="74">
        <v>131</v>
      </c>
      <c r="F30" s="84">
        <v>131</v>
      </c>
      <c r="G30" s="166">
        <v>1307.6</v>
      </c>
      <c r="H30" s="166">
        <v>1312.8</v>
      </c>
      <c r="I30" s="52">
        <v>1315.2610441767067</v>
      </c>
      <c r="J30" s="52">
        <v>1324.43635628349</v>
      </c>
      <c r="K30" s="108">
        <v>1326.447954637505</v>
      </c>
    </row>
    <row r="31" spans="1:11" ht="12.75" customHeight="1">
      <c r="A31" s="13" t="s">
        <v>42</v>
      </c>
      <c r="B31" s="21">
        <v>0</v>
      </c>
      <c r="C31" s="22">
        <v>0</v>
      </c>
      <c r="D31" s="74">
        <v>0</v>
      </c>
      <c r="E31" s="74">
        <v>0</v>
      </c>
      <c r="F31" s="84">
        <v>0</v>
      </c>
      <c r="G31" s="166">
        <v>0</v>
      </c>
      <c r="H31" s="166">
        <v>0</v>
      </c>
      <c r="I31" s="52">
        <v>0</v>
      </c>
      <c r="J31" s="52">
        <v>0</v>
      </c>
      <c r="K31" s="108">
        <v>0</v>
      </c>
    </row>
    <row r="32" spans="1:11" ht="12.75" customHeight="1">
      <c r="A32" s="13" t="s">
        <v>43</v>
      </c>
      <c r="B32" s="21">
        <v>0</v>
      </c>
      <c r="C32" s="22">
        <v>0</v>
      </c>
      <c r="D32" s="74">
        <v>0</v>
      </c>
      <c r="E32" s="74">
        <v>0</v>
      </c>
      <c r="F32" s="84">
        <v>0</v>
      </c>
      <c r="G32" s="166">
        <v>0</v>
      </c>
      <c r="H32" s="166">
        <v>0</v>
      </c>
      <c r="I32" s="52">
        <v>0</v>
      </c>
      <c r="J32" s="52">
        <v>0</v>
      </c>
      <c r="K32" s="108">
        <v>0</v>
      </c>
    </row>
    <row r="33" spans="1:11" ht="12.75" customHeight="1">
      <c r="A33" s="13" t="s">
        <v>44</v>
      </c>
      <c r="B33" s="21">
        <v>0</v>
      </c>
      <c r="C33" s="22">
        <v>0</v>
      </c>
      <c r="D33" s="74">
        <v>0</v>
      </c>
      <c r="E33" s="74">
        <v>0</v>
      </c>
      <c r="F33" s="84">
        <v>0</v>
      </c>
      <c r="G33" s="166">
        <v>0</v>
      </c>
      <c r="H33" s="166">
        <v>0</v>
      </c>
      <c r="I33" s="52">
        <v>0</v>
      </c>
      <c r="J33" s="52">
        <v>0</v>
      </c>
      <c r="K33" s="108">
        <v>0</v>
      </c>
    </row>
    <row r="34" spans="1:11" ht="12.75" customHeight="1">
      <c r="A34" s="13" t="s">
        <v>45</v>
      </c>
      <c r="B34" s="21">
        <v>0</v>
      </c>
      <c r="C34" s="22">
        <v>0</v>
      </c>
      <c r="D34" s="74">
        <v>0</v>
      </c>
      <c r="E34" s="74">
        <v>0</v>
      </c>
      <c r="F34" s="84">
        <v>0</v>
      </c>
      <c r="G34" s="166">
        <v>0</v>
      </c>
      <c r="H34" s="166">
        <v>0</v>
      </c>
      <c r="I34" s="52">
        <v>0</v>
      </c>
      <c r="J34" s="52">
        <v>0</v>
      </c>
      <c r="K34" s="108">
        <v>0</v>
      </c>
    </row>
    <row r="35" spans="1:11" ht="12.75" customHeight="1">
      <c r="A35" s="13" t="s">
        <v>46</v>
      </c>
      <c r="B35" s="21">
        <v>28</v>
      </c>
      <c r="C35" s="22">
        <v>28</v>
      </c>
      <c r="D35" s="74">
        <v>28</v>
      </c>
      <c r="E35" s="74">
        <v>0</v>
      </c>
      <c r="F35" s="84">
        <v>0</v>
      </c>
      <c r="G35" s="166">
        <v>347.5</v>
      </c>
      <c r="H35" s="166">
        <v>350.8</v>
      </c>
      <c r="I35" s="52">
        <v>348.64898518241813</v>
      </c>
      <c r="J35" s="52">
        <v>0</v>
      </c>
      <c r="K35" s="108">
        <v>0</v>
      </c>
    </row>
    <row r="36" spans="1:11" ht="12.75" customHeight="1">
      <c r="A36" s="13" t="s">
        <v>47</v>
      </c>
      <c r="B36" s="21">
        <v>0</v>
      </c>
      <c r="C36" s="22">
        <v>0</v>
      </c>
      <c r="D36" s="74">
        <v>0</v>
      </c>
      <c r="E36" s="74">
        <v>0</v>
      </c>
      <c r="F36" s="84">
        <v>0</v>
      </c>
      <c r="G36" s="166">
        <v>0</v>
      </c>
      <c r="H36" s="166">
        <v>0</v>
      </c>
      <c r="I36" s="52">
        <v>0</v>
      </c>
      <c r="J36" s="52">
        <v>0</v>
      </c>
      <c r="K36" s="108">
        <v>0</v>
      </c>
    </row>
    <row r="37" spans="1:11" ht="12.75" customHeight="1">
      <c r="A37" s="13" t="s">
        <v>48</v>
      </c>
      <c r="B37" s="21">
        <v>0</v>
      </c>
      <c r="C37" s="22">
        <v>0</v>
      </c>
      <c r="D37" s="74">
        <v>0</v>
      </c>
      <c r="E37" s="74">
        <v>0</v>
      </c>
      <c r="F37" s="84">
        <v>0</v>
      </c>
      <c r="G37" s="166">
        <v>0</v>
      </c>
      <c r="H37" s="166">
        <v>0</v>
      </c>
      <c r="I37" s="52">
        <v>0</v>
      </c>
      <c r="J37" s="52">
        <v>0</v>
      </c>
      <c r="K37" s="108">
        <v>0</v>
      </c>
    </row>
    <row r="38" spans="1:11" ht="12.75" customHeight="1">
      <c r="A38" s="13" t="s">
        <v>49</v>
      </c>
      <c r="B38" s="21">
        <v>0</v>
      </c>
      <c r="C38" s="22">
        <v>0</v>
      </c>
      <c r="D38" s="74">
        <v>0</v>
      </c>
      <c r="E38" s="74">
        <v>0</v>
      </c>
      <c r="F38" s="84">
        <v>0</v>
      </c>
      <c r="G38" s="166">
        <v>0</v>
      </c>
      <c r="H38" s="166">
        <v>0</v>
      </c>
      <c r="I38" s="52">
        <v>0</v>
      </c>
      <c r="J38" s="52">
        <v>0</v>
      </c>
      <c r="K38" s="108">
        <v>0</v>
      </c>
    </row>
    <row r="39" spans="1:11" ht="12.75" customHeight="1">
      <c r="A39" s="13" t="s">
        <v>50</v>
      </c>
      <c r="B39" s="21">
        <v>0</v>
      </c>
      <c r="C39" s="22">
        <v>0</v>
      </c>
      <c r="D39" s="74">
        <v>0</v>
      </c>
      <c r="E39" s="74">
        <v>0</v>
      </c>
      <c r="F39" s="84">
        <v>0</v>
      </c>
      <c r="G39" s="166">
        <v>0</v>
      </c>
      <c r="H39" s="166">
        <v>0</v>
      </c>
      <c r="I39" s="52">
        <v>0</v>
      </c>
      <c r="J39" s="52">
        <v>0</v>
      </c>
      <c r="K39" s="108">
        <v>0</v>
      </c>
    </row>
    <row r="40" spans="1:11" ht="12.75" customHeight="1">
      <c r="A40" s="13" t="s">
        <v>51</v>
      </c>
      <c r="B40" s="21">
        <v>0</v>
      </c>
      <c r="C40" s="22">
        <v>0</v>
      </c>
      <c r="D40" s="74">
        <v>0</v>
      </c>
      <c r="E40" s="74">
        <v>0</v>
      </c>
      <c r="F40" s="84">
        <v>0</v>
      </c>
      <c r="G40" s="166">
        <v>0</v>
      </c>
      <c r="H40" s="166">
        <v>0</v>
      </c>
      <c r="I40" s="52">
        <v>0</v>
      </c>
      <c r="J40" s="52">
        <v>0</v>
      </c>
      <c r="K40" s="108">
        <v>0</v>
      </c>
    </row>
    <row r="41" spans="1:11" ht="12.75" customHeight="1">
      <c r="A41" s="13" t="s">
        <v>52</v>
      </c>
      <c r="B41" s="21">
        <v>42</v>
      </c>
      <c r="C41" s="22">
        <v>42</v>
      </c>
      <c r="D41" s="74">
        <v>30</v>
      </c>
      <c r="E41" s="74">
        <v>30</v>
      </c>
      <c r="F41" s="84">
        <v>30</v>
      </c>
      <c r="G41" s="166">
        <v>945.3</v>
      </c>
      <c r="H41" s="166">
        <v>971.1</v>
      </c>
      <c r="I41" s="52">
        <v>708.8846880907372</v>
      </c>
      <c r="J41" s="52">
        <v>716.8458781362007</v>
      </c>
      <c r="K41" s="108">
        <v>732.0644216691069</v>
      </c>
    </row>
    <row r="42" spans="1:11" ht="12.75" customHeight="1">
      <c r="A42" s="13" t="s">
        <v>53</v>
      </c>
      <c r="B42" s="21">
        <v>0</v>
      </c>
      <c r="C42" s="22">
        <v>0</v>
      </c>
      <c r="D42" s="74">
        <v>0</v>
      </c>
      <c r="E42" s="74">
        <v>0</v>
      </c>
      <c r="F42" s="84">
        <v>0</v>
      </c>
      <c r="G42" s="166">
        <v>0</v>
      </c>
      <c r="H42" s="166">
        <v>0</v>
      </c>
      <c r="I42" s="52">
        <v>0</v>
      </c>
      <c r="J42" s="52">
        <v>0</v>
      </c>
      <c r="K42" s="108">
        <v>0</v>
      </c>
    </row>
    <row r="43" spans="1:11" ht="12.75" customHeight="1">
      <c r="A43" s="25" t="s">
        <v>54</v>
      </c>
      <c r="B43" s="32">
        <v>1402</v>
      </c>
      <c r="C43" s="28">
        <v>1402</v>
      </c>
      <c r="D43" s="79">
        <v>1394</v>
      </c>
      <c r="E43" s="79">
        <v>1394</v>
      </c>
      <c r="F43" s="87">
        <v>1394</v>
      </c>
      <c r="G43" s="169">
        <v>3449.2</v>
      </c>
      <c r="H43" s="169">
        <v>3447.3</v>
      </c>
      <c r="I43" s="55">
        <v>3396.6033966033965</v>
      </c>
      <c r="J43" s="55">
        <v>3401.991409605623</v>
      </c>
      <c r="K43" s="260">
        <v>3412.1505850100357</v>
      </c>
    </row>
    <row r="44" spans="1:11" ht="12.75" customHeight="1">
      <c r="A44" s="13" t="s">
        <v>55</v>
      </c>
      <c r="B44" s="21">
        <v>1252</v>
      </c>
      <c r="C44" s="22">
        <v>1252</v>
      </c>
      <c r="D44" s="74">
        <v>1244</v>
      </c>
      <c r="E44" s="74">
        <v>1244</v>
      </c>
      <c r="F44" s="84">
        <v>1244</v>
      </c>
      <c r="G44" s="166">
        <v>5410.3</v>
      </c>
      <c r="H44" s="166">
        <v>5398.2</v>
      </c>
      <c r="I44" s="52">
        <v>5258.263589483473</v>
      </c>
      <c r="J44" s="52">
        <v>5261.377093554391</v>
      </c>
      <c r="K44" s="108">
        <v>5245.182780284184</v>
      </c>
    </row>
    <row r="45" spans="1:11" ht="12.75" customHeight="1">
      <c r="A45" s="13" t="s">
        <v>56</v>
      </c>
      <c r="B45" s="21">
        <v>100</v>
      </c>
      <c r="C45" s="22">
        <v>100</v>
      </c>
      <c r="D45" s="74">
        <v>100</v>
      </c>
      <c r="E45" s="74">
        <v>100</v>
      </c>
      <c r="F45" s="84">
        <v>100</v>
      </c>
      <c r="G45" s="166">
        <v>920.8</v>
      </c>
      <c r="H45" s="166">
        <v>909.1</v>
      </c>
      <c r="I45" s="52">
        <v>905.5510278004166</v>
      </c>
      <c r="J45" s="52">
        <v>897.1023593792052</v>
      </c>
      <c r="K45" s="108">
        <v>897.0218873340509</v>
      </c>
    </row>
    <row r="46" spans="1:11" ht="12.75" customHeight="1">
      <c r="A46" s="13" t="s">
        <v>57</v>
      </c>
      <c r="B46" s="21">
        <v>50</v>
      </c>
      <c r="C46" s="22">
        <v>50</v>
      </c>
      <c r="D46" s="74">
        <v>50</v>
      </c>
      <c r="E46" s="74">
        <v>50</v>
      </c>
      <c r="F46" s="84">
        <v>50</v>
      </c>
      <c r="G46" s="166">
        <v>752.3</v>
      </c>
      <c r="H46" s="166">
        <v>772.1</v>
      </c>
      <c r="I46" s="52">
        <v>788.6435331230284</v>
      </c>
      <c r="J46" s="52">
        <v>808.4074373484236</v>
      </c>
      <c r="K46" s="108">
        <v>834.8639171814995</v>
      </c>
    </row>
    <row r="47" spans="1:11" ht="12.75" customHeight="1">
      <c r="A47" s="25" t="s">
        <v>58</v>
      </c>
      <c r="B47" s="32">
        <v>154</v>
      </c>
      <c r="C47" s="28">
        <v>142</v>
      </c>
      <c r="D47" s="79">
        <v>142</v>
      </c>
      <c r="E47" s="79">
        <v>117</v>
      </c>
      <c r="F47" s="87">
        <v>117</v>
      </c>
      <c r="G47" s="169">
        <v>954.4</v>
      </c>
      <c r="H47" s="169">
        <v>897</v>
      </c>
      <c r="I47" s="55">
        <v>903.4228273317216</v>
      </c>
      <c r="J47" s="55">
        <v>758.9025102159953</v>
      </c>
      <c r="K47" s="260">
        <v>771.3607594936709</v>
      </c>
    </row>
    <row r="48" spans="1:11" ht="12.75" customHeight="1">
      <c r="A48" s="13" t="s">
        <v>59</v>
      </c>
      <c r="B48" s="21">
        <v>94</v>
      </c>
      <c r="C48" s="22">
        <v>82</v>
      </c>
      <c r="D48" s="74">
        <v>82</v>
      </c>
      <c r="E48" s="74">
        <v>77</v>
      </c>
      <c r="F48" s="84">
        <v>77</v>
      </c>
      <c r="G48" s="166">
        <v>1274.6</v>
      </c>
      <c r="H48" s="166">
        <v>1121.1</v>
      </c>
      <c r="I48" s="52">
        <v>1127.1477663230241</v>
      </c>
      <c r="J48" s="52">
        <v>1070.1876302988185</v>
      </c>
      <c r="K48" s="108">
        <v>1074.9685885802037</v>
      </c>
    </row>
    <row r="49" spans="1:11" ht="12.75" customHeight="1">
      <c r="A49" s="13" t="s">
        <v>60</v>
      </c>
      <c r="B49" s="21">
        <v>0</v>
      </c>
      <c r="C49" s="22">
        <v>0</v>
      </c>
      <c r="D49" s="74">
        <v>0</v>
      </c>
      <c r="E49" s="74">
        <v>0</v>
      </c>
      <c r="F49" s="84">
        <v>0</v>
      </c>
      <c r="G49" s="166">
        <v>0</v>
      </c>
      <c r="H49" s="166">
        <v>0</v>
      </c>
      <c r="I49" s="52">
        <v>0</v>
      </c>
      <c r="J49" s="52">
        <v>0</v>
      </c>
      <c r="K49" s="108">
        <v>0</v>
      </c>
    </row>
    <row r="50" spans="1:11" ht="12.75" customHeight="1">
      <c r="A50" s="13" t="s">
        <v>61</v>
      </c>
      <c r="B50" s="21">
        <v>0</v>
      </c>
      <c r="C50" s="22">
        <v>0</v>
      </c>
      <c r="D50" s="74">
        <v>0</v>
      </c>
      <c r="E50" s="74">
        <v>0</v>
      </c>
      <c r="F50" s="84">
        <v>0</v>
      </c>
      <c r="G50" s="166">
        <v>0</v>
      </c>
      <c r="H50" s="166">
        <v>0</v>
      </c>
      <c r="I50" s="52">
        <v>0</v>
      </c>
      <c r="J50" s="52">
        <v>0</v>
      </c>
      <c r="K50" s="108">
        <v>0</v>
      </c>
    </row>
    <row r="51" spans="1:11" ht="12.75" customHeight="1">
      <c r="A51" s="13" t="s">
        <v>62</v>
      </c>
      <c r="B51" s="21">
        <v>0</v>
      </c>
      <c r="C51" s="22">
        <v>0</v>
      </c>
      <c r="D51" s="74">
        <v>0</v>
      </c>
      <c r="E51" s="74">
        <v>0</v>
      </c>
      <c r="F51" s="84">
        <v>0</v>
      </c>
      <c r="G51" s="166">
        <v>0</v>
      </c>
      <c r="H51" s="166">
        <v>0</v>
      </c>
      <c r="I51" s="52">
        <v>0</v>
      </c>
      <c r="J51" s="52">
        <v>0</v>
      </c>
      <c r="K51" s="108">
        <v>0</v>
      </c>
    </row>
    <row r="52" spans="1:11" ht="12.75" customHeight="1">
      <c r="A52" s="13" t="s">
        <v>63</v>
      </c>
      <c r="B52" s="21">
        <v>60</v>
      </c>
      <c r="C52" s="22">
        <v>60</v>
      </c>
      <c r="D52" s="74">
        <v>60</v>
      </c>
      <c r="E52" s="74">
        <v>40</v>
      </c>
      <c r="F52" s="84">
        <v>40</v>
      </c>
      <c r="G52" s="166">
        <v>1516.3</v>
      </c>
      <c r="H52" s="166">
        <v>1555.2</v>
      </c>
      <c r="I52" s="52">
        <v>1566.1707126076742</v>
      </c>
      <c r="J52" s="52">
        <v>1073.8255033557045</v>
      </c>
      <c r="K52" s="108">
        <v>1096.7918837400605</v>
      </c>
    </row>
    <row r="53" spans="1:11" ht="12.75" customHeight="1">
      <c r="A53" s="25" t="s">
        <v>64</v>
      </c>
      <c r="B53" s="32">
        <v>313</v>
      </c>
      <c r="C53" s="28">
        <v>313</v>
      </c>
      <c r="D53" s="79">
        <v>313</v>
      </c>
      <c r="E53" s="79">
        <v>313</v>
      </c>
      <c r="F53" s="87">
        <v>313</v>
      </c>
      <c r="G53" s="169">
        <v>498.9</v>
      </c>
      <c r="H53" s="169">
        <v>499.6</v>
      </c>
      <c r="I53" s="55">
        <v>502.3270743058899</v>
      </c>
      <c r="J53" s="55">
        <v>501.83578906863767</v>
      </c>
      <c r="K53" s="260">
        <v>501.95650779395726</v>
      </c>
    </row>
    <row r="54" spans="1:11" ht="12.75" customHeight="1">
      <c r="A54" s="13" t="s">
        <v>65</v>
      </c>
      <c r="B54" s="21">
        <v>213</v>
      </c>
      <c r="C54" s="22">
        <v>213</v>
      </c>
      <c r="D54" s="74">
        <v>213</v>
      </c>
      <c r="E54" s="74">
        <v>213</v>
      </c>
      <c r="F54" s="84">
        <v>213</v>
      </c>
      <c r="G54" s="166">
        <v>701.9</v>
      </c>
      <c r="H54" s="166">
        <v>700.9</v>
      </c>
      <c r="I54" s="52">
        <v>703.5043102024639</v>
      </c>
      <c r="J54" s="52">
        <v>699.7831657796175</v>
      </c>
      <c r="K54" s="108">
        <v>697.9716223744142</v>
      </c>
    </row>
    <row r="55" spans="1:11" ht="12.75" customHeight="1">
      <c r="A55" s="13" t="s">
        <v>66</v>
      </c>
      <c r="B55" s="21">
        <v>100</v>
      </c>
      <c r="C55" s="22">
        <v>100</v>
      </c>
      <c r="D55" s="74">
        <v>100</v>
      </c>
      <c r="E55" s="74">
        <v>100</v>
      </c>
      <c r="F55" s="84">
        <v>100</v>
      </c>
      <c r="G55" s="166">
        <v>478</v>
      </c>
      <c r="H55" s="166">
        <v>477.7</v>
      </c>
      <c r="I55" s="52">
        <v>477.076475359</v>
      </c>
      <c r="J55" s="52">
        <v>475.9185227489054</v>
      </c>
      <c r="K55" s="108">
        <v>474.3833017077799</v>
      </c>
    </row>
    <row r="56" spans="1:11" ht="12.75" customHeight="1">
      <c r="A56" s="13" t="s">
        <v>67</v>
      </c>
      <c r="B56" s="21">
        <v>0</v>
      </c>
      <c r="C56" s="22">
        <v>0</v>
      </c>
      <c r="D56" s="74">
        <v>0</v>
      </c>
      <c r="E56" s="74">
        <v>0</v>
      </c>
      <c r="F56" s="84">
        <v>0</v>
      </c>
      <c r="G56" s="166">
        <v>0</v>
      </c>
      <c r="H56" s="166">
        <v>0</v>
      </c>
      <c r="I56" s="52">
        <v>0</v>
      </c>
      <c r="J56" s="52">
        <v>0</v>
      </c>
      <c r="K56" s="108">
        <v>0</v>
      </c>
    </row>
    <row r="57" spans="1:11" ht="12.75" customHeight="1">
      <c r="A57" s="13" t="s">
        <v>68</v>
      </c>
      <c r="B57" s="21">
        <v>0</v>
      </c>
      <c r="C57" s="22">
        <v>0</v>
      </c>
      <c r="D57" s="74">
        <v>0</v>
      </c>
      <c r="E57" s="74">
        <v>0</v>
      </c>
      <c r="F57" s="84">
        <v>0</v>
      </c>
      <c r="G57" s="166">
        <v>0</v>
      </c>
      <c r="H57" s="166">
        <v>0</v>
      </c>
      <c r="I57" s="52">
        <v>0</v>
      </c>
      <c r="J57" s="52">
        <v>0</v>
      </c>
      <c r="K57" s="108">
        <v>0</v>
      </c>
    </row>
    <row r="58" spans="1:11" ht="12.75" customHeight="1">
      <c r="A58" s="13" t="s">
        <v>69</v>
      </c>
      <c r="B58" s="21">
        <v>0</v>
      </c>
      <c r="C58" s="22">
        <v>0</v>
      </c>
      <c r="D58" s="74">
        <v>0</v>
      </c>
      <c r="E58" s="74">
        <v>0</v>
      </c>
      <c r="F58" s="84">
        <v>0</v>
      </c>
      <c r="G58" s="166">
        <v>0</v>
      </c>
      <c r="H58" s="166">
        <v>0</v>
      </c>
      <c r="I58" s="52">
        <v>0</v>
      </c>
      <c r="J58" s="52">
        <v>0</v>
      </c>
      <c r="K58" s="108">
        <v>0</v>
      </c>
    </row>
    <row r="59" spans="1:11" ht="12.75" customHeight="1">
      <c r="A59" s="25" t="s">
        <v>70</v>
      </c>
      <c r="B59" s="32">
        <v>181</v>
      </c>
      <c r="C59" s="28">
        <v>181</v>
      </c>
      <c r="D59" s="79">
        <v>181</v>
      </c>
      <c r="E59" s="79">
        <v>181</v>
      </c>
      <c r="F59" s="87">
        <v>181</v>
      </c>
      <c r="G59" s="169">
        <v>578.6</v>
      </c>
      <c r="H59" s="169">
        <v>584.2</v>
      </c>
      <c r="I59" s="55">
        <v>589.5381408377305</v>
      </c>
      <c r="J59" s="55">
        <v>596.8672712283594</v>
      </c>
      <c r="K59" s="260">
        <v>603.1523876170482</v>
      </c>
    </row>
    <row r="60" spans="1:11" ht="12.75" customHeight="1">
      <c r="A60" s="13" t="s">
        <v>71</v>
      </c>
      <c r="B60" s="21">
        <v>75</v>
      </c>
      <c r="C60" s="22">
        <v>75</v>
      </c>
      <c r="D60" s="74">
        <v>75</v>
      </c>
      <c r="E60" s="74">
        <v>75</v>
      </c>
      <c r="F60" s="84">
        <v>75</v>
      </c>
      <c r="G60" s="166">
        <v>774.6</v>
      </c>
      <c r="H60" s="166">
        <v>790.1</v>
      </c>
      <c r="I60" s="52">
        <v>809.4107489747464</v>
      </c>
      <c r="J60" s="52">
        <v>825.082508250825</v>
      </c>
      <c r="K60" s="108">
        <v>840.2419896930317</v>
      </c>
    </row>
    <row r="61" spans="1:11" ht="12.75" customHeight="1">
      <c r="A61" s="13" t="s">
        <v>72</v>
      </c>
      <c r="B61" s="21">
        <v>106</v>
      </c>
      <c r="C61" s="22">
        <v>106</v>
      </c>
      <c r="D61" s="74">
        <v>106</v>
      </c>
      <c r="E61" s="74">
        <v>106</v>
      </c>
      <c r="F61" s="84">
        <v>106</v>
      </c>
      <c r="G61" s="166">
        <v>174.6</v>
      </c>
      <c r="H61" s="166">
        <v>936.2</v>
      </c>
      <c r="I61" s="52">
        <v>943.8162229543228</v>
      </c>
      <c r="J61" s="52">
        <v>958.8421528720037</v>
      </c>
      <c r="K61" s="108">
        <v>971.2296133406634</v>
      </c>
    </row>
    <row r="62" spans="1:11" ht="12.75" customHeight="1">
      <c r="A62" s="13" t="s">
        <v>73</v>
      </c>
      <c r="B62" s="21">
        <v>0</v>
      </c>
      <c r="C62" s="22">
        <v>0</v>
      </c>
      <c r="D62" s="74">
        <v>0</v>
      </c>
      <c r="E62" s="74">
        <v>0</v>
      </c>
      <c r="F62" s="84">
        <v>0</v>
      </c>
      <c r="G62" s="166">
        <v>0</v>
      </c>
      <c r="H62" s="166">
        <v>0</v>
      </c>
      <c r="I62" s="52">
        <v>0</v>
      </c>
      <c r="J62" s="52">
        <v>0</v>
      </c>
      <c r="K62" s="108">
        <v>0</v>
      </c>
    </row>
    <row r="63" spans="1:11" ht="12.75" customHeight="1">
      <c r="A63" s="13" t="s">
        <v>74</v>
      </c>
      <c r="B63" s="21">
        <v>0</v>
      </c>
      <c r="C63" s="22">
        <v>0</v>
      </c>
      <c r="D63" s="74">
        <v>0</v>
      </c>
      <c r="E63" s="74">
        <v>0</v>
      </c>
      <c r="F63" s="84">
        <v>0</v>
      </c>
      <c r="G63" s="166">
        <v>0</v>
      </c>
      <c r="H63" s="166">
        <v>0</v>
      </c>
      <c r="I63" s="52">
        <v>0</v>
      </c>
      <c r="J63" s="52">
        <v>0</v>
      </c>
      <c r="K63" s="108">
        <v>0</v>
      </c>
    </row>
    <row r="64" spans="1:11" ht="12.75" customHeight="1">
      <c r="A64" s="13" t="s">
        <v>75</v>
      </c>
      <c r="B64" s="21">
        <v>0</v>
      </c>
      <c r="C64" s="22">
        <v>0</v>
      </c>
      <c r="D64" s="74">
        <v>0</v>
      </c>
      <c r="E64" s="74">
        <v>0</v>
      </c>
      <c r="F64" s="84">
        <v>0</v>
      </c>
      <c r="G64" s="166">
        <v>0</v>
      </c>
      <c r="H64" s="166">
        <v>0</v>
      </c>
      <c r="I64" s="52">
        <v>0</v>
      </c>
      <c r="J64" s="52">
        <v>0</v>
      </c>
      <c r="K64" s="108">
        <v>0</v>
      </c>
    </row>
    <row r="65" spans="1:11" ht="12.75" customHeight="1">
      <c r="A65" s="25" t="s">
        <v>76</v>
      </c>
      <c r="B65" s="32">
        <v>47</v>
      </c>
      <c r="C65" s="28">
        <v>47</v>
      </c>
      <c r="D65" s="79">
        <v>47</v>
      </c>
      <c r="E65" s="79">
        <v>47</v>
      </c>
      <c r="F65" s="87">
        <v>47</v>
      </c>
      <c r="G65" s="169">
        <v>137</v>
      </c>
      <c r="H65" s="169">
        <v>138.3</v>
      </c>
      <c r="I65" s="55">
        <v>140.22316367325018</v>
      </c>
      <c r="J65" s="55">
        <v>141.95107218363034</v>
      </c>
      <c r="K65" s="260">
        <v>143.8937023543459</v>
      </c>
    </row>
    <row r="66" spans="1:11" ht="12.75" customHeight="1">
      <c r="A66" s="13" t="s">
        <v>77</v>
      </c>
      <c r="B66" s="21">
        <v>0</v>
      </c>
      <c r="C66" s="22">
        <v>0</v>
      </c>
      <c r="D66" s="74">
        <v>0</v>
      </c>
      <c r="E66" s="74">
        <v>0</v>
      </c>
      <c r="F66" s="84">
        <v>0</v>
      </c>
      <c r="G66" s="166">
        <v>0</v>
      </c>
      <c r="H66" s="166">
        <v>0</v>
      </c>
      <c r="I66" s="52">
        <v>0</v>
      </c>
      <c r="J66" s="52">
        <v>0</v>
      </c>
      <c r="K66" s="108">
        <v>0</v>
      </c>
    </row>
    <row r="67" spans="1:11" ht="12.75" customHeight="1">
      <c r="A67" s="13" t="s">
        <v>78</v>
      </c>
      <c r="B67" s="21">
        <v>0</v>
      </c>
      <c r="C67" s="22">
        <v>0</v>
      </c>
      <c r="D67" s="74">
        <v>0</v>
      </c>
      <c r="E67" s="74">
        <v>0</v>
      </c>
      <c r="F67" s="84">
        <v>0</v>
      </c>
      <c r="G67" s="166">
        <v>0</v>
      </c>
      <c r="H67" s="166">
        <v>0</v>
      </c>
      <c r="I67" s="52">
        <v>0</v>
      </c>
      <c r="J67" s="52">
        <v>0</v>
      </c>
      <c r="K67" s="108">
        <v>0</v>
      </c>
    </row>
    <row r="68" spans="1:11" ht="12.75" customHeight="1">
      <c r="A68" s="13" t="s">
        <v>79</v>
      </c>
      <c r="B68" s="21">
        <v>0</v>
      </c>
      <c r="C68" s="22">
        <v>0</v>
      </c>
      <c r="D68" s="74">
        <v>0</v>
      </c>
      <c r="E68" s="74">
        <v>0</v>
      </c>
      <c r="F68" s="84">
        <v>0</v>
      </c>
      <c r="G68" s="166">
        <v>0</v>
      </c>
      <c r="H68" s="166">
        <v>0</v>
      </c>
      <c r="I68" s="52">
        <v>0</v>
      </c>
      <c r="J68" s="52">
        <v>0</v>
      </c>
      <c r="K68" s="108">
        <v>0</v>
      </c>
    </row>
    <row r="69" spans="1:11" ht="12.75" customHeight="1">
      <c r="A69" s="13" t="s">
        <v>80</v>
      </c>
      <c r="B69" s="21">
        <v>0</v>
      </c>
      <c r="C69" s="22">
        <v>0</v>
      </c>
      <c r="D69" s="74">
        <v>0</v>
      </c>
      <c r="E69" s="74">
        <v>0</v>
      </c>
      <c r="F69" s="84">
        <v>0</v>
      </c>
      <c r="G69" s="166">
        <v>0</v>
      </c>
      <c r="H69" s="166">
        <v>0</v>
      </c>
      <c r="I69" s="52">
        <v>0</v>
      </c>
      <c r="J69" s="52">
        <v>0</v>
      </c>
      <c r="K69" s="108">
        <v>0</v>
      </c>
    </row>
    <row r="70" spans="1:11" ht="12.75" customHeight="1">
      <c r="A70" s="13" t="s">
        <v>81</v>
      </c>
      <c r="B70" s="21">
        <v>47</v>
      </c>
      <c r="C70" s="22">
        <v>47</v>
      </c>
      <c r="D70" s="74">
        <v>47</v>
      </c>
      <c r="E70" s="74">
        <v>47</v>
      </c>
      <c r="F70" s="84">
        <v>47</v>
      </c>
      <c r="G70" s="166">
        <v>514.3</v>
      </c>
      <c r="H70" s="166">
        <v>519.3</v>
      </c>
      <c r="I70" s="52">
        <v>518.7065445315087</v>
      </c>
      <c r="J70" s="52">
        <v>526.4336917562724</v>
      </c>
      <c r="K70" s="108">
        <v>535.4294827979038</v>
      </c>
    </row>
    <row r="71" spans="1:11" ht="12.75" customHeight="1">
      <c r="A71" s="25" t="s">
        <v>82</v>
      </c>
      <c r="B71" s="32">
        <v>312</v>
      </c>
      <c r="C71" s="28">
        <v>314</v>
      </c>
      <c r="D71" s="79">
        <v>314</v>
      </c>
      <c r="E71" s="79">
        <v>324</v>
      </c>
      <c r="F71" s="87">
        <v>324</v>
      </c>
      <c r="G71" s="169">
        <v>807.7</v>
      </c>
      <c r="H71" s="169">
        <v>816.8</v>
      </c>
      <c r="I71" s="55">
        <v>822.9374148233568</v>
      </c>
      <c r="J71" s="55">
        <v>855.5810821516279</v>
      </c>
      <c r="K71" s="260">
        <v>862.550914463701</v>
      </c>
    </row>
    <row r="72" spans="1:11" ht="12.75" customHeight="1">
      <c r="A72" s="13" t="s">
        <v>83</v>
      </c>
      <c r="B72" s="21">
        <v>0</v>
      </c>
      <c r="C72" s="22">
        <v>0</v>
      </c>
      <c r="D72" s="74">
        <v>0</v>
      </c>
      <c r="E72" s="74">
        <v>0</v>
      </c>
      <c r="F72" s="84">
        <v>0</v>
      </c>
      <c r="G72" s="166">
        <v>0</v>
      </c>
      <c r="H72" s="166">
        <v>0</v>
      </c>
      <c r="I72" s="52">
        <v>0</v>
      </c>
      <c r="J72" s="52">
        <v>0</v>
      </c>
      <c r="K72" s="108">
        <v>0</v>
      </c>
    </row>
    <row r="73" spans="1:11" ht="12.75" customHeight="1">
      <c r="A73" s="13" t="s">
        <v>84</v>
      </c>
      <c r="B73" s="21">
        <v>192</v>
      </c>
      <c r="C73" s="22">
        <v>194</v>
      </c>
      <c r="D73" s="74">
        <v>194</v>
      </c>
      <c r="E73" s="74">
        <v>204</v>
      </c>
      <c r="F73" s="84">
        <v>204</v>
      </c>
      <c r="G73" s="166">
        <v>1098.9</v>
      </c>
      <c r="H73" s="166">
        <v>1105.6</v>
      </c>
      <c r="I73" s="52">
        <v>1105.4131054131053</v>
      </c>
      <c r="J73" s="52">
        <v>1161.0700056915196</v>
      </c>
      <c r="K73" s="108">
        <v>1155.6764106050307</v>
      </c>
    </row>
    <row r="74" spans="1:11" ht="12.75" customHeight="1">
      <c r="A74" s="13" t="s">
        <v>85</v>
      </c>
      <c r="B74" s="21">
        <v>120</v>
      </c>
      <c r="C74" s="22">
        <v>120</v>
      </c>
      <c r="D74" s="74">
        <v>120</v>
      </c>
      <c r="E74" s="74">
        <v>120</v>
      </c>
      <c r="F74" s="84">
        <v>120</v>
      </c>
      <c r="G74" s="166">
        <v>1065.2</v>
      </c>
      <c r="H74" s="166">
        <v>1075</v>
      </c>
      <c r="I74" s="52">
        <v>1081.7632741368432</v>
      </c>
      <c r="J74" s="52">
        <v>1094.990418833835</v>
      </c>
      <c r="K74" s="108">
        <v>1117.0064227869311</v>
      </c>
    </row>
    <row r="75" spans="1:11" ht="12.75" customHeight="1">
      <c r="A75" s="13" t="s">
        <v>86</v>
      </c>
      <c r="B75" s="21">
        <v>0</v>
      </c>
      <c r="C75" s="22">
        <v>0</v>
      </c>
      <c r="D75" s="74">
        <v>0</v>
      </c>
      <c r="E75" s="74">
        <v>0</v>
      </c>
      <c r="F75" s="84">
        <v>0</v>
      </c>
      <c r="G75" s="166">
        <v>0</v>
      </c>
      <c r="H75" s="166">
        <v>0</v>
      </c>
      <c r="I75" s="52">
        <v>0</v>
      </c>
      <c r="J75" s="52">
        <v>0</v>
      </c>
      <c r="K75" s="108">
        <v>0</v>
      </c>
    </row>
    <row r="76" spans="1:11" ht="12.75" customHeight="1">
      <c r="A76" s="25" t="s">
        <v>87</v>
      </c>
      <c r="B76" s="32">
        <v>557</v>
      </c>
      <c r="C76" s="28">
        <v>557</v>
      </c>
      <c r="D76" s="79">
        <v>557</v>
      </c>
      <c r="E76" s="79">
        <v>507</v>
      </c>
      <c r="F76" s="87">
        <v>507</v>
      </c>
      <c r="G76" s="169">
        <v>1061.6</v>
      </c>
      <c r="H76" s="169">
        <v>1072.5</v>
      </c>
      <c r="I76" s="55">
        <v>1081.5323974291762</v>
      </c>
      <c r="J76" s="55">
        <v>994.1566335934742</v>
      </c>
      <c r="K76" s="260">
        <v>1006.7913737638509</v>
      </c>
    </row>
    <row r="77" spans="1:11" ht="12.75" customHeight="1">
      <c r="A77" s="13" t="s">
        <v>88</v>
      </c>
      <c r="B77" s="21">
        <v>144</v>
      </c>
      <c r="C77" s="22">
        <v>144</v>
      </c>
      <c r="D77" s="74">
        <v>144</v>
      </c>
      <c r="E77" s="74">
        <v>144</v>
      </c>
      <c r="F77" s="84">
        <v>144</v>
      </c>
      <c r="G77" s="166">
        <v>1091.6</v>
      </c>
      <c r="H77" s="166">
        <v>1107.5</v>
      </c>
      <c r="I77" s="52">
        <v>1107.6071071456042</v>
      </c>
      <c r="J77" s="52">
        <v>1120.7097828624796</v>
      </c>
      <c r="K77" s="108">
        <v>1138.3399209486165</v>
      </c>
    </row>
    <row r="78" spans="1:11" ht="12.75" customHeight="1">
      <c r="A78" s="13" t="s">
        <v>89</v>
      </c>
      <c r="B78" s="21">
        <v>0</v>
      </c>
      <c r="C78" s="22">
        <v>0</v>
      </c>
      <c r="D78" s="74">
        <v>0</v>
      </c>
      <c r="E78" s="74">
        <v>0</v>
      </c>
      <c r="F78" s="84">
        <v>0</v>
      </c>
      <c r="G78" s="166">
        <v>0</v>
      </c>
      <c r="H78" s="166">
        <v>0</v>
      </c>
      <c r="I78" s="52">
        <v>0</v>
      </c>
      <c r="J78" s="52">
        <v>0</v>
      </c>
      <c r="K78" s="108">
        <v>0</v>
      </c>
    </row>
    <row r="79" spans="1:11" ht="12.75" customHeight="1">
      <c r="A79" s="13" t="s">
        <v>90</v>
      </c>
      <c r="B79" s="21">
        <v>280</v>
      </c>
      <c r="C79" s="22">
        <v>280</v>
      </c>
      <c r="D79" s="74">
        <v>280</v>
      </c>
      <c r="E79" s="74">
        <v>230</v>
      </c>
      <c r="F79" s="84">
        <v>230</v>
      </c>
      <c r="G79" s="166">
        <v>2477.7</v>
      </c>
      <c r="H79" s="166">
        <v>2499.6</v>
      </c>
      <c r="I79" s="52">
        <v>2511.8866062617744</v>
      </c>
      <c r="J79" s="52">
        <v>2078.25065510075</v>
      </c>
      <c r="K79" s="108">
        <v>2108.544187752109</v>
      </c>
    </row>
    <row r="80" spans="1:11" ht="12.75" customHeight="1">
      <c r="A80" s="13" t="s">
        <v>91</v>
      </c>
      <c r="B80" s="21">
        <v>0</v>
      </c>
      <c r="C80" s="22">
        <v>0</v>
      </c>
      <c r="D80" s="74">
        <v>0</v>
      </c>
      <c r="E80" s="74">
        <v>0</v>
      </c>
      <c r="F80" s="84">
        <v>0</v>
      </c>
      <c r="G80" s="166">
        <v>0</v>
      </c>
      <c r="H80" s="166">
        <v>0</v>
      </c>
      <c r="I80" s="52">
        <v>0</v>
      </c>
      <c r="J80" s="52">
        <v>0</v>
      </c>
      <c r="K80" s="108">
        <v>0</v>
      </c>
    </row>
    <row r="81" spans="1:11" ht="12.75" customHeight="1">
      <c r="A81" s="13" t="s">
        <v>92</v>
      </c>
      <c r="B81" s="21">
        <v>0</v>
      </c>
      <c r="C81" s="22">
        <v>0</v>
      </c>
      <c r="D81" s="74">
        <v>0</v>
      </c>
      <c r="E81" s="74">
        <v>0</v>
      </c>
      <c r="F81" s="84">
        <v>0</v>
      </c>
      <c r="G81" s="166">
        <v>0</v>
      </c>
      <c r="H81" s="166">
        <v>0</v>
      </c>
      <c r="I81" s="52">
        <v>0</v>
      </c>
      <c r="J81" s="52">
        <v>0</v>
      </c>
      <c r="K81" s="108">
        <v>0</v>
      </c>
    </row>
    <row r="82" spans="1:11" ht="12.75" customHeight="1">
      <c r="A82" s="13" t="s">
        <v>93</v>
      </c>
      <c r="B82" s="21">
        <v>133</v>
      </c>
      <c r="C82" s="22">
        <v>133</v>
      </c>
      <c r="D82" s="74">
        <v>133</v>
      </c>
      <c r="E82" s="74">
        <v>133</v>
      </c>
      <c r="F82" s="84">
        <v>133</v>
      </c>
      <c r="G82" s="166">
        <v>929.7</v>
      </c>
      <c r="H82" s="166">
        <v>941.3</v>
      </c>
      <c r="I82" s="52">
        <v>959.38829979081</v>
      </c>
      <c r="J82" s="52">
        <v>974.144876583901</v>
      </c>
      <c r="K82" s="108">
        <v>987.5259875259876</v>
      </c>
    </row>
    <row r="83" spans="1:11" ht="12.75" customHeight="1">
      <c r="A83" s="25" t="s">
        <v>94</v>
      </c>
      <c r="B83" s="32">
        <v>413</v>
      </c>
      <c r="C83" s="28">
        <v>413</v>
      </c>
      <c r="D83" s="79">
        <v>413</v>
      </c>
      <c r="E83" s="79">
        <v>413</v>
      </c>
      <c r="F83" s="87">
        <v>432</v>
      </c>
      <c r="G83" s="169">
        <v>1363.6</v>
      </c>
      <c r="H83" s="169">
        <v>1378.5</v>
      </c>
      <c r="I83" s="55">
        <v>1408.066550748355</v>
      </c>
      <c r="J83" s="55">
        <v>1418.0257510729614</v>
      </c>
      <c r="K83" s="260">
        <v>1505.0691565341601</v>
      </c>
    </row>
    <row r="84" spans="1:11" ht="12.75" customHeight="1">
      <c r="A84" s="13" t="s">
        <v>95</v>
      </c>
      <c r="B84" s="21">
        <v>0</v>
      </c>
      <c r="C84" s="22">
        <v>0</v>
      </c>
      <c r="D84" s="74">
        <v>0</v>
      </c>
      <c r="E84" s="74">
        <v>0</v>
      </c>
      <c r="F84" s="84">
        <v>0</v>
      </c>
      <c r="G84" s="166">
        <v>0</v>
      </c>
      <c r="H84" s="166">
        <v>0</v>
      </c>
      <c r="I84" s="52">
        <v>0</v>
      </c>
      <c r="J84" s="52">
        <v>0</v>
      </c>
      <c r="K84" s="108">
        <v>0</v>
      </c>
    </row>
    <row r="85" spans="1:11" ht="12.75" customHeight="1">
      <c r="A85" s="13" t="s">
        <v>96</v>
      </c>
      <c r="B85" s="21">
        <v>173</v>
      </c>
      <c r="C85" s="22">
        <v>173</v>
      </c>
      <c r="D85" s="74">
        <v>173</v>
      </c>
      <c r="E85" s="74">
        <v>173</v>
      </c>
      <c r="F85" s="84">
        <v>173</v>
      </c>
      <c r="G85" s="166">
        <v>1752.6</v>
      </c>
      <c r="H85" s="166">
        <v>1764.8</v>
      </c>
      <c r="I85" s="52">
        <v>1791.6321458160728</v>
      </c>
      <c r="J85" s="52">
        <v>1805.468586933834</v>
      </c>
      <c r="K85" s="108">
        <v>1816.4636707265854</v>
      </c>
    </row>
    <row r="86" spans="1:11" ht="12.75" customHeight="1">
      <c r="A86" s="13" t="s">
        <v>97</v>
      </c>
      <c r="B86" s="21">
        <v>200</v>
      </c>
      <c r="C86" s="22">
        <v>200</v>
      </c>
      <c r="D86" s="74">
        <v>200</v>
      </c>
      <c r="E86" s="74">
        <v>200</v>
      </c>
      <c r="F86" s="84">
        <v>199</v>
      </c>
      <c r="G86" s="166">
        <v>1956.8</v>
      </c>
      <c r="H86" s="166">
        <v>1992.8</v>
      </c>
      <c r="I86" s="52">
        <v>2055.9210526315787</v>
      </c>
      <c r="J86" s="52">
        <v>2063.7705087194304</v>
      </c>
      <c r="K86" s="108">
        <v>2098.93471152832</v>
      </c>
    </row>
    <row r="87" spans="1:11" ht="12.75" customHeight="1">
      <c r="A87" s="13" t="s">
        <v>98</v>
      </c>
      <c r="B87" s="21">
        <v>40</v>
      </c>
      <c r="C87" s="22">
        <v>40</v>
      </c>
      <c r="D87" s="74">
        <v>40</v>
      </c>
      <c r="E87" s="74">
        <v>40</v>
      </c>
      <c r="F87" s="84">
        <v>60</v>
      </c>
      <c r="G87" s="166">
        <v>936.1</v>
      </c>
      <c r="H87" s="166">
        <v>926.6</v>
      </c>
      <c r="I87" s="52">
        <v>939.8496240601504</v>
      </c>
      <c r="J87" s="52">
        <v>942.507068803016</v>
      </c>
      <c r="K87" s="108">
        <v>1433.0069262001434</v>
      </c>
    </row>
    <row r="88" spans="1:11" ht="12.75" customHeight="1">
      <c r="A88" s="17" t="s">
        <v>99</v>
      </c>
      <c r="B88" s="35">
        <v>0</v>
      </c>
      <c r="C88" s="31">
        <v>0</v>
      </c>
      <c r="D88" s="77">
        <v>0</v>
      </c>
      <c r="E88" s="77">
        <v>0</v>
      </c>
      <c r="F88" s="86">
        <v>0</v>
      </c>
      <c r="G88" s="168">
        <v>0</v>
      </c>
      <c r="H88" s="168">
        <v>0</v>
      </c>
      <c r="I88" s="57">
        <v>0</v>
      </c>
      <c r="J88" s="57">
        <v>0</v>
      </c>
      <c r="K88" s="113">
        <v>0</v>
      </c>
    </row>
    <row r="89" spans="1:11" ht="4.5" customHeight="1">
      <c r="A89" s="160"/>
      <c r="B89" s="116"/>
      <c r="C89" s="116"/>
      <c r="D89" s="170"/>
      <c r="E89" s="170"/>
      <c r="F89" s="170"/>
      <c r="G89" s="171"/>
      <c r="H89" s="171"/>
      <c r="I89" s="171"/>
      <c r="J89" s="171"/>
      <c r="K89" s="265"/>
    </row>
    <row r="90" spans="1:11" ht="12.75" customHeight="1">
      <c r="A90" s="9" t="s">
        <v>100</v>
      </c>
      <c r="B90" s="118">
        <v>1417</v>
      </c>
      <c r="C90" s="119">
        <v>1392</v>
      </c>
      <c r="D90" s="207">
        <v>1368</v>
      </c>
      <c r="E90" s="207">
        <v>1368</v>
      </c>
      <c r="F90" s="172">
        <v>1364</v>
      </c>
      <c r="G90" s="173">
        <v>1481.6</v>
      </c>
      <c r="H90" s="173">
        <v>1463.3</v>
      </c>
      <c r="I90" s="173">
        <v>1446.0429373275688</v>
      </c>
      <c r="J90" s="173">
        <v>1451.6745192919902</v>
      </c>
      <c r="K90" s="266">
        <v>1447.4605768618546</v>
      </c>
    </row>
    <row r="91" spans="1:11" ht="12.75" customHeight="1">
      <c r="A91" s="13" t="s">
        <v>101</v>
      </c>
      <c r="B91" s="121">
        <v>4343</v>
      </c>
      <c r="C91" s="122">
        <v>4345</v>
      </c>
      <c r="D91" s="208">
        <v>4455</v>
      </c>
      <c r="E91" s="208">
        <v>4455</v>
      </c>
      <c r="F91" s="174">
        <v>4455</v>
      </c>
      <c r="G91" s="175">
        <v>1796.2</v>
      </c>
      <c r="H91" s="175">
        <v>1803</v>
      </c>
      <c r="I91" s="175">
        <v>1855.59281087948</v>
      </c>
      <c r="J91" s="175">
        <v>1857.0315007565684</v>
      </c>
      <c r="K91" s="267">
        <v>1863.135839540301</v>
      </c>
    </row>
    <row r="92" spans="1:11" ht="12.75" customHeight="1">
      <c r="A92" s="13" t="s">
        <v>102</v>
      </c>
      <c r="B92" s="121">
        <v>2857</v>
      </c>
      <c r="C92" s="122">
        <v>2844</v>
      </c>
      <c r="D92" s="208">
        <v>2762</v>
      </c>
      <c r="E92" s="208">
        <v>2734</v>
      </c>
      <c r="F92" s="174">
        <v>2734</v>
      </c>
      <c r="G92" s="175">
        <v>1492.2</v>
      </c>
      <c r="H92" s="175">
        <v>1494.6</v>
      </c>
      <c r="I92" s="175">
        <v>1459.5840027056734</v>
      </c>
      <c r="J92" s="175">
        <v>1452.9260463830963</v>
      </c>
      <c r="K92" s="267">
        <v>1459.6903363587828</v>
      </c>
    </row>
    <row r="93" spans="1:11" ht="12.75" customHeight="1">
      <c r="A93" s="13" t="s">
        <v>103</v>
      </c>
      <c r="B93" s="121">
        <v>10507</v>
      </c>
      <c r="C93" s="122">
        <v>10367</v>
      </c>
      <c r="D93" s="208">
        <v>10351</v>
      </c>
      <c r="E93" s="208">
        <v>10324</v>
      </c>
      <c r="F93" s="174">
        <v>10323</v>
      </c>
      <c r="G93" s="175">
        <v>1622.6</v>
      </c>
      <c r="H93" s="175">
        <v>1599.5</v>
      </c>
      <c r="I93" s="175">
        <v>1588.6926706183178</v>
      </c>
      <c r="J93" s="175">
        <v>1581.5750489837876</v>
      </c>
      <c r="K93" s="267">
        <v>1579.403948280373</v>
      </c>
    </row>
    <row r="94" spans="1:11" ht="12.75" customHeight="1">
      <c r="A94" s="13" t="s">
        <v>104</v>
      </c>
      <c r="B94" s="121">
        <v>2743</v>
      </c>
      <c r="C94" s="122">
        <v>2734</v>
      </c>
      <c r="D94" s="208">
        <v>2729</v>
      </c>
      <c r="E94" s="208">
        <v>2743</v>
      </c>
      <c r="F94" s="174">
        <v>2743</v>
      </c>
      <c r="G94" s="175">
        <v>1542.2</v>
      </c>
      <c r="H94" s="175">
        <v>1549.2</v>
      </c>
      <c r="I94" s="175">
        <v>1562.3568745992488</v>
      </c>
      <c r="J94" s="175">
        <v>1584.4134839768028</v>
      </c>
      <c r="K94" s="267">
        <v>1598.5221100724957</v>
      </c>
    </row>
    <row r="95" spans="1:11" ht="12.75" customHeight="1">
      <c r="A95" s="17" t="s">
        <v>105</v>
      </c>
      <c r="B95" s="124">
        <v>2193</v>
      </c>
      <c r="C95" s="125">
        <v>2193</v>
      </c>
      <c r="D95" s="209">
        <v>2147</v>
      </c>
      <c r="E95" s="209">
        <v>2102</v>
      </c>
      <c r="F95" s="176">
        <v>2121</v>
      </c>
      <c r="G95" s="177">
        <v>1494.8</v>
      </c>
      <c r="H95" s="177">
        <v>1510.5</v>
      </c>
      <c r="I95" s="177">
        <v>1501.8397011709733</v>
      </c>
      <c r="J95" s="177">
        <v>1485.1555103367389</v>
      </c>
      <c r="K95" s="268">
        <v>1518.1121298662256</v>
      </c>
    </row>
    <row r="96" spans="2:6" ht="13.5">
      <c r="B96" s="69"/>
      <c r="C96" s="69"/>
      <c r="D96" s="69"/>
      <c r="E96" s="69"/>
      <c r="F96" s="69"/>
    </row>
    <row r="97" spans="2:6" ht="13.5">
      <c r="B97" s="69"/>
      <c r="C97" s="69"/>
      <c r="D97" s="69"/>
      <c r="E97" s="69"/>
      <c r="F97" s="69"/>
    </row>
    <row r="98" spans="2:6" ht="13.5">
      <c r="B98" s="69"/>
      <c r="C98" s="69"/>
      <c r="D98" s="69"/>
      <c r="E98" s="69"/>
      <c r="F98" s="69"/>
    </row>
  </sheetData>
  <mergeCells count="3">
    <mergeCell ref="B2:F3"/>
    <mergeCell ref="G2:K3"/>
    <mergeCell ref="A2:A4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outlinePr summaryBelow="0" summaryRight="0"/>
  </sheetPr>
  <dimension ref="A1:I13"/>
  <sheetViews>
    <sheetView view="pageBreakPreview" zoomScaleSheetLayoutView="100" workbookViewId="0" topLeftCell="A1">
      <selection activeCell="I23" sqref="I23"/>
    </sheetView>
  </sheetViews>
  <sheetFormatPr defaultColWidth="6.50390625" defaultRowHeight="13.5"/>
  <cols>
    <col min="1" max="2" width="1.75390625" style="187" customWidth="1"/>
    <col min="3" max="3" width="20.25390625" style="187" customWidth="1"/>
    <col min="4" max="9" width="10.50390625" style="187" customWidth="1"/>
    <col min="10" max="255" width="6.50390625" style="0" customWidth="1"/>
  </cols>
  <sheetData>
    <row r="1" spans="1:9" ht="13.5">
      <c r="A1" s="178" t="s">
        <v>247</v>
      </c>
      <c r="B1" s="179"/>
      <c r="C1" s="179"/>
      <c r="D1" s="179"/>
      <c r="E1" s="179"/>
      <c r="F1" s="179"/>
      <c r="G1" s="179"/>
      <c r="H1" s="179"/>
      <c r="I1" s="180" t="s">
        <v>328</v>
      </c>
    </row>
    <row r="2" spans="1:9" ht="45" customHeight="1">
      <c r="A2" s="284" t="s">
        <v>241</v>
      </c>
      <c r="B2" s="285"/>
      <c r="C2" s="286"/>
      <c r="D2" s="75" t="s">
        <v>332</v>
      </c>
      <c r="E2" s="75" t="s">
        <v>248</v>
      </c>
      <c r="F2" s="75" t="s">
        <v>333</v>
      </c>
      <c r="G2" s="75" t="s">
        <v>249</v>
      </c>
      <c r="H2" s="78" t="s">
        <v>250</v>
      </c>
      <c r="I2" s="181" t="s">
        <v>251</v>
      </c>
    </row>
    <row r="3" spans="1:9" ht="15" customHeight="1">
      <c r="A3" s="182" t="s">
        <v>106</v>
      </c>
      <c r="B3" s="183"/>
      <c r="C3" s="183"/>
      <c r="D3" s="184">
        <v>23745</v>
      </c>
      <c r="E3" s="77">
        <v>7518365</v>
      </c>
      <c r="F3" s="77">
        <v>20598</v>
      </c>
      <c r="G3" s="77">
        <v>176541</v>
      </c>
      <c r="H3" s="86">
        <v>176840</v>
      </c>
      <c r="I3" s="86">
        <v>9521278</v>
      </c>
    </row>
    <row r="4" spans="1:9" ht="15" customHeight="1">
      <c r="A4" s="185"/>
      <c r="B4" s="182" t="s">
        <v>242</v>
      </c>
      <c r="C4" s="183"/>
      <c r="D4" s="184">
        <v>5088</v>
      </c>
      <c r="E4" s="77">
        <v>1689464</v>
      </c>
      <c r="F4" s="77">
        <v>4629</v>
      </c>
      <c r="G4" s="77">
        <v>4201</v>
      </c>
      <c r="H4" s="87">
        <v>4233</v>
      </c>
      <c r="I4" s="109"/>
    </row>
    <row r="5" spans="1:9" ht="15" customHeight="1">
      <c r="A5" s="185"/>
      <c r="B5" s="182" t="s">
        <v>304</v>
      </c>
      <c r="C5" s="183"/>
      <c r="D5" s="184">
        <v>26</v>
      </c>
      <c r="E5" s="77">
        <v>555</v>
      </c>
      <c r="F5" s="77">
        <v>2</v>
      </c>
      <c r="G5" s="77">
        <v>64</v>
      </c>
      <c r="H5" s="86">
        <v>59</v>
      </c>
      <c r="I5" s="109"/>
    </row>
    <row r="6" spans="1:9" ht="15" customHeight="1">
      <c r="A6" s="185"/>
      <c r="B6" s="182" t="s">
        <v>243</v>
      </c>
      <c r="C6" s="183"/>
      <c r="D6" s="184">
        <v>274</v>
      </c>
      <c r="E6" s="77">
        <v>27198</v>
      </c>
      <c r="F6" s="77">
        <v>75</v>
      </c>
      <c r="G6" s="77">
        <v>342</v>
      </c>
      <c r="H6" s="86">
        <v>363</v>
      </c>
      <c r="I6" s="109"/>
    </row>
    <row r="7" spans="1:9" ht="15" customHeight="1">
      <c r="A7" s="185"/>
      <c r="B7" s="186" t="s">
        <v>334</v>
      </c>
      <c r="C7" s="183"/>
      <c r="D7" s="184">
        <v>18357</v>
      </c>
      <c r="E7" s="77">
        <v>5801148</v>
      </c>
      <c r="F7" s="77">
        <v>15894</v>
      </c>
      <c r="G7" s="77">
        <v>171934</v>
      </c>
      <c r="H7" s="86">
        <v>172185</v>
      </c>
      <c r="I7" s="109"/>
    </row>
    <row r="8" spans="1:9" ht="15" customHeight="1">
      <c r="A8" s="185"/>
      <c r="B8" s="257"/>
      <c r="C8" s="233" t="s">
        <v>331</v>
      </c>
      <c r="D8" s="184">
        <v>12906</v>
      </c>
      <c r="E8" s="77">
        <v>3950071</v>
      </c>
      <c r="F8" s="77">
        <v>10822</v>
      </c>
      <c r="G8" s="77">
        <v>165971</v>
      </c>
      <c r="H8" s="86">
        <v>162604</v>
      </c>
      <c r="I8" s="109"/>
    </row>
    <row r="9" spans="1:9" ht="15" customHeight="1">
      <c r="A9" s="275"/>
      <c r="B9" s="258"/>
      <c r="C9" s="233" t="s">
        <v>329</v>
      </c>
      <c r="D9" s="184">
        <v>5451</v>
      </c>
      <c r="E9" s="77">
        <v>1851077</v>
      </c>
      <c r="F9" s="77">
        <v>5071</v>
      </c>
      <c r="G9" s="77">
        <v>5963</v>
      </c>
      <c r="H9" s="86">
        <v>9581</v>
      </c>
      <c r="I9" s="109"/>
    </row>
    <row r="10" ht="18.75" customHeight="1"/>
    <row r="11" ht="13.5">
      <c r="A11" s="201" t="s">
        <v>336</v>
      </c>
    </row>
    <row r="12" ht="13.5">
      <c r="A12" s="201" t="s">
        <v>337</v>
      </c>
    </row>
    <row r="13" ht="13.5">
      <c r="A13" s="201" t="s">
        <v>338</v>
      </c>
    </row>
    <row r="30" ht="51.75" customHeight="1"/>
  </sheetData>
  <mergeCells count="1">
    <mergeCell ref="A2:C2"/>
  </mergeCells>
  <printOptions/>
  <pageMargins left="0.7874015748031497" right="0.5511811023622047" top="0.5905511811023623" bottom="0.5905511811023623" header="0" footer="0"/>
  <pageSetup blackAndWhite="1" fitToWidth="0" horizontalDpi="300" verticalDpi="300" orientation="portrait" paperSize="9" scale="90" r:id="rId1"/>
  <colBreaks count="1" manualBreakCount="1">
    <brk id="11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outlinePr summaryBelow="0" summaryRight="0"/>
  </sheetPr>
  <dimension ref="A1:J28"/>
  <sheetViews>
    <sheetView zoomScaleSheetLayoutView="75" workbookViewId="0" topLeftCell="A1">
      <selection activeCell="H28" sqref="H28"/>
    </sheetView>
  </sheetViews>
  <sheetFormatPr defaultColWidth="6.50390625" defaultRowHeight="13.5"/>
  <cols>
    <col min="1" max="1" width="10.625" style="187" customWidth="1"/>
    <col min="2" max="6" width="9.50390625" style="187" customWidth="1"/>
    <col min="7" max="10" width="9.125" style="187" customWidth="1"/>
  </cols>
  <sheetData>
    <row r="1" spans="1:10" ht="13.5">
      <c r="A1" s="178" t="s">
        <v>280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29.25" customHeight="1">
      <c r="A2" s="341" t="s">
        <v>244</v>
      </c>
      <c r="B2" s="341" t="s">
        <v>106</v>
      </c>
      <c r="C2" s="284" t="s">
        <v>252</v>
      </c>
      <c r="D2" s="285"/>
      <c r="E2" s="286"/>
      <c r="F2" s="25" t="s">
        <v>253</v>
      </c>
      <c r="G2" s="78" t="s">
        <v>306</v>
      </c>
      <c r="H2" s="342" t="s">
        <v>335</v>
      </c>
      <c r="I2" s="343"/>
      <c r="J2" s="344"/>
    </row>
    <row r="3" spans="1:10" ht="51" customHeight="1">
      <c r="A3" s="299"/>
      <c r="B3" s="299"/>
      <c r="C3" s="41" t="s">
        <v>106</v>
      </c>
      <c r="D3" s="41" t="s">
        <v>245</v>
      </c>
      <c r="E3" s="17" t="s">
        <v>254</v>
      </c>
      <c r="F3" s="17" t="s">
        <v>255</v>
      </c>
      <c r="G3" s="72" t="s">
        <v>255</v>
      </c>
      <c r="H3" s="72" t="s">
        <v>255</v>
      </c>
      <c r="I3" s="72" t="s">
        <v>331</v>
      </c>
      <c r="J3" s="80" t="s">
        <v>329</v>
      </c>
    </row>
    <row r="4" spans="1:10" ht="23.25" customHeight="1">
      <c r="A4" s="188" t="s">
        <v>256</v>
      </c>
      <c r="B4" s="189">
        <v>5437451</v>
      </c>
      <c r="C4" s="190">
        <v>1749837</v>
      </c>
      <c r="D4" s="190">
        <v>1565636</v>
      </c>
      <c r="E4" s="190">
        <v>184201</v>
      </c>
      <c r="F4" s="190">
        <v>352030</v>
      </c>
      <c r="G4" s="190">
        <v>1435</v>
      </c>
      <c r="H4" s="190">
        <v>3334149</v>
      </c>
      <c r="I4" s="214" t="s">
        <v>246</v>
      </c>
      <c r="J4" s="259" t="s">
        <v>246</v>
      </c>
    </row>
    <row r="5" spans="1:10" ht="13.5" customHeight="1">
      <c r="A5" s="192">
        <v>55</v>
      </c>
      <c r="B5" s="193">
        <v>6486428</v>
      </c>
      <c r="C5" s="74">
        <v>1913564</v>
      </c>
      <c r="D5" s="74">
        <v>1739999</v>
      </c>
      <c r="E5" s="74">
        <v>173565</v>
      </c>
      <c r="F5" s="74">
        <v>220607</v>
      </c>
      <c r="G5" s="74">
        <v>292</v>
      </c>
      <c r="H5" s="74">
        <v>4164946</v>
      </c>
      <c r="I5" s="202" t="s">
        <v>246</v>
      </c>
      <c r="J5" s="191" t="s">
        <v>246</v>
      </c>
    </row>
    <row r="6" spans="1:10" ht="13.5" customHeight="1">
      <c r="A6" s="192">
        <v>60</v>
      </c>
      <c r="B6" s="193">
        <v>7536267</v>
      </c>
      <c r="C6" s="74">
        <v>1873808</v>
      </c>
      <c r="D6" s="74">
        <v>1406932</v>
      </c>
      <c r="E6" s="74">
        <v>466876</v>
      </c>
      <c r="F6" s="74">
        <v>153143</v>
      </c>
      <c r="G6" s="74">
        <v>135</v>
      </c>
      <c r="H6" s="74">
        <v>5509181</v>
      </c>
      <c r="I6" s="202" t="s">
        <v>246</v>
      </c>
      <c r="J6" s="191" t="s">
        <v>246</v>
      </c>
    </row>
    <row r="7" spans="1:10" ht="13.5" customHeight="1">
      <c r="A7" s="194" t="s">
        <v>257</v>
      </c>
      <c r="B7" s="193">
        <v>7863372</v>
      </c>
      <c r="C7" s="74">
        <v>1816142</v>
      </c>
      <c r="D7" s="74">
        <v>1349829</v>
      </c>
      <c r="E7" s="74">
        <v>466313</v>
      </c>
      <c r="F7" s="74">
        <v>103567</v>
      </c>
      <c r="G7" s="74">
        <v>22</v>
      </c>
      <c r="H7" s="74">
        <v>5943641</v>
      </c>
      <c r="I7" s="202" t="s">
        <v>246</v>
      </c>
      <c r="J7" s="191" t="s">
        <v>246</v>
      </c>
    </row>
    <row r="8" spans="1:10" ht="13.5" customHeight="1">
      <c r="A8" s="192">
        <v>3</v>
      </c>
      <c r="B8" s="193">
        <v>7871016</v>
      </c>
      <c r="C8" s="74">
        <v>1832477</v>
      </c>
      <c r="D8" s="74">
        <v>1293470</v>
      </c>
      <c r="E8" s="74">
        <v>539007</v>
      </c>
      <c r="F8" s="74">
        <v>96116</v>
      </c>
      <c r="G8" s="74">
        <v>146</v>
      </c>
      <c r="H8" s="74">
        <v>5942277</v>
      </c>
      <c r="I8" s="202" t="s">
        <v>246</v>
      </c>
      <c r="J8" s="191" t="s">
        <v>246</v>
      </c>
    </row>
    <row r="9" spans="1:10" ht="13.5" customHeight="1">
      <c r="A9" s="192">
        <v>4</v>
      </c>
      <c r="B9" s="193">
        <v>7845015</v>
      </c>
      <c r="C9" s="74">
        <v>1842751</v>
      </c>
      <c r="D9" s="74">
        <v>1194701</v>
      </c>
      <c r="E9" s="74">
        <v>648050</v>
      </c>
      <c r="F9" s="74">
        <v>86087</v>
      </c>
      <c r="G9" s="74">
        <v>48</v>
      </c>
      <c r="H9" s="74">
        <v>5916129</v>
      </c>
      <c r="I9" s="202" t="s">
        <v>246</v>
      </c>
      <c r="J9" s="191" t="s">
        <v>246</v>
      </c>
    </row>
    <row r="10" spans="1:10" ht="13.5" customHeight="1">
      <c r="A10" s="192">
        <v>5</v>
      </c>
      <c r="B10" s="193">
        <v>7815330</v>
      </c>
      <c r="C10" s="74">
        <v>1828208</v>
      </c>
      <c r="D10" s="74">
        <v>1283607</v>
      </c>
      <c r="E10" s="74">
        <v>544601</v>
      </c>
      <c r="F10" s="74">
        <v>81308</v>
      </c>
      <c r="G10" s="74">
        <v>98</v>
      </c>
      <c r="H10" s="74">
        <v>5905716</v>
      </c>
      <c r="I10" s="202" t="s">
        <v>246</v>
      </c>
      <c r="J10" s="191" t="s">
        <v>246</v>
      </c>
    </row>
    <row r="11" spans="1:10" ht="13.5" customHeight="1">
      <c r="A11" s="192">
        <v>6</v>
      </c>
      <c r="B11" s="193">
        <v>7822361</v>
      </c>
      <c r="C11" s="74">
        <v>1806689</v>
      </c>
      <c r="D11" s="74">
        <v>1256355</v>
      </c>
      <c r="E11" s="74">
        <v>550334</v>
      </c>
      <c r="F11" s="74">
        <v>72500</v>
      </c>
      <c r="G11" s="74">
        <v>169</v>
      </c>
      <c r="H11" s="74">
        <v>5943003</v>
      </c>
      <c r="I11" s="202" t="s">
        <v>246</v>
      </c>
      <c r="J11" s="191" t="s">
        <v>246</v>
      </c>
    </row>
    <row r="12" spans="1:10" ht="13.5" customHeight="1">
      <c r="A12" s="192">
        <v>7</v>
      </c>
      <c r="B12" s="193">
        <v>7793872</v>
      </c>
      <c r="C12" s="74">
        <v>1762909</v>
      </c>
      <c r="D12" s="74">
        <v>1231932</v>
      </c>
      <c r="E12" s="74">
        <v>530977</v>
      </c>
      <c r="F12" s="74">
        <v>71519</v>
      </c>
      <c r="G12" s="74">
        <v>60</v>
      </c>
      <c r="H12" s="74">
        <v>5959384</v>
      </c>
      <c r="I12" s="202" t="s">
        <v>246</v>
      </c>
      <c r="J12" s="191" t="s">
        <v>246</v>
      </c>
    </row>
    <row r="13" spans="1:10" ht="13.5" customHeight="1">
      <c r="A13" s="192">
        <v>8</v>
      </c>
      <c r="B13" s="193">
        <v>7865119</v>
      </c>
      <c r="C13" s="74">
        <v>1758426</v>
      </c>
      <c r="D13" s="74">
        <v>1227984</v>
      </c>
      <c r="E13" s="74">
        <v>530442</v>
      </c>
      <c r="F13" s="74">
        <v>61983</v>
      </c>
      <c r="G13" s="74">
        <v>163</v>
      </c>
      <c r="H13" s="74">
        <v>6044547</v>
      </c>
      <c r="I13" s="202" t="s">
        <v>246</v>
      </c>
      <c r="J13" s="191" t="s">
        <v>246</v>
      </c>
    </row>
    <row r="14" spans="1:10" ht="13.5" customHeight="1">
      <c r="A14" s="192">
        <v>9</v>
      </c>
      <c r="B14" s="193">
        <v>7764920</v>
      </c>
      <c r="C14" s="74">
        <v>1726951</v>
      </c>
      <c r="D14" s="74">
        <v>1215899</v>
      </c>
      <c r="E14" s="74">
        <v>511052</v>
      </c>
      <c r="F14" s="74">
        <v>54048</v>
      </c>
      <c r="G14" s="74">
        <v>100</v>
      </c>
      <c r="H14" s="74">
        <v>5983821</v>
      </c>
      <c r="I14" s="202" t="s">
        <v>246</v>
      </c>
      <c r="J14" s="191" t="s">
        <v>246</v>
      </c>
    </row>
    <row r="15" spans="1:10" ht="13.5" customHeight="1">
      <c r="A15" s="192">
        <v>10</v>
      </c>
      <c r="B15" s="193">
        <v>7680726</v>
      </c>
      <c r="C15" s="74">
        <v>1697292</v>
      </c>
      <c r="D15" s="74">
        <v>1192937</v>
      </c>
      <c r="E15" s="74">
        <v>504355</v>
      </c>
      <c r="F15" s="74">
        <v>46505</v>
      </c>
      <c r="G15" s="74">
        <v>281</v>
      </c>
      <c r="H15" s="74">
        <v>5936648</v>
      </c>
      <c r="I15" s="202" t="s">
        <v>246</v>
      </c>
      <c r="J15" s="191" t="s">
        <v>246</v>
      </c>
    </row>
    <row r="16" spans="1:10" ht="13.5" customHeight="1">
      <c r="A16" s="200" t="s">
        <v>258</v>
      </c>
      <c r="B16" s="74">
        <v>7650295</v>
      </c>
      <c r="C16" s="74">
        <v>1702366</v>
      </c>
      <c r="D16" s="74">
        <v>1178959</v>
      </c>
      <c r="E16" s="74">
        <v>523407</v>
      </c>
      <c r="F16" s="74">
        <v>44662</v>
      </c>
      <c r="G16" s="74">
        <v>0</v>
      </c>
      <c r="H16" s="74">
        <v>5903267</v>
      </c>
      <c r="I16" s="202" t="s">
        <v>246</v>
      </c>
      <c r="J16" s="191" t="s">
        <v>246</v>
      </c>
    </row>
    <row r="17" spans="1:10" ht="13.5" customHeight="1">
      <c r="A17" s="200" t="s">
        <v>294</v>
      </c>
      <c r="B17" s="74">
        <v>7645340</v>
      </c>
      <c r="C17" s="74">
        <v>1699421</v>
      </c>
      <c r="D17" s="74">
        <v>1172308</v>
      </c>
      <c r="E17" s="74">
        <v>527113</v>
      </c>
      <c r="F17" s="74">
        <v>36892</v>
      </c>
      <c r="G17" s="74">
        <v>361</v>
      </c>
      <c r="H17" s="74">
        <v>5908666</v>
      </c>
      <c r="I17" s="202" t="s">
        <v>246</v>
      </c>
      <c r="J17" s="191" t="s">
        <v>246</v>
      </c>
    </row>
    <row r="18" spans="1:10" ht="13.5" customHeight="1">
      <c r="A18" s="200" t="s">
        <v>305</v>
      </c>
      <c r="B18" s="74">
        <v>7627386</v>
      </c>
      <c r="C18" s="74">
        <v>1704786</v>
      </c>
      <c r="D18" s="74">
        <v>1175351</v>
      </c>
      <c r="E18" s="74">
        <v>529435</v>
      </c>
      <c r="F18" s="74">
        <v>29835</v>
      </c>
      <c r="G18" s="74">
        <v>352</v>
      </c>
      <c r="H18" s="74">
        <v>5892413</v>
      </c>
      <c r="I18" s="74">
        <v>4071704</v>
      </c>
      <c r="J18" s="84">
        <v>1820709</v>
      </c>
    </row>
    <row r="19" spans="1:10" ht="13.5">
      <c r="A19" s="195" t="s">
        <v>326</v>
      </c>
      <c r="B19" s="77">
        <v>7518365</v>
      </c>
      <c r="C19" s="77">
        <v>1689464</v>
      </c>
      <c r="D19" s="77">
        <v>1166252</v>
      </c>
      <c r="E19" s="77">
        <v>523212</v>
      </c>
      <c r="F19" s="77">
        <v>27198</v>
      </c>
      <c r="G19" s="77">
        <v>555</v>
      </c>
      <c r="H19" s="77">
        <v>5801148</v>
      </c>
      <c r="I19" s="77">
        <v>3950071</v>
      </c>
      <c r="J19" s="86">
        <v>1851077</v>
      </c>
    </row>
    <row r="20" ht="13.5">
      <c r="A20" s="238"/>
    </row>
    <row r="21" spans="2:10" ht="13.5"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0" ht="13.5">
      <c r="A22"/>
      <c r="B22"/>
      <c r="C22"/>
      <c r="D22"/>
      <c r="E22"/>
      <c r="F22"/>
      <c r="G22"/>
      <c r="H22"/>
      <c r="I22"/>
      <c r="J22"/>
    </row>
    <row r="23" spans="1:10" ht="13.5">
      <c r="A23"/>
      <c r="B23"/>
      <c r="C23"/>
      <c r="D23"/>
      <c r="E23"/>
      <c r="F23"/>
      <c r="G23"/>
      <c r="H23"/>
      <c r="I23"/>
      <c r="J23"/>
    </row>
    <row r="24" spans="1:10" ht="13.5">
      <c r="A24"/>
      <c r="B24"/>
      <c r="C24"/>
      <c r="D24"/>
      <c r="E24"/>
      <c r="F24"/>
      <c r="G24"/>
      <c r="H24"/>
      <c r="I24"/>
      <c r="J24"/>
    </row>
    <row r="25" spans="1:10" ht="13.5">
      <c r="A25"/>
      <c r="B25"/>
      <c r="C25"/>
      <c r="D25"/>
      <c r="E25"/>
      <c r="F25"/>
      <c r="G25"/>
      <c r="H25"/>
      <c r="I25"/>
      <c r="J25"/>
    </row>
    <row r="26" spans="1:10" ht="13.5">
      <c r="A26"/>
      <c r="B26"/>
      <c r="C26"/>
      <c r="D26"/>
      <c r="E26"/>
      <c r="F26"/>
      <c r="G26"/>
      <c r="H26"/>
      <c r="I26"/>
      <c r="J26"/>
    </row>
    <row r="27" spans="1:10" ht="13.5">
      <c r="A27"/>
      <c r="B27"/>
      <c r="C27"/>
      <c r="D27"/>
      <c r="E27"/>
      <c r="F27"/>
      <c r="G27"/>
      <c r="H27"/>
      <c r="I27"/>
      <c r="J27"/>
    </row>
    <row r="28" spans="1:10" ht="13.5">
      <c r="A28"/>
      <c r="B28"/>
      <c r="C28"/>
      <c r="D28"/>
      <c r="E28"/>
      <c r="F28"/>
      <c r="G28"/>
      <c r="H28"/>
      <c r="I28"/>
      <c r="J28"/>
    </row>
  </sheetData>
  <mergeCells count="4">
    <mergeCell ref="A2:A3"/>
    <mergeCell ref="B2:B3"/>
    <mergeCell ref="C2:E2"/>
    <mergeCell ref="H2:J2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outlinePr summaryBelow="0" summaryRight="0"/>
    <pageSetUpPr fitToPage="1"/>
  </sheetPr>
  <dimension ref="A1:I27"/>
  <sheetViews>
    <sheetView zoomScaleSheetLayoutView="75" workbookViewId="0" topLeftCell="A1">
      <selection activeCell="G25" sqref="G25"/>
    </sheetView>
  </sheetViews>
  <sheetFormatPr defaultColWidth="6.50390625" defaultRowHeight="13.5"/>
  <cols>
    <col min="1" max="8" width="10.875" style="187" customWidth="1"/>
    <col min="9" max="253" width="6.50390625" style="0" customWidth="1"/>
  </cols>
  <sheetData>
    <row r="1" spans="1:8" ht="13.5">
      <c r="A1" s="178" t="s">
        <v>259</v>
      </c>
      <c r="B1" s="179"/>
      <c r="C1" s="179"/>
      <c r="D1" s="179"/>
      <c r="E1" s="179"/>
      <c r="F1" s="179"/>
      <c r="G1" s="179"/>
      <c r="H1" s="179"/>
    </row>
    <row r="2" spans="1:8" s="196" customFormat="1" ht="27" customHeight="1">
      <c r="A2" s="341" t="s">
        <v>244</v>
      </c>
      <c r="B2" s="341" t="s">
        <v>106</v>
      </c>
      <c r="C2" s="341" t="s">
        <v>260</v>
      </c>
      <c r="D2" s="297" t="s">
        <v>307</v>
      </c>
      <c r="E2" s="341" t="s">
        <v>261</v>
      </c>
      <c r="F2" s="341" t="s">
        <v>335</v>
      </c>
      <c r="G2" s="277"/>
      <c r="H2" s="277"/>
    </row>
    <row r="3" spans="1:8" s="196" customFormat="1" ht="13.5">
      <c r="A3" s="299"/>
      <c r="B3" s="299"/>
      <c r="C3" s="299"/>
      <c r="D3" s="345"/>
      <c r="E3" s="299"/>
      <c r="F3" s="40"/>
      <c r="G3" s="34" t="s">
        <v>331</v>
      </c>
      <c r="H3" s="34" t="s">
        <v>329</v>
      </c>
    </row>
    <row r="4" spans="1:8" s="196" customFormat="1" ht="23.25" customHeight="1">
      <c r="A4" s="197" t="s">
        <v>262</v>
      </c>
      <c r="B4" s="153">
        <v>1016.7</v>
      </c>
      <c r="C4" s="99">
        <v>372.2</v>
      </c>
      <c r="D4" s="99">
        <v>0.3</v>
      </c>
      <c r="E4" s="99">
        <v>65.8</v>
      </c>
      <c r="F4" s="99">
        <v>623.4</v>
      </c>
      <c r="G4" s="202" t="s">
        <v>246</v>
      </c>
      <c r="H4" s="191" t="s">
        <v>246</v>
      </c>
    </row>
    <row r="5" spans="1:8" ht="13.5" customHeight="1">
      <c r="A5" s="198">
        <v>55</v>
      </c>
      <c r="B5" s="155">
        <v>1176.3</v>
      </c>
      <c r="C5" s="107">
        <v>347</v>
      </c>
      <c r="D5" s="107">
        <v>0.1</v>
      </c>
      <c r="E5" s="107">
        <v>40</v>
      </c>
      <c r="F5" s="107">
        <v>789.2</v>
      </c>
      <c r="G5" s="202" t="s">
        <v>246</v>
      </c>
      <c r="H5" s="191" t="s">
        <v>246</v>
      </c>
    </row>
    <row r="6" spans="1:8" ht="13.5" customHeight="1">
      <c r="A6" s="198">
        <v>60</v>
      </c>
      <c r="B6" s="155">
        <v>1349.5</v>
      </c>
      <c r="C6" s="107">
        <v>335.5</v>
      </c>
      <c r="D6" s="199">
        <v>0</v>
      </c>
      <c r="E6" s="107">
        <v>27.4</v>
      </c>
      <c r="F6" s="107">
        <v>986.5</v>
      </c>
      <c r="G6" s="202" t="s">
        <v>246</v>
      </c>
      <c r="H6" s="191" t="s">
        <v>246</v>
      </c>
    </row>
    <row r="7" spans="1:8" ht="13.5" customHeight="1">
      <c r="A7" s="200" t="s">
        <v>257</v>
      </c>
      <c r="B7" s="155">
        <v>1422</v>
      </c>
      <c r="C7" s="107">
        <v>328.4</v>
      </c>
      <c r="D7" s="199">
        <v>0</v>
      </c>
      <c r="E7" s="107">
        <v>18.7</v>
      </c>
      <c r="F7" s="107">
        <v>1074.8</v>
      </c>
      <c r="G7" s="202" t="s">
        <v>246</v>
      </c>
      <c r="H7" s="191" t="s">
        <v>246</v>
      </c>
    </row>
    <row r="8" spans="1:8" ht="13.5" customHeight="1">
      <c r="A8" s="198">
        <v>3</v>
      </c>
      <c r="B8" s="155">
        <v>1424.3</v>
      </c>
      <c r="C8" s="107">
        <v>332</v>
      </c>
      <c r="D8" s="199">
        <v>0</v>
      </c>
      <c r="E8" s="107">
        <v>17.4</v>
      </c>
      <c r="F8" s="107">
        <v>1076.7</v>
      </c>
      <c r="G8" s="202" t="s">
        <v>246</v>
      </c>
      <c r="H8" s="191" t="s">
        <v>246</v>
      </c>
    </row>
    <row r="9" spans="1:8" ht="13.5" customHeight="1">
      <c r="A9" s="198">
        <v>4</v>
      </c>
      <c r="B9" s="155">
        <v>1423.4</v>
      </c>
      <c r="C9" s="107">
        <v>334.3</v>
      </c>
      <c r="D9" s="199">
        <v>0</v>
      </c>
      <c r="E9" s="107">
        <v>15.6</v>
      </c>
      <c r="F9" s="107">
        <v>1073.4</v>
      </c>
      <c r="G9" s="202" t="s">
        <v>246</v>
      </c>
      <c r="H9" s="191" t="s">
        <v>246</v>
      </c>
    </row>
    <row r="10" spans="1:8" ht="13.5" customHeight="1">
      <c r="A10" s="198">
        <v>5</v>
      </c>
      <c r="B10" s="155">
        <v>1418.9</v>
      </c>
      <c r="C10" s="107">
        <v>331.9</v>
      </c>
      <c r="D10" s="199">
        <v>0</v>
      </c>
      <c r="E10" s="107">
        <v>14.7</v>
      </c>
      <c r="F10" s="107">
        <v>1072.3</v>
      </c>
      <c r="G10" s="202" t="s">
        <v>246</v>
      </c>
      <c r="H10" s="191" t="s">
        <v>246</v>
      </c>
    </row>
    <row r="11" spans="1:8" ht="13.5" customHeight="1">
      <c r="A11" s="198">
        <v>6</v>
      </c>
      <c r="B11" s="155">
        <v>1421.2</v>
      </c>
      <c r="C11" s="107">
        <v>328.2</v>
      </c>
      <c r="D11" s="199">
        <v>0</v>
      </c>
      <c r="E11" s="107">
        <v>13.2</v>
      </c>
      <c r="F11" s="107">
        <v>1079.7</v>
      </c>
      <c r="G11" s="202" t="s">
        <v>246</v>
      </c>
      <c r="H11" s="191" t="s">
        <v>246</v>
      </c>
    </row>
    <row r="12" spans="1:8" ht="13.5" customHeight="1">
      <c r="A12" s="198">
        <v>7</v>
      </c>
      <c r="B12" s="155">
        <v>1417.3</v>
      </c>
      <c r="C12" s="107">
        <v>320.6</v>
      </c>
      <c r="D12" s="199">
        <v>0</v>
      </c>
      <c r="E12" s="107">
        <v>13</v>
      </c>
      <c r="F12" s="107">
        <v>1083.7</v>
      </c>
      <c r="G12" s="202" t="s">
        <v>246</v>
      </c>
      <c r="H12" s="191" t="s">
        <v>246</v>
      </c>
    </row>
    <row r="13" spans="1:8" ht="13.5" customHeight="1">
      <c r="A13" s="198">
        <v>8</v>
      </c>
      <c r="B13" s="155">
        <v>1427.9</v>
      </c>
      <c r="C13" s="107">
        <v>319.2</v>
      </c>
      <c r="D13" s="199">
        <v>0</v>
      </c>
      <c r="E13" s="107">
        <v>11.3</v>
      </c>
      <c r="F13" s="107">
        <v>1097.4</v>
      </c>
      <c r="G13" s="202" t="s">
        <v>246</v>
      </c>
      <c r="H13" s="191" t="s">
        <v>246</v>
      </c>
    </row>
    <row r="14" spans="1:9" ht="13.5" customHeight="1">
      <c r="A14" s="198">
        <v>9</v>
      </c>
      <c r="B14" s="155">
        <v>1414.5</v>
      </c>
      <c r="C14" s="107">
        <v>314.6</v>
      </c>
      <c r="D14" s="199">
        <v>0</v>
      </c>
      <c r="E14" s="107">
        <v>9.8</v>
      </c>
      <c r="F14" s="107">
        <v>1090</v>
      </c>
      <c r="G14" s="202" t="s">
        <v>246</v>
      </c>
      <c r="H14" s="191" t="s">
        <v>246</v>
      </c>
      <c r="I14" s="212"/>
    </row>
    <row r="15" spans="1:9" ht="13.5" customHeight="1">
      <c r="A15" s="198">
        <v>10</v>
      </c>
      <c r="B15" s="155">
        <v>1401</v>
      </c>
      <c r="C15" s="107">
        <v>309.6</v>
      </c>
      <c r="D15" s="199">
        <v>0.1</v>
      </c>
      <c r="E15" s="107">
        <v>8.5</v>
      </c>
      <c r="F15" s="107">
        <v>1082.9</v>
      </c>
      <c r="G15" s="202" t="s">
        <v>246</v>
      </c>
      <c r="H15" s="191" t="s">
        <v>246</v>
      </c>
      <c r="I15" s="212"/>
    </row>
    <row r="16" spans="1:9" ht="13.5" customHeight="1">
      <c r="A16" s="198" t="s">
        <v>264</v>
      </c>
      <c r="B16" s="155">
        <v>1400.11438401918</v>
      </c>
      <c r="C16" s="107">
        <v>311.55754431236903</v>
      </c>
      <c r="D16" s="199">
        <v>0</v>
      </c>
      <c r="E16" s="107">
        <v>8.173790503381191</v>
      </c>
      <c r="F16" s="107">
        <v>1080.3830492034297</v>
      </c>
      <c r="G16" s="202" t="s">
        <v>246</v>
      </c>
      <c r="H16" s="191" t="s">
        <v>246</v>
      </c>
      <c r="I16" s="212"/>
    </row>
    <row r="17" spans="1:9" ht="13.5" customHeight="1">
      <c r="A17" s="200" t="s">
        <v>330</v>
      </c>
      <c r="B17" s="155">
        <v>1399</v>
      </c>
      <c r="C17" s="107">
        <v>311</v>
      </c>
      <c r="D17" s="199">
        <v>0.1</v>
      </c>
      <c r="E17" s="107">
        <v>6.8</v>
      </c>
      <c r="F17" s="107">
        <v>1081.2</v>
      </c>
      <c r="G17" s="202" t="s">
        <v>246</v>
      </c>
      <c r="H17" s="191" t="s">
        <v>246</v>
      </c>
      <c r="I17" s="212"/>
    </row>
    <row r="18" spans="1:9" ht="13.5">
      <c r="A18" s="198" t="s">
        <v>305</v>
      </c>
      <c r="B18" s="155">
        <v>1401.5390975992946</v>
      </c>
      <c r="C18" s="107">
        <v>313.2559742013726</v>
      </c>
      <c r="D18" s="107">
        <v>0.06468031935907684</v>
      </c>
      <c r="E18" s="107">
        <v>5.482208318403571</v>
      </c>
      <c r="F18" s="107">
        <v>1082.7</v>
      </c>
      <c r="G18" s="107">
        <v>748.2</v>
      </c>
      <c r="H18" s="108">
        <v>334.5</v>
      </c>
      <c r="I18" s="212"/>
    </row>
    <row r="19" spans="1:9" ht="13.5">
      <c r="A19" s="195" t="s">
        <v>316</v>
      </c>
      <c r="B19" s="156">
        <v>1386.2</v>
      </c>
      <c r="C19" s="112">
        <v>311.5</v>
      </c>
      <c r="D19" s="112">
        <v>0.1</v>
      </c>
      <c r="E19" s="112">
        <v>5</v>
      </c>
      <c r="F19" s="112">
        <v>1069.6</v>
      </c>
      <c r="G19" s="112">
        <v>728.3</v>
      </c>
      <c r="H19" s="113">
        <v>341.3</v>
      </c>
      <c r="I19" s="212"/>
    </row>
    <row r="20" ht="13.5">
      <c r="A20" s="239"/>
    </row>
    <row r="21" ht="13.5">
      <c r="A21" s="201"/>
    </row>
    <row r="22" spans="1:8" ht="13.5">
      <c r="A22" s="201"/>
      <c r="B22"/>
      <c r="C22"/>
      <c r="D22"/>
      <c r="E22"/>
      <c r="F22"/>
      <c r="G22"/>
      <c r="H22"/>
    </row>
    <row r="23" ht="13.5">
      <c r="A23" s="201"/>
    </row>
    <row r="24" ht="13.5">
      <c r="A24" s="201"/>
    </row>
    <row r="25" ht="13.5">
      <c r="A25" s="201"/>
    </row>
    <row r="26" ht="13.5">
      <c r="A26" s="201"/>
    </row>
    <row r="27" ht="13.5">
      <c r="A27" s="201"/>
    </row>
  </sheetData>
  <mergeCells count="6">
    <mergeCell ref="E2:E3"/>
    <mergeCell ref="F2:H2"/>
    <mergeCell ref="A2:A3"/>
    <mergeCell ref="B2:B3"/>
    <mergeCell ref="C2:C3"/>
    <mergeCell ref="D2:D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outlinePr summaryBelow="0" summaryRight="0"/>
  </sheetPr>
  <dimension ref="A1:M49"/>
  <sheetViews>
    <sheetView view="pageBreakPreview" zoomScale="75" zoomScaleSheetLayoutView="75" workbookViewId="0" topLeftCell="A1">
      <selection activeCell="Q40" sqref="Q40"/>
    </sheetView>
  </sheetViews>
  <sheetFormatPr defaultColWidth="6.50390625" defaultRowHeight="13.5"/>
  <cols>
    <col min="1" max="1" width="10.50390625" style="187" customWidth="1"/>
    <col min="2" max="11" width="8.625" style="187" customWidth="1"/>
    <col min="12" max="13" width="8.625" style="0" customWidth="1"/>
    <col min="14" max="14" width="4.625" style="0" customWidth="1"/>
  </cols>
  <sheetData>
    <row r="1" spans="1:11" ht="13.5">
      <c r="A1" s="178" t="s">
        <v>266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3" s="196" customFormat="1" ht="53.25" customHeight="1">
      <c r="A2" s="277" t="s">
        <v>244</v>
      </c>
      <c r="B2" s="277" t="s">
        <v>106</v>
      </c>
      <c r="C2" s="277" t="s">
        <v>260</v>
      </c>
      <c r="D2" s="277"/>
      <c r="E2" s="277"/>
      <c r="F2" s="75" t="s">
        <v>339</v>
      </c>
      <c r="G2" s="34" t="s">
        <v>261</v>
      </c>
      <c r="H2" s="284" t="s">
        <v>302</v>
      </c>
      <c r="I2" s="286"/>
      <c r="J2" s="25" t="s">
        <v>303</v>
      </c>
      <c r="K2" s="346" t="s">
        <v>293</v>
      </c>
      <c r="L2" s="277" t="s">
        <v>267</v>
      </c>
      <c r="M2" s="277"/>
    </row>
    <row r="3" spans="1:13" s="196" customFormat="1" ht="58.5" customHeight="1">
      <c r="A3" s="277"/>
      <c r="B3" s="277"/>
      <c r="C3" s="34" t="s">
        <v>106</v>
      </c>
      <c r="D3" s="78" t="s">
        <v>268</v>
      </c>
      <c r="E3" s="78" t="s">
        <v>269</v>
      </c>
      <c r="F3" s="34" t="s">
        <v>106</v>
      </c>
      <c r="G3" s="34" t="s">
        <v>106</v>
      </c>
      <c r="H3" s="78" t="s">
        <v>309</v>
      </c>
      <c r="I3" s="78" t="s">
        <v>308</v>
      </c>
      <c r="J3" s="34" t="s">
        <v>106</v>
      </c>
      <c r="K3" s="277"/>
      <c r="L3" s="78" t="s">
        <v>270</v>
      </c>
      <c r="M3" s="78" t="s">
        <v>271</v>
      </c>
    </row>
    <row r="4" spans="1:13" ht="13.5" customHeight="1">
      <c r="A4" s="197" t="s">
        <v>272</v>
      </c>
      <c r="B4" s="104">
        <v>86373</v>
      </c>
      <c r="C4" s="105">
        <v>3691</v>
      </c>
      <c r="D4" s="105">
        <v>3330</v>
      </c>
      <c r="E4" s="105">
        <v>361</v>
      </c>
      <c r="F4" s="105">
        <v>78</v>
      </c>
      <c r="G4" s="105">
        <v>986</v>
      </c>
      <c r="H4" s="236" t="s">
        <v>246</v>
      </c>
      <c r="I4" s="236" t="s">
        <v>246</v>
      </c>
      <c r="J4" s="236" t="s">
        <v>246</v>
      </c>
      <c r="K4" s="105">
        <v>81650</v>
      </c>
      <c r="L4" s="234" t="s">
        <v>246</v>
      </c>
      <c r="M4" s="235" t="s">
        <v>246</v>
      </c>
    </row>
    <row r="5" spans="1:13" ht="13.5" customHeight="1">
      <c r="A5" s="198">
        <v>55</v>
      </c>
      <c r="B5" s="104">
        <v>95849</v>
      </c>
      <c r="C5" s="105">
        <v>3668</v>
      </c>
      <c r="D5" s="105">
        <v>3320</v>
      </c>
      <c r="E5" s="105">
        <v>348</v>
      </c>
      <c r="F5" s="105">
        <v>17</v>
      </c>
      <c r="G5" s="105">
        <v>772</v>
      </c>
      <c r="H5" s="236" t="s">
        <v>246</v>
      </c>
      <c r="I5" s="236" t="s">
        <v>246</v>
      </c>
      <c r="J5" s="236" t="s">
        <v>246</v>
      </c>
      <c r="K5" s="105">
        <v>91392</v>
      </c>
      <c r="L5" s="234" t="s">
        <v>246</v>
      </c>
      <c r="M5" s="235" t="s">
        <v>246</v>
      </c>
    </row>
    <row r="6" spans="1:13" ht="13.5" customHeight="1">
      <c r="A6" s="198">
        <v>60</v>
      </c>
      <c r="B6" s="104">
        <v>116140</v>
      </c>
      <c r="C6" s="105">
        <v>3109</v>
      </c>
      <c r="D6" s="105">
        <v>2195</v>
      </c>
      <c r="E6" s="105">
        <v>914</v>
      </c>
      <c r="F6" s="105">
        <v>6</v>
      </c>
      <c r="G6" s="105">
        <v>578</v>
      </c>
      <c r="H6" s="236" t="s">
        <v>246</v>
      </c>
      <c r="I6" s="236" t="s">
        <v>246</v>
      </c>
      <c r="J6" s="236" t="s">
        <v>246</v>
      </c>
      <c r="K6" s="105">
        <v>112447</v>
      </c>
      <c r="L6" s="234" t="s">
        <v>246</v>
      </c>
      <c r="M6" s="235" t="s">
        <v>246</v>
      </c>
    </row>
    <row r="7" spans="1:13" ht="13.5" customHeight="1" hidden="1">
      <c r="A7" s="198">
        <v>61</v>
      </c>
      <c r="B7" s="104">
        <v>119082</v>
      </c>
      <c r="C7" s="105">
        <v>3200</v>
      </c>
      <c r="D7" s="105">
        <v>2243</v>
      </c>
      <c r="E7" s="105">
        <v>957</v>
      </c>
      <c r="F7" s="105">
        <v>5</v>
      </c>
      <c r="G7" s="105">
        <v>564</v>
      </c>
      <c r="H7" s="236" t="s">
        <v>246</v>
      </c>
      <c r="I7" s="236" t="s">
        <v>246</v>
      </c>
      <c r="J7" s="236" t="s">
        <v>246</v>
      </c>
      <c r="K7" s="105">
        <v>115313</v>
      </c>
      <c r="L7" s="234" t="s">
        <v>246</v>
      </c>
      <c r="M7" s="235" t="s">
        <v>246</v>
      </c>
    </row>
    <row r="8" spans="1:13" ht="13.5" customHeight="1" hidden="1">
      <c r="A8" s="198">
        <v>62</v>
      </c>
      <c r="B8" s="104">
        <v>122026</v>
      </c>
      <c r="C8" s="105">
        <v>3129</v>
      </c>
      <c r="D8" s="105">
        <v>2177</v>
      </c>
      <c r="E8" s="105">
        <v>952</v>
      </c>
      <c r="F8" s="105">
        <v>5</v>
      </c>
      <c r="G8" s="105">
        <v>593</v>
      </c>
      <c r="H8" s="236" t="s">
        <v>246</v>
      </c>
      <c r="I8" s="236" t="s">
        <v>246</v>
      </c>
      <c r="J8" s="236" t="s">
        <v>246</v>
      </c>
      <c r="K8" s="105">
        <v>118299</v>
      </c>
      <c r="L8" s="234" t="s">
        <v>246</v>
      </c>
      <c r="M8" s="235" t="s">
        <v>246</v>
      </c>
    </row>
    <row r="9" spans="1:13" ht="13.5" customHeight="1" hidden="1">
      <c r="A9" s="198">
        <v>63</v>
      </c>
      <c r="B9" s="104">
        <v>124030</v>
      </c>
      <c r="C9" s="105">
        <v>3239</v>
      </c>
      <c r="D9" s="105">
        <v>2218</v>
      </c>
      <c r="E9" s="105">
        <v>1021</v>
      </c>
      <c r="F9" s="105">
        <v>2</v>
      </c>
      <c r="G9" s="105">
        <v>584</v>
      </c>
      <c r="H9" s="236" t="s">
        <v>246</v>
      </c>
      <c r="I9" s="236" t="s">
        <v>246</v>
      </c>
      <c r="J9" s="236" t="s">
        <v>246</v>
      </c>
      <c r="K9" s="105">
        <v>120205</v>
      </c>
      <c r="L9" s="234" t="s">
        <v>246</v>
      </c>
      <c r="M9" s="235" t="s">
        <v>246</v>
      </c>
    </row>
    <row r="10" spans="1:13" ht="13.5" customHeight="1" hidden="1">
      <c r="A10" s="198" t="s">
        <v>273</v>
      </c>
      <c r="B10" s="104">
        <v>125832</v>
      </c>
      <c r="C10" s="105">
        <v>3257</v>
      </c>
      <c r="D10" s="105">
        <v>2307</v>
      </c>
      <c r="E10" s="105">
        <v>950</v>
      </c>
      <c r="F10" s="105">
        <v>21</v>
      </c>
      <c r="G10" s="105">
        <v>664</v>
      </c>
      <c r="H10" s="236" t="s">
        <v>246</v>
      </c>
      <c r="I10" s="236" t="s">
        <v>246</v>
      </c>
      <c r="J10" s="236" t="s">
        <v>246</v>
      </c>
      <c r="K10" s="105">
        <v>121890</v>
      </c>
      <c r="L10" s="234" t="s">
        <v>246</v>
      </c>
      <c r="M10" s="235" t="s">
        <v>246</v>
      </c>
    </row>
    <row r="11" spans="1:13" ht="13.5" customHeight="1">
      <c r="A11" s="200" t="s">
        <v>257</v>
      </c>
      <c r="B11" s="104">
        <v>128063</v>
      </c>
      <c r="C11" s="105">
        <v>3333</v>
      </c>
      <c r="D11" s="105">
        <v>2386</v>
      </c>
      <c r="E11" s="105">
        <v>947</v>
      </c>
      <c r="F11" s="105">
        <v>2</v>
      </c>
      <c r="G11" s="105">
        <v>667</v>
      </c>
      <c r="H11" s="236" t="s">
        <v>246</v>
      </c>
      <c r="I11" s="236" t="s">
        <v>246</v>
      </c>
      <c r="J11" s="236" t="s">
        <v>246</v>
      </c>
      <c r="K11" s="105">
        <v>124061</v>
      </c>
      <c r="L11" s="234" t="s">
        <v>246</v>
      </c>
      <c r="M11" s="235" t="s">
        <v>246</v>
      </c>
    </row>
    <row r="12" spans="1:13" ht="13.5" customHeight="1">
      <c r="A12" s="198">
        <v>3</v>
      </c>
      <c r="B12" s="104">
        <v>129684</v>
      </c>
      <c r="C12" s="105">
        <v>3508</v>
      </c>
      <c r="D12" s="105">
        <v>2353</v>
      </c>
      <c r="E12" s="105">
        <v>1155</v>
      </c>
      <c r="F12" s="105">
        <v>5</v>
      </c>
      <c r="G12" s="105">
        <v>716</v>
      </c>
      <c r="H12" s="236" t="s">
        <v>246</v>
      </c>
      <c r="I12" s="236" t="s">
        <v>246</v>
      </c>
      <c r="J12" s="236" t="s">
        <v>246</v>
      </c>
      <c r="K12" s="105">
        <v>125455</v>
      </c>
      <c r="L12" s="234" t="s">
        <v>246</v>
      </c>
      <c r="M12" s="235" t="s">
        <v>246</v>
      </c>
    </row>
    <row r="13" spans="1:13" ht="13.5" customHeight="1">
      <c r="A13" s="198">
        <v>4</v>
      </c>
      <c r="B13" s="104">
        <v>133800</v>
      </c>
      <c r="C13" s="105">
        <v>3440</v>
      </c>
      <c r="D13" s="105">
        <v>2165</v>
      </c>
      <c r="E13" s="105">
        <v>1275</v>
      </c>
      <c r="F13" s="105">
        <v>2</v>
      </c>
      <c r="G13" s="105">
        <v>615</v>
      </c>
      <c r="H13" s="236" t="s">
        <v>246</v>
      </c>
      <c r="I13" s="236" t="s">
        <v>246</v>
      </c>
      <c r="J13" s="236" t="s">
        <v>246</v>
      </c>
      <c r="K13" s="105">
        <v>129743</v>
      </c>
      <c r="L13" s="234" t="s">
        <v>246</v>
      </c>
      <c r="M13" s="235" t="s">
        <v>246</v>
      </c>
    </row>
    <row r="14" spans="1:13" ht="13.5" customHeight="1">
      <c r="A14" s="198">
        <v>5</v>
      </c>
      <c r="B14" s="104">
        <v>137694</v>
      </c>
      <c r="C14" s="105">
        <v>3576</v>
      </c>
      <c r="D14" s="105">
        <v>2363</v>
      </c>
      <c r="E14" s="105">
        <v>1213</v>
      </c>
      <c r="F14" s="105">
        <v>6</v>
      </c>
      <c r="G14" s="105">
        <v>683</v>
      </c>
      <c r="H14" s="236" t="s">
        <v>246</v>
      </c>
      <c r="I14" s="236" t="s">
        <v>246</v>
      </c>
      <c r="J14" s="236" t="s">
        <v>246</v>
      </c>
      <c r="K14" s="105">
        <v>133429</v>
      </c>
      <c r="L14" s="234" t="s">
        <v>246</v>
      </c>
      <c r="M14" s="235" t="s">
        <v>246</v>
      </c>
    </row>
    <row r="15" spans="1:13" ht="13.5" customHeight="1">
      <c r="A15" s="198">
        <v>6</v>
      </c>
      <c r="B15" s="104">
        <v>138827</v>
      </c>
      <c r="C15" s="105">
        <v>3646</v>
      </c>
      <c r="D15" s="105">
        <v>2415</v>
      </c>
      <c r="E15" s="105">
        <v>1231</v>
      </c>
      <c r="F15" s="105">
        <v>10</v>
      </c>
      <c r="G15" s="105">
        <v>564</v>
      </c>
      <c r="H15" s="236" t="s">
        <v>246</v>
      </c>
      <c r="I15" s="236" t="s">
        <v>246</v>
      </c>
      <c r="J15" s="236" t="s">
        <v>246</v>
      </c>
      <c r="K15" s="105">
        <v>134607</v>
      </c>
      <c r="L15" s="234" t="s">
        <v>246</v>
      </c>
      <c r="M15" s="235" t="s">
        <v>246</v>
      </c>
    </row>
    <row r="16" spans="1:13" ht="13.5" customHeight="1">
      <c r="A16" s="198">
        <v>7</v>
      </c>
      <c r="B16" s="104">
        <v>144497</v>
      </c>
      <c r="C16" s="105">
        <v>3578</v>
      </c>
      <c r="D16" s="105">
        <v>2407</v>
      </c>
      <c r="E16" s="105">
        <v>1171</v>
      </c>
      <c r="F16" s="105">
        <v>4</v>
      </c>
      <c r="G16" s="105">
        <v>566</v>
      </c>
      <c r="H16" s="236" t="s">
        <v>246</v>
      </c>
      <c r="I16" s="236" t="s">
        <v>246</v>
      </c>
      <c r="J16" s="236" t="s">
        <v>246</v>
      </c>
      <c r="K16" s="105">
        <v>140349</v>
      </c>
      <c r="L16" s="234" t="s">
        <v>246</v>
      </c>
      <c r="M16" s="235" t="s">
        <v>246</v>
      </c>
    </row>
    <row r="17" spans="1:13" ht="13.5" customHeight="1">
      <c r="A17" s="198">
        <v>8</v>
      </c>
      <c r="B17" s="104">
        <v>149486</v>
      </c>
      <c r="C17" s="105">
        <v>3706</v>
      </c>
      <c r="D17" s="105">
        <v>2433</v>
      </c>
      <c r="E17" s="105">
        <v>1273</v>
      </c>
      <c r="F17" s="105">
        <v>10</v>
      </c>
      <c r="G17" s="105">
        <v>537</v>
      </c>
      <c r="H17" s="236" t="s">
        <v>246</v>
      </c>
      <c r="I17" s="236" t="s">
        <v>246</v>
      </c>
      <c r="J17" s="236" t="s">
        <v>246</v>
      </c>
      <c r="K17" s="105">
        <v>145233</v>
      </c>
      <c r="L17" s="234" t="s">
        <v>246</v>
      </c>
      <c r="M17" s="235" t="s">
        <v>246</v>
      </c>
    </row>
    <row r="18" spans="1:13" ht="13.5" customHeight="1">
      <c r="A18" s="198">
        <v>9</v>
      </c>
      <c r="B18" s="104">
        <v>152411</v>
      </c>
      <c r="C18" s="105">
        <v>3680</v>
      </c>
      <c r="D18" s="105">
        <v>2399</v>
      </c>
      <c r="E18" s="105">
        <v>1281</v>
      </c>
      <c r="F18" s="105">
        <v>7</v>
      </c>
      <c r="G18" s="105">
        <v>457</v>
      </c>
      <c r="H18" s="236" t="s">
        <v>246</v>
      </c>
      <c r="I18" s="236" t="s">
        <v>246</v>
      </c>
      <c r="J18" s="236" t="s">
        <v>246</v>
      </c>
      <c r="K18" s="105">
        <v>148267</v>
      </c>
      <c r="L18" s="234" t="s">
        <v>246</v>
      </c>
      <c r="M18" s="235" t="s">
        <v>246</v>
      </c>
    </row>
    <row r="19" spans="1:13" ht="13.5" customHeight="1">
      <c r="A19" s="198">
        <v>10</v>
      </c>
      <c r="B19" s="104">
        <v>160657</v>
      </c>
      <c r="C19" s="105">
        <v>3879</v>
      </c>
      <c r="D19" s="105">
        <v>2312</v>
      </c>
      <c r="E19" s="105">
        <v>1567</v>
      </c>
      <c r="F19" s="105">
        <v>21</v>
      </c>
      <c r="G19" s="105">
        <v>444</v>
      </c>
      <c r="H19" s="236" t="s">
        <v>246</v>
      </c>
      <c r="I19" s="236" t="s">
        <v>246</v>
      </c>
      <c r="J19" s="236" t="s">
        <v>246</v>
      </c>
      <c r="K19" s="105">
        <v>156313</v>
      </c>
      <c r="L19" s="210">
        <v>2709</v>
      </c>
      <c r="M19" s="211">
        <v>2701</v>
      </c>
    </row>
    <row r="20" spans="1:13" ht="13.5" customHeight="1">
      <c r="A20" s="200" t="s">
        <v>327</v>
      </c>
      <c r="B20" s="104">
        <v>164213</v>
      </c>
      <c r="C20" s="105">
        <v>4039</v>
      </c>
      <c r="D20" s="105">
        <v>2325</v>
      </c>
      <c r="E20" s="105">
        <v>1714</v>
      </c>
      <c r="F20" s="105">
        <v>0</v>
      </c>
      <c r="G20" s="105">
        <v>513</v>
      </c>
      <c r="H20" s="236" t="s">
        <v>246</v>
      </c>
      <c r="I20" s="236" t="s">
        <v>246</v>
      </c>
      <c r="J20" s="236" t="s">
        <v>246</v>
      </c>
      <c r="K20" s="105">
        <v>159661</v>
      </c>
      <c r="L20" s="210">
        <v>3761</v>
      </c>
      <c r="M20" s="211">
        <v>4679</v>
      </c>
    </row>
    <row r="21" spans="1:13" ht="13.5" customHeight="1">
      <c r="A21" s="200" t="s">
        <v>279</v>
      </c>
      <c r="B21" s="104">
        <v>169030</v>
      </c>
      <c r="C21" s="105">
        <v>4149</v>
      </c>
      <c r="D21" s="105">
        <v>2441</v>
      </c>
      <c r="E21" s="105">
        <v>1708</v>
      </c>
      <c r="F21" s="105">
        <v>42</v>
      </c>
      <c r="G21" s="105">
        <v>426</v>
      </c>
      <c r="H21" s="236" t="s">
        <v>246</v>
      </c>
      <c r="I21" s="236" t="s">
        <v>246</v>
      </c>
      <c r="J21" s="236" t="s">
        <v>246</v>
      </c>
      <c r="K21" s="105">
        <v>164413</v>
      </c>
      <c r="L21" s="210">
        <v>4764</v>
      </c>
      <c r="M21" s="211">
        <v>5481</v>
      </c>
    </row>
    <row r="22" spans="1:13" ht="13.5" customHeight="1">
      <c r="A22" s="200" t="s">
        <v>295</v>
      </c>
      <c r="B22" s="104">
        <v>172423</v>
      </c>
      <c r="C22" s="105">
        <v>4097</v>
      </c>
      <c r="D22" s="105">
        <v>2281</v>
      </c>
      <c r="E22" s="105">
        <v>1816</v>
      </c>
      <c r="F22" s="105">
        <v>47</v>
      </c>
      <c r="G22" s="105">
        <v>364</v>
      </c>
      <c r="H22" s="105">
        <v>501</v>
      </c>
      <c r="I22" s="105">
        <v>274</v>
      </c>
      <c r="J22" s="105">
        <v>12070</v>
      </c>
      <c r="K22" s="105">
        <v>155344</v>
      </c>
      <c r="L22" s="105">
        <v>5084</v>
      </c>
      <c r="M22" s="106">
        <v>4418</v>
      </c>
    </row>
    <row r="23" spans="1:13" ht="13.5" customHeight="1">
      <c r="A23" s="195" t="s">
        <v>316</v>
      </c>
      <c r="B23" s="148">
        <v>176541</v>
      </c>
      <c r="C23" s="110">
        <v>4201</v>
      </c>
      <c r="D23" s="110">
        <v>2372</v>
      </c>
      <c r="E23" s="110">
        <v>1829</v>
      </c>
      <c r="F23" s="110">
        <v>64</v>
      </c>
      <c r="G23" s="110">
        <v>342</v>
      </c>
      <c r="H23" s="110">
        <v>5963</v>
      </c>
      <c r="I23" s="110">
        <v>5010</v>
      </c>
      <c r="J23" s="110">
        <v>165971</v>
      </c>
      <c r="K23" s="110" t="s">
        <v>246</v>
      </c>
      <c r="L23" s="110" t="s">
        <v>246</v>
      </c>
      <c r="M23" s="111" t="s">
        <v>246</v>
      </c>
    </row>
    <row r="24" spans="1:13" ht="13.5" customHeight="1">
      <c r="A24" s="239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1" ht="61.5" customHeight="1">
      <c r="A25" s="196"/>
      <c r="B25"/>
      <c r="C25"/>
      <c r="D25"/>
      <c r="E25"/>
      <c r="F25"/>
      <c r="G25"/>
      <c r="H25"/>
      <c r="I25"/>
      <c r="J25"/>
      <c r="K25"/>
    </row>
    <row r="26" spans="1:11" ht="13.5">
      <c r="A26" s="178" t="s">
        <v>274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3" ht="27">
      <c r="A27" s="277" t="s">
        <v>275</v>
      </c>
      <c r="B27" s="277" t="s">
        <v>106</v>
      </c>
      <c r="C27" s="277" t="s">
        <v>276</v>
      </c>
      <c r="D27" s="277"/>
      <c r="E27" s="277"/>
      <c r="F27" s="75" t="s">
        <v>304</v>
      </c>
      <c r="G27" s="34" t="s">
        <v>277</v>
      </c>
      <c r="H27" s="284" t="s">
        <v>302</v>
      </c>
      <c r="I27" s="286"/>
      <c r="J27" s="25" t="s">
        <v>303</v>
      </c>
      <c r="K27" s="346" t="s">
        <v>293</v>
      </c>
      <c r="L27" s="277" t="s">
        <v>267</v>
      </c>
      <c r="M27" s="277"/>
    </row>
    <row r="28" spans="1:13" ht="55.5" customHeight="1">
      <c r="A28" s="277"/>
      <c r="B28" s="277"/>
      <c r="C28" s="34" t="s">
        <v>106</v>
      </c>
      <c r="D28" s="78" t="s">
        <v>268</v>
      </c>
      <c r="E28" s="78" t="s">
        <v>269</v>
      </c>
      <c r="F28" s="34" t="s">
        <v>255</v>
      </c>
      <c r="G28" s="34" t="s">
        <v>255</v>
      </c>
      <c r="H28" s="78" t="s">
        <v>250</v>
      </c>
      <c r="I28" s="78" t="s">
        <v>310</v>
      </c>
      <c r="J28" s="34" t="s">
        <v>106</v>
      </c>
      <c r="K28" s="277"/>
      <c r="L28" s="78" t="s">
        <v>270</v>
      </c>
      <c r="M28" s="78" t="s">
        <v>278</v>
      </c>
    </row>
    <row r="29" spans="1:13" ht="13.5">
      <c r="A29" s="192" t="s">
        <v>265</v>
      </c>
      <c r="B29" s="104">
        <v>85605</v>
      </c>
      <c r="C29" s="105">
        <v>3423</v>
      </c>
      <c r="D29" s="105">
        <v>3092</v>
      </c>
      <c r="E29" s="105">
        <v>331</v>
      </c>
      <c r="F29" s="105">
        <v>78</v>
      </c>
      <c r="G29" s="105">
        <v>1065</v>
      </c>
      <c r="H29" s="236" t="s">
        <v>246</v>
      </c>
      <c r="I29" s="236" t="s">
        <v>246</v>
      </c>
      <c r="J29" s="236" t="s">
        <v>246</v>
      </c>
      <c r="K29" s="105">
        <v>81039</v>
      </c>
      <c r="L29" s="234" t="s">
        <v>246</v>
      </c>
      <c r="M29" s="235" t="s">
        <v>246</v>
      </c>
    </row>
    <row r="30" spans="1:13" ht="13.5">
      <c r="A30" s="192">
        <v>55</v>
      </c>
      <c r="B30" s="104">
        <v>95695</v>
      </c>
      <c r="C30" s="105">
        <v>3673</v>
      </c>
      <c r="D30" s="105">
        <v>3314</v>
      </c>
      <c r="E30" s="105">
        <v>359</v>
      </c>
      <c r="F30" s="105">
        <v>17</v>
      </c>
      <c r="G30" s="105">
        <v>868</v>
      </c>
      <c r="H30" s="236" t="s">
        <v>246</v>
      </c>
      <c r="I30" s="236" t="s">
        <v>246</v>
      </c>
      <c r="J30" s="236" t="s">
        <v>246</v>
      </c>
      <c r="K30" s="105">
        <v>91137</v>
      </c>
      <c r="L30" s="234" t="s">
        <v>246</v>
      </c>
      <c r="M30" s="235" t="s">
        <v>246</v>
      </c>
    </row>
    <row r="31" spans="1:13" ht="13.5">
      <c r="A31" s="192">
        <v>60</v>
      </c>
      <c r="B31" s="104">
        <v>115948</v>
      </c>
      <c r="C31" s="105">
        <v>3231</v>
      </c>
      <c r="D31" s="105">
        <v>2255</v>
      </c>
      <c r="E31" s="105">
        <v>976</v>
      </c>
      <c r="F31" s="105">
        <v>6</v>
      </c>
      <c r="G31" s="105">
        <v>619</v>
      </c>
      <c r="H31" s="236" t="s">
        <v>246</v>
      </c>
      <c r="I31" s="236" t="s">
        <v>246</v>
      </c>
      <c r="J31" s="236" t="s">
        <v>246</v>
      </c>
      <c r="K31" s="105">
        <v>112092</v>
      </c>
      <c r="L31" s="234" t="s">
        <v>246</v>
      </c>
      <c r="M31" s="235" t="s">
        <v>246</v>
      </c>
    </row>
    <row r="32" spans="1:13" ht="13.5" hidden="1">
      <c r="A32" s="192">
        <v>61</v>
      </c>
      <c r="B32" s="104">
        <v>118955</v>
      </c>
      <c r="C32" s="105">
        <v>3231</v>
      </c>
      <c r="D32" s="105">
        <v>2322</v>
      </c>
      <c r="E32" s="105">
        <v>909</v>
      </c>
      <c r="F32" s="105">
        <v>5</v>
      </c>
      <c r="G32" s="105">
        <v>654</v>
      </c>
      <c r="H32" s="236" t="s">
        <v>246</v>
      </c>
      <c r="I32" s="236" t="s">
        <v>246</v>
      </c>
      <c r="J32" s="236" t="s">
        <v>246</v>
      </c>
      <c r="K32" s="105">
        <v>115065</v>
      </c>
      <c r="L32" s="234" t="s">
        <v>246</v>
      </c>
      <c r="M32" s="235" t="s">
        <v>246</v>
      </c>
    </row>
    <row r="33" spans="1:13" ht="13.5" hidden="1">
      <c r="A33" s="192">
        <v>62</v>
      </c>
      <c r="B33" s="104">
        <v>121895</v>
      </c>
      <c r="C33" s="105">
        <v>3141</v>
      </c>
      <c r="D33" s="105">
        <v>2208</v>
      </c>
      <c r="E33" s="105">
        <v>933</v>
      </c>
      <c r="F33" s="105">
        <v>5</v>
      </c>
      <c r="G33" s="105">
        <v>616</v>
      </c>
      <c r="H33" s="236" t="s">
        <v>246</v>
      </c>
      <c r="I33" s="236" t="s">
        <v>246</v>
      </c>
      <c r="J33" s="236" t="s">
        <v>246</v>
      </c>
      <c r="K33" s="105">
        <v>118133</v>
      </c>
      <c r="L33" s="234" t="s">
        <v>246</v>
      </c>
      <c r="M33" s="235" t="s">
        <v>246</v>
      </c>
    </row>
    <row r="34" spans="1:13" ht="13.5" hidden="1">
      <c r="A34" s="192">
        <v>63</v>
      </c>
      <c r="B34" s="104">
        <v>124106</v>
      </c>
      <c r="C34" s="105">
        <v>3245</v>
      </c>
      <c r="D34" s="105">
        <v>2269</v>
      </c>
      <c r="E34" s="105">
        <v>976</v>
      </c>
      <c r="F34" s="105">
        <v>2</v>
      </c>
      <c r="G34" s="105">
        <v>639</v>
      </c>
      <c r="H34" s="236" t="s">
        <v>246</v>
      </c>
      <c r="I34" s="236" t="s">
        <v>246</v>
      </c>
      <c r="J34" s="236" t="s">
        <v>246</v>
      </c>
      <c r="K34" s="105">
        <v>120220</v>
      </c>
      <c r="L34" s="234" t="s">
        <v>246</v>
      </c>
      <c r="M34" s="235" t="s">
        <v>246</v>
      </c>
    </row>
    <row r="35" spans="1:13" ht="13.5" hidden="1">
      <c r="A35" s="192" t="s">
        <v>263</v>
      </c>
      <c r="B35" s="104">
        <v>125929</v>
      </c>
      <c r="C35" s="105">
        <v>3239</v>
      </c>
      <c r="D35" s="105">
        <v>2282</v>
      </c>
      <c r="E35" s="105">
        <v>957</v>
      </c>
      <c r="F35" s="105">
        <v>21</v>
      </c>
      <c r="G35" s="105">
        <v>673</v>
      </c>
      <c r="H35" s="236" t="s">
        <v>246</v>
      </c>
      <c r="I35" s="236" t="s">
        <v>246</v>
      </c>
      <c r="J35" s="236" t="s">
        <v>246</v>
      </c>
      <c r="K35" s="105">
        <v>121996</v>
      </c>
      <c r="L35" s="234" t="s">
        <v>246</v>
      </c>
      <c r="M35" s="235" t="s">
        <v>246</v>
      </c>
    </row>
    <row r="36" spans="1:13" ht="13.5">
      <c r="A36" s="200" t="s">
        <v>257</v>
      </c>
      <c r="B36" s="104">
        <v>127797</v>
      </c>
      <c r="C36" s="105">
        <v>3268</v>
      </c>
      <c r="D36" s="105">
        <v>2298</v>
      </c>
      <c r="E36" s="105">
        <v>970</v>
      </c>
      <c r="F36" s="105">
        <v>1</v>
      </c>
      <c r="G36" s="105">
        <v>707</v>
      </c>
      <c r="H36" s="236" t="s">
        <v>246</v>
      </c>
      <c r="I36" s="236" t="s">
        <v>246</v>
      </c>
      <c r="J36" s="236" t="s">
        <v>246</v>
      </c>
      <c r="K36" s="105">
        <v>123821</v>
      </c>
      <c r="L36" s="234" t="s">
        <v>246</v>
      </c>
      <c r="M36" s="235" t="s">
        <v>246</v>
      </c>
    </row>
    <row r="37" spans="1:13" ht="13.5">
      <c r="A37" s="192">
        <v>3</v>
      </c>
      <c r="B37" s="104">
        <v>129826</v>
      </c>
      <c r="C37" s="105">
        <v>3477</v>
      </c>
      <c r="D37" s="105">
        <v>2333</v>
      </c>
      <c r="E37" s="105">
        <v>1144</v>
      </c>
      <c r="F37" s="105">
        <v>6</v>
      </c>
      <c r="G37" s="105">
        <v>733</v>
      </c>
      <c r="H37" s="236" t="s">
        <v>246</v>
      </c>
      <c r="I37" s="236" t="s">
        <v>246</v>
      </c>
      <c r="J37" s="236" t="s">
        <v>246</v>
      </c>
      <c r="K37" s="105">
        <v>125610</v>
      </c>
      <c r="L37" s="234" t="s">
        <v>246</v>
      </c>
      <c r="M37" s="235" t="s">
        <v>246</v>
      </c>
    </row>
    <row r="38" spans="1:13" ht="13.5">
      <c r="A38" s="192">
        <v>4</v>
      </c>
      <c r="B38" s="104">
        <v>133966</v>
      </c>
      <c r="C38" s="105">
        <v>3451</v>
      </c>
      <c r="D38" s="105">
        <v>2124</v>
      </c>
      <c r="E38" s="105">
        <v>1327</v>
      </c>
      <c r="F38" s="105">
        <v>3</v>
      </c>
      <c r="G38" s="105">
        <v>603</v>
      </c>
      <c r="H38" s="236" t="s">
        <v>246</v>
      </c>
      <c r="I38" s="236" t="s">
        <v>246</v>
      </c>
      <c r="J38" s="236" t="s">
        <v>246</v>
      </c>
      <c r="K38" s="105">
        <v>129909</v>
      </c>
      <c r="L38" s="234" t="s">
        <v>246</v>
      </c>
      <c r="M38" s="235" t="s">
        <v>246</v>
      </c>
    </row>
    <row r="39" spans="1:13" ht="13.5">
      <c r="A39" s="192">
        <v>5</v>
      </c>
      <c r="B39" s="104">
        <v>137648</v>
      </c>
      <c r="C39" s="105">
        <v>3570</v>
      </c>
      <c r="D39" s="105">
        <v>2375</v>
      </c>
      <c r="E39" s="105">
        <v>1195</v>
      </c>
      <c r="F39" s="105">
        <v>6</v>
      </c>
      <c r="G39" s="105">
        <v>711</v>
      </c>
      <c r="H39" s="236" t="s">
        <v>246</v>
      </c>
      <c r="I39" s="236" t="s">
        <v>246</v>
      </c>
      <c r="J39" s="236" t="s">
        <v>246</v>
      </c>
      <c r="K39" s="105">
        <v>133361</v>
      </c>
      <c r="L39" s="234" t="s">
        <v>246</v>
      </c>
      <c r="M39" s="235" t="s">
        <v>246</v>
      </c>
    </row>
    <row r="40" spans="1:13" ht="13.5">
      <c r="A40" s="192">
        <v>6</v>
      </c>
      <c r="B40" s="104">
        <v>139035</v>
      </c>
      <c r="C40" s="105">
        <v>3736</v>
      </c>
      <c r="D40" s="105">
        <v>2495</v>
      </c>
      <c r="E40" s="105">
        <v>1241</v>
      </c>
      <c r="F40" s="105">
        <v>10</v>
      </c>
      <c r="G40" s="105">
        <v>588</v>
      </c>
      <c r="H40" s="236" t="s">
        <v>246</v>
      </c>
      <c r="I40" s="236" t="s">
        <v>246</v>
      </c>
      <c r="J40" s="236" t="s">
        <v>246</v>
      </c>
      <c r="K40" s="105">
        <v>134701</v>
      </c>
      <c r="L40" s="234" t="s">
        <v>246</v>
      </c>
      <c r="M40" s="235" t="s">
        <v>246</v>
      </c>
    </row>
    <row r="41" spans="1:13" ht="13.5">
      <c r="A41" s="192">
        <v>7</v>
      </c>
      <c r="B41" s="104">
        <v>144475</v>
      </c>
      <c r="C41" s="105">
        <v>3645</v>
      </c>
      <c r="D41" s="105">
        <v>2456</v>
      </c>
      <c r="E41" s="105">
        <v>1189</v>
      </c>
      <c r="F41" s="105">
        <v>4</v>
      </c>
      <c r="G41" s="105">
        <v>581</v>
      </c>
      <c r="H41" s="236" t="s">
        <v>246</v>
      </c>
      <c r="I41" s="236" t="s">
        <v>246</v>
      </c>
      <c r="J41" s="236" t="s">
        <v>246</v>
      </c>
      <c r="K41" s="105">
        <v>140245</v>
      </c>
      <c r="L41" s="234" t="s">
        <v>246</v>
      </c>
      <c r="M41" s="235" t="s">
        <v>246</v>
      </c>
    </row>
    <row r="42" spans="1:13" ht="13.5">
      <c r="A42" s="192">
        <v>8</v>
      </c>
      <c r="B42" s="104">
        <v>149302</v>
      </c>
      <c r="C42" s="105">
        <v>3742</v>
      </c>
      <c r="D42" s="105">
        <v>2457</v>
      </c>
      <c r="E42" s="105">
        <v>1285</v>
      </c>
      <c r="F42" s="105">
        <v>10</v>
      </c>
      <c r="G42" s="105">
        <v>545</v>
      </c>
      <c r="H42" s="236" t="s">
        <v>246</v>
      </c>
      <c r="I42" s="236" t="s">
        <v>246</v>
      </c>
      <c r="J42" s="236" t="s">
        <v>246</v>
      </c>
      <c r="K42" s="105">
        <v>145005</v>
      </c>
      <c r="L42" s="234" t="s">
        <v>246</v>
      </c>
      <c r="M42" s="235" t="s">
        <v>246</v>
      </c>
    </row>
    <row r="43" spans="1:13" ht="13.5">
      <c r="A43" s="192">
        <v>9</v>
      </c>
      <c r="B43" s="104">
        <v>152984</v>
      </c>
      <c r="C43" s="105">
        <v>3774</v>
      </c>
      <c r="D43" s="105">
        <v>2442</v>
      </c>
      <c r="E43" s="105">
        <v>1332</v>
      </c>
      <c r="F43" s="105">
        <v>7</v>
      </c>
      <c r="G43" s="105">
        <v>505</v>
      </c>
      <c r="H43" s="236" t="s">
        <v>246</v>
      </c>
      <c r="I43" s="236" t="s">
        <v>246</v>
      </c>
      <c r="J43" s="236" t="s">
        <v>246</v>
      </c>
      <c r="K43" s="105">
        <v>148698</v>
      </c>
      <c r="L43" s="234" t="s">
        <v>246</v>
      </c>
      <c r="M43" s="235" t="s">
        <v>246</v>
      </c>
    </row>
    <row r="44" spans="1:13" ht="13.5">
      <c r="A44" s="192">
        <v>10</v>
      </c>
      <c r="B44" s="104">
        <v>160763</v>
      </c>
      <c r="C44" s="105">
        <v>3907</v>
      </c>
      <c r="D44" s="105">
        <v>2384</v>
      </c>
      <c r="E44" s="105">
        <v>1523</v>
      </c>
      <c r="F44" s="105">
        <v>21</v>
      </c>
      <c r="G44" s="105">
        <v>437</v>
      </c>
      <c r="H44" s="236" t="s">
        <v>246</v>
      </c>
      <c r="I44" s="236" t="s">
        <v>246</v>
      </c>
      <c r="J44" s="236" t="s">
        <v>246</v>
      </c>
      <c r="K44" s="105">
        <v>156398</v>
      </c>
      <c r="L44" s="210">
        <v>4289</v>
      </c>
      <c r="M44" s="211">
        <v>537</v>
      </c>
    </row>
    <row r="45" spans="1:13" ht="13.5">
      <c r="A45" s="194" t="s">
        <v>327</v>
      </c>
      <c r="B45" s="104">
        <v>164243</v>
      </c>
      <c r="C45" s="105">
        <v>4007</v>
      </c>
      <c r="D45" s="105">
        <v>2310</v>
      </c>
      <c r="E45" s="105">
        <v>1697</v>
      </c>
      <c r="F45" s="105">
        <v>0</v>
      </c>
      <c r="G45" s="105">
        <v>524</v>
      </c>
      <c r="H45" s="236" t="s">
        <v>246</v>
      </c>
      <c r="I45" s="236" t="s">
        <v>246</v>
      </c>
      <c r="J45" s="236" t="s">
        <v>246</v>
      </c>
      <c r="K45" s="105">
        <v>159712</v>
      </c>
      <c r="L45" s="210">
        <v>6604</v>
      </c>
      <c r="M45" s="211">
        <v>993</v>
      </c>
    </row>
    <row r="46" spans="1:13" ht="13.5">
      <c r="A46" s="194" t="s">
        <v>279</v>
      </c>
      <c r="B46" s="104">
        <v>168993</v>
      </c>
      <c r="C46" s="105">
        <v>4170</v>
      </c>
      <c r="D46" s="105">
        <v>2476</v>
      </c>
      <c r="E46" s="105">
        <v>1694</v>
      </c>
      <c r="F46" s="105">
        <v>41</v>
      </c>
      <c r="G46" s="105">
        <v>431</v>
      </c>
      <c r="H46" s="236" t="s">
        <v>246</v>
      </c>
      <c r="I46" s="236" t="s">
        <v>246</v>
      </c>
      <c r="J46" s="236" t="s">
        <v>246</v>
      </c>
      <c r="K46" s="105">
        <v>164351</v>
      </c>
      <c r="L46" s="210">
        <v>8278</v>
      </c>
      <c r="M46" s="211">
        <v>1262</v>
      </c>
    </row>
    <row r="47" spans="1:13" ht="13.5">
      <c r="A47" s="200" t="s">
        <v>295</v>
      </c>
      <c r="B47" s="104">
        <v>172427</v>
      </c>
      <c r="C47" s="105">
        <v>4103</v>
      </c>
      <c r="D47" s="105">
        <v>2265</v>
      </c>
      <c r="E47" s="105">
        <v>1838</v>
      </c>
      <c r="F47" s="105">
        <v>48</v>
      </c>
      <c r="G47" s="105">
        <v>374</v>
      </c>
      <c r="H47" s="105">
        <v>682</v>
      </c>
      <c r="I47" s="105">
        <v>92</v>
      </c>
      <c r="J47" s="105">
        <v>12231</v>
      </c>
      <c r="K47" s="105">
        <v>154989</v>
      </c>
      <c r="L47" s="105">
        <v>8139</v>
      </c>
      <c r="M47" s="106">
        <v>1173</v>
      </c>
    </row>
    <row r="48" spans="1:13" ht="13.5">
      <c r="A48" s="195" t="s">
        <v>316</v>
      </c>
      <c r="B48" s="148">
        <v>176840</v>
      </c>
      <c r="C48" s="110">
        <v>4233</v>
      </c>
      <c r="D48" s="110">
        <v>2401</v>
      </c>
      <c r="E48" s="110">
        <v>1832</v>
      </c>
      <c r="F48" s="110">
        <v>59</v>
      </c>
      <c r="G48" s="110">
        <v>363</v>
      </c>
      <c r="H48" s="110">
        <v>9581</v>
      </c>
      <c r="I48" s="110">
        <v>1392</v>
      </c>
      <c r="J48" s="110">
        <v>162604</v>
      </c>
      <c r="K48" s="110" t="s">
        <v>246</v>
      </c>
      <c r="L48" s="110" t="s">
        <v>246</v>
      </c>
      <c r="M48" s="111" t="s">
        <v>246</v>
      </c>
    </row>
    <row r="49" spans="1:10" ht="13.5">
      <c r="A49" s="239"/>
      <c r="H49" s="105"/>
      <c r="I49" s="105"/>
      <c r="J49" s="105"/>
    </row>
  </sheetData>
  <mergeCells count="12">
    <mergeCell ref="K27:K28"/>
    <mergeCell ref="L27:M27"/>
    <mergeCell ref="A27:A28"/>
    <mergeCell ref="B27:B28"/>
    <mergeCell ref="C27:E27"/>
    <mergeCell ref="H27:I27"/>
    <mergeCell ref="L2:M2"/>
    <mergeCell ref="K2:K3"/>
    <mergeCell ref="A2:A3"/>
    <mergeCell ref="B2:B3"/>
    <mergeCell ref="C2:E2"/>
    <mergeCell ref="H2:I2"/>
  </mergeCells>
  <printOptions/>
  <pageMargins left="0.7874015748031497" right="0.7874015748031497" top="0.5905511811023623" bottom="0.5905511811023623" header="0" footer="0"/>
  <pageSetup blackAndWhite="1" fitToWidth="0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54"/>
  <sheetViews>
    <sheetView zoomScaleSheetLayoutView="100" workbookViewId="0" topLeftCell="A1">
      <pane xSplit="1" ySplit="5" topLeftCell="B6" activePane="bottomRight" state="frozen"/>
      <selection pane="topLeft" activeCell="J43" sqref="J43"/>
      <selection pane="topRight" activeCell="J43" sqref="J43"/>
      <selection pane="bottomLeft" activeCell="J43" sqref="J43"/>
      <selection pane="bottomRight" activeCell="J16" sqref="J16"/>
    </sheetView>
  </sheetViews>
  <sheetFormatPr defaultColWidth="9.00390625" defaultRowHeight="13.5"/>
  <cols>
    <col min="1" max="1" width="7.875" style="0" customWidth="1"/>
    <col min="2" max="17" width="5.625" style="0" customWidth="1"/>
    <col min="18" max="18" width="7.125" style="0" customWidth="1"/>
  </cols>
  <sheetData>
    <row r="1" spans="1:17" ht="13.5">
      <c r="A1" s="94" t="s">
        <v>282</v>
      </c>
      <c r="B1" s="95"/>
      <c r="C1" s="95"/>
      <c r="D1" s="95"/>
      <c r="E1" s="95"/>
      <c r="F1" s="95"/>
      <c r="G1" s="95"/>
      <c r="H1" s="95"/>
      <c r="I1" s="95"/>
      <c r="K1" s="95"/>
      <c r="L1" s="95"/>
      <c r="M1" s="95"/>
      <c r="N1" s="95"/>
      <c r="O1" s="95"/>
      <c r="P1" s="95"/>
      <c r="Q1" s="93" t="s">
        <v>317</v>
      </c>
    </row>
    <row r="2" spans="1:17" ht="13.5">
      <c r="A2" s="297" t="s">
        <v>161</v>
      </c>
      <c r="B2" s="284" t="s">
        <v>162</v>
      </c>
      <c r="C2" s="285"/>
      <c r="D2" s="285"/>
      <c r="E2" s="285"/>
      <c r="F2" s="285"/>
      <c r="G2" s="285"/>
      <c r="H2" s="285"/>
      <c r="I2" s="286"/>
      <c r="J2" s="25"/>
      <c r="K2" s="285" t="s">
        <v>163</v>
      </c>
      <c r="L2" s="285"/>
      <c r="M2" s="285"/>
      <c r="N2" s="285"/>
      <c r="O2" s="285"/>
      <c r="P2" s="285"/>
      <c r="Q2" s="286"/>
    </row>
    <row r="3" spans="1:18" ht="13.5">
      <c r="A3" s="298"/>
      <c r="B3" s="278" t="s">
        <v>164</v>
      </c>
      <c r="C3" s="96"/>
      <c r="D3" s="96"/>
      <c r="E3" s="96"/>
      <c r="F3" s="96"/>
      <c r="G3" s="96"/>
      <c r="H3" s="96"/>
      <c r="I3" s="281" t="s">
        <v>165</v>
      </c>
      <c r="J3" s="278" t="s">
        <v>164</v>
      </c>
      <c r="K3" s="96"/>
      <c r="L3" s="96"/>
      <c r="M3" s="96"/>
      <c r="N3" s="96"/>
      <c r="O3" s="96"/>
      <c r="P3" s="96"/>
      <c r="Q3" s="281" t="s">
        <v>165</v>
      </c>
      <c r="R3" s="95"/>
    </row>
    <row r="4" spans="1:18" ht="24" customHeight="1">
      <c r="A4" s="298"/>
      <c r="B4" s="279"/>
      <c r="C4" s="277" t="s">
        <v>166</v>
      </c>
      <c r="D4" s="277" t="s">
        <v>167</v>
      </c>
      <c r="E4" s="277" t="s">
        <v>284</v>
      </c>
      <c r="F4" s="277" t="s">
        <v>168</v>
      </c>
      <c r="G4" s="287" t="s">
        <v>283</v>
      </c>
      <c r="H4" s="287"/>
      <c r="I4" s="282"/>
      <c r="J4" s="279"/>
      <c r="K4" s="277" t="s">
        <v>166</v>
      </c>
      <c r="L4" s="277" t="s">
        <v>167</v>
      </c>
      <c r="M4" s="277" t="s">
        <v>284</v>
      </c>
      <c r="N4" s="277" t="s">
        <v>168</v>
      </c>
      <c r="O4" s="287" t="s">
        <v>283</v>
      </c>
      <c r="P4" s="287"/>
      <c r="Q4" s="282"/>
      <c r="R4" s="95"/>
    </row>
    <row r="5" spans="1:18" ht="55.5" customHeight="1">
      <c r="A5" s="299"/>
      <c r="B5" s="280"/>
      <c r="C5" s="277"/>
      <c r="D5" s="277"/>
      <c r="E5" s="277"/>
      <c r="F5" s="277"/>
      <c r="G5" s="216" t="s">
        <v>286</v>
      </c>
      <c r="H5" s="240" t="s">
        <v>285</v>
      </c>
      <c r="I5" s="283"/>
      <c r="J5" s="279"/>
      <c r="K5" s="277"/>
      <c r="L5" s="277"/>
      <c r="M5" s="277"/>
      <c r="N5" s="277"/>
      <c r="O5" s="216" t="s">
        <v>286</v>
      </c>
      <c r="P5" s="240" t="s">
        <v>285</v>
      </c>
      <c r="Q5" s="282"/>
      <c r="R5" s="95"/>
    </row>
    <row r="6" spans="1:17" ht="13.5">
      <c r="A6" s="39" t="s">
        <v>113</v>
      </c>
      <c r="B6" s="97">
        <v>1642593</v>
      </c>
      <c r="C6" s="97">
        <v>355966</v>
      </c>
      <c r="D6" s="97">
        <v>17558</v>
      </c>
      <c r="E6" s="97">
        <v>113534</v>
      </c>
      <c r="F6" s="97">
        <v>249858</v>
      </c>
      <c r="G6" s="97">
        <v>903823</v>
      </c>
      <c r="H6" s="97">
        <v>187317</v>
      </c>
      <c r="I6" s="98">
        <v>196596</v>
      </c>
      <c r="J6" s="218">
        <v>1288.965354886805</v>
      </c>
      <c r="K6" s="219">
        <v>279.3314238631459</v>
      </c>
      <c r="L6" s="219">
        <v>13.778004472868522</v>
      </c>
      <c r="M6" s="219">
        <v>89.09169380468474</v>
      </c>
      <c r="N6" s="219">
        <v>196.06701455644054</v>
      </c>
      <c r="O6" s="219">
        <v>709.2423588496096</v>
      </c>
      <c r="P6" s="219">
        <v>146.99023031349316</v>
      </c>
      <c r="Q6" s="220">
        <v>154.2715894377526</v>
      </c>
    </row>
    <row r="7" spans="1:17" s="103" customFormat="1" ht="24.75" customHeight="1">
      <c r="A7" s="101" t="s">
        <v>114</v>
      </c>
      <c r="B7" s="102">
        <v>106291</v>
      </c>
      <c r="C7" s="102">
        <v>21611</v>
      </c>
      <c r="D7" s="102">
        <v>891</v>
      </c>
      <c r="E7" s="102">
        <v>9556</v>
      </c>
      <c r="F7" s="102">
        <v>16895</v>
      </c>
      <c r="G7" s="102">
        <v>57252</v>
      </c>
      <c r="H7" s="102">
        <v>14926</v>
      </c>
      <c r="I7" s="237">
        <v>12252</v>
      </c>
      <c r="J7" s="221">
        <v>1874.6208112874779</v>
      </c>
      <c r="K7" s="222">
        <v>381.1463844797178</v>
      </c>
      <c r="L7" s="222">
        <v>15.714285714285714</v>
      </c>
      <c r="M7" s="222">
        <v>168.53615520282187</v>
      </c>
      <c r="N7" s="222">
        <v>297.97178130511463</v>
      </c>
      <c r="O7" s="222">
        <v>1009.7354497354497</v>
      </c>
      <c r="P7" s="222">
        <v>263.24514991181655</v>
      </c>
      <c r="Q7" s="223">
        <v>216.08465608465607</v>
      </c>
    </row>
    <row r="8" spans="1:18" ht="13.5">
      <c r="A8" s="40" t="s">
        <v>115</v>
      </c>
      <c r="B8" s="104">
        <v>20061</v>
      </c>
      <c r="C8" s="105">
        <v>4646</v>
      </c>
      <c r="D8" s="105">
        <v>377</v>
      </c>
      <c r="E8" s="105">
        <v>1516</v>
      </c>
      <c r="F8" s="105">
        <v>5374</v>
      </c>
      <c r="G8" s="105">
        <v>8134</v>
      </c>
      <c r="H8" s="105">
        <v>979</v>
      </c>
      <c r="I8" s="106">
        <v>5628</v>
      </c>
      <c r="J8" s="224">
        <v>1365.6228727025189</v>
      </c>
      <c r="K8" s="199">
        <v>316.2695711368278</v>
      </c>
      <c r="L8" s="199">
        <v>25.663716814159294</v>
      </c>
      <c r="M8" s="199">
        <v>103.1994554118448</v>
      </c>
      <c r="N8" s="199">
        <v>365.8270932607216</v>
      </c>
      <c r="O8" s="199">
        <v>553.710006807352</v>
      </c>
      <c r="P8" s="199">
        <v>66.64397549353302</v>
      </c>
      <c r="Q8" s="225">
        <v>383.1177671885636</v>
      </c>
      <c r="R8" s="109"/>
    </row>
    <row r="9" spans="1:17" ht="13.5">
      <c r="A9" s="40" t="s">
        <v>116</v>
      </c>
      <c r="B9" s="105">
        <v>20889</v>
      </c>
      <c r="C9" s="105">
        <v>4890</v>
      </c>
      <c r="D9" s="105">
        <v>280</v>
      </c>
      <c r="E9" s="105">
        <v>369</v>
      </c>
      <c r="F9" s="105">
        <v>1323</v>
      </c>
      <c r="G9" s="105">
        <v>13989</v>
      </c>
      <c r="H9" s="105">
        <v>1924</v>
      </c>
      <c r="I9" s="106">
        <v>3823</v>
      </c>
      <c r="J9" s="224">
        <v>1484.6481876332623</v>
      </c>
      <c r="K9" s="199">
        <v>347.54797441364605</v>
      </c>
      <c r="L9" s="199">
        <v>19.90049751243781</v>
      </c>
      <c r="M9" s="199">
        <v>26.226012793176974</v>
      </c>
      <c r="N9" s="199">
        <v>94.02985074626865</v>
      </c>
      <c r="O9" s="199">
        <v>994.2430703624733</v>
      </c>
      <c r="P9" s="199">
        <v>136.74484719260838</v>
      </c>
      <c r="Q9" s="225">
        <v>271.7128642501777</v>
      </c>
    </row>
    <row r="10" spans="1:17" ht="13.5">
      <c r="A10" s="40" t="s">
        <v>117</v>
      </c>
      <c r="B10" s="105">
        <v>26485</v>
      </c>
      <c r="C10" s="105">
        <v>5571</v>
      </c>
      <c r="D10" s="105">
        <v>265</v>
      </c>
      <c r="E10" s="105">
        <v>1159</v>
      </c>
      <c r="F10" s="105">
        <v>8748</v>
      </c>
      <c r="G10" s="105">
        <v>10714</v>
      </c>
      <c r="H10" s="105">
        <v>1378</v>
      </c>
      <c r="I10" s="106">
        <v>4101</v>
      </c>
      <c r="J10" s="224">
        <v>1117.0392239561368</v>
      </c>
      <c r="K10" s="199">
        <v>234.96415014761703</v>
      </c>
      <c r="L10" s="199">
        <v>11.176718684099535</v>
      </c>
      <c r="M10" s="199">
        <v>48.88232813159005</v>
      </c>
      <c r="N10" s="199">
        <v>368.9582454660481</v>
      </c>
      <c r="O10" s="199">
        <v>451.8768452129903</v>
      </c>
      <c r="P10" s="199">
        <v>58.11893715731758</v>
      </c>
      <c r="Q10" s="225">
        <v>172.96499367355545</v>
      </c>
    </row>
    <row r="11" spans="1:17" ht="13.5">
      <c r="A11" s="40" t="s">
        <v>118</v>
      </c>
      <c r="B11" s="105">
        <v>17636</v>
      </c>
      <c r="C11" s="105">
        <v>4497</v>
      </c>
      <c r="D11" s="105">
        <v>215</v>
      </c>
      <c r="E11" s="105">
        <v>915</v>
      </c>
      <c r="F11" s="105">
        <v>2253</v>
      </c>
      <c r="G11" s="105">
        <v>9727</v>
      </c>
      <c r="H11" s="105">
        <v>1438</v>
      </c>
      <c r="I11" s="106">
        <v>2016</v>
      </c>
      <c r="J11" s="224">
        <v>1499.659863945578</v>
      </c>
      <c r="K11" s="199">
        <v>382.39795918367344</v>
      </c>
      <c r="L11" s="199">
        <v>18.282312925170068</v>
      </c>
      <c r="M11" s="199">
        <v>77.8061224489796</v>
      </c>
      <c r="N11" s="199">
        <v>191.58163265306123</v>
      </c>
      <c r="O11" s="199">
        <v>827.125850340136</v>
      </c>
      <c r="P11" s="199">
        <v>122.27891156462586</v>
      </c>
      <c r="Q11" s="225">
        <v>171.42857142857142</v>
      </c>
    </row>
    <row r="12" spans="1:17" s="103" customFormat="1" ht="24.75" customHeight="1">
      <c r="A12" s="101" t="s">
        <v>119</v>
      </c>
      <c r="B12" s="102">
        <v>14897</v>
      </c>
      <c r="C12" s="102">
        <v>3415</v>
      </c>
      <c r="D12" s="102">
        <v>50</v>
      </c>
      <c r="E12" s="102">
        <v>248</v>
      </c>
      <c r="F12" s="102">
        <v>2046</v>
      </c>
      <c r="G12" s="102">
        <v>9116</v>
      </c>
      <c r="H12" s="102">
        <v>1275</v>
      </c>
      <c r="I12" s="237">
        <v>1713</v>
      </c>
      <c r="J12" s="221">
        <v>1206.2348178137652</v>
      </c>
      <c r="K12" s="222">
        <v>276.51821862348174</v>
      </c>
      <c r="L12" s="222">
        <v>4.048582995951417</v>
      </c>
      <c r="M12" s="222">
        <v>20.08097165991903</v>
      </c>
      <c r="N12" s="222">
        <v>165.66801619433198</v>
      </c>
      <c r="O12" s="222">
        <v>738.1376518218624</v>
      </c>
      <c r="P12" s="222">
        <v>103.23886639676114</v>
      </c>
      <c r="Q12" s="223">
        <v>138.70445344129556</v>
      </c>
    </row>
    <row r="13" spans="1:17" ht="13.5">
      <c r="A13" s="40" t="s">
        <v>120</v>
      </c>
      <c r="B13" s="105">
        <v>31270</v>
      </c>
      <c r="C13" s="105">
        <v>8153</v>
      </c>
      <c r="D13" s="105">
        <v>326</v>
      </c>
      <c r="E13" s="105">
        <v>875</v>
      </c>
      <c r="F13" s="105">
        <v>2069</v>
      </c>
      <c r="G13" s="105">
        <v>19813</v>
      </c>
      <c r="H13" s="105">
        <v>2549</v>
      </c>
      <c r="I13" s="106">
        <v>3608</v>
      </c>
      <c r="J13" s="224">
        <v>1475</v>
      </c>
      <c r="K13" s="199">
        <v>384.57547169811323</v>
      </c>
      <c r="L13" s="199">
        <v>15.377358490566037</v>
      </c>
      <c r="M13" s="199">
        <v>41.27358490566038</v>
      </c>
      <c r="N13" s="199">
        <v>97.59433962264151</v>
      </c>
      <c r="O13" s="199">
        <v>934.5754716981132</v>
      </c>
      <c r="P13" s="199">
        <v>120.23584905660378</v>
      </c>
      <c r="Q13" s="225">
        <v>170.18867924528303</v>
      </c>
    </row>
    <row r="14" spans="1:17" ht="13.5">
      <c r="A14" s="40" t="s">
        <v>121</v>
      </c>
      <c r="B14" s="105">
        <v>33377</v>
      </c>
      <c r="C14" s="105">
        <v>7817</v>
      </c>
      <c r="D14" s="105">
        <v>310</v>
      </c>
      <c r="E14" s="105">
        <v>874</v>
      </c>
      <c r="F14" s="105">
        <v>4939</v>
      </c>
      <c r="G14" s="105">
        <v>19395</v>
      </c>
      <c r="H14" s="105">
        <v>3812</v>
      </c>
      <c r="I14" s="106">
        <v>3662</v>
      </c>
      <c r="J14" s="224">
        <v>1116.2876254180603</v>
      </c>
      <c r="K14" s="199">
        <v>261.438127090301</v>
      </c>
      <c r="L14" s="199">
        <v>10.36789297658863</v>
      </c>
      <c r="M14" s="199">
        <v>29.23076923076923</v>
      </c>
      <c r="N14" s="199">
        <v>165.1839464882943</v>
      </c>
      <c r="O14" s="199">
        <v>648.6622073578595</v>
      </c>
      <c r="P14" s="199">
        <v>127.49163879598662</v>
      </c>
      <c r="Q14" s="225">
        <v>122.47491638795987</v>
      </c>
    </row>
    <row r="15" spans="1:17" ht="13.5">
      <c r="A15" s="40" t="s">
        <v>122</v>
      </c>
      <c r="B15" s="105">
        <v>22633</v>
      </c>
      <c r="C15" s="105">
        <v>5461</v>
      </c>
      <c r="D15" s="105">
        <v>190</v>
      </c>
      <c r="E15" s="105">
        <v>847</v>
      </c>
      <c r="F15" s="105">
        <v>1311</v>
      </c>
      <c r="G15" s="105">
        <v>14798</v>
      </c>
      <c r="H15" s="105">
        <v>2850</v>
      </c>
      <c r="I15" s="106">
        <v>3672</v>
      </c>
      <c r="J15" s="224">
        <v>1126.0199004975125</v>
      </c>
      <c r="K15" s="199">
        <v>271.69154228855723</v>
      </c>
      <c r="L15" s="199">
        <v>9.45273631840796</v>
      </c>
      <c r="M15" s="199">
        <v>42.13930348258707</v>
      </c>
      <c r="N15" s="199">
        <v>65.22388059701493</v>
      </c>
      <c r="O15" s="199">
        <v>736.2189054726368</v>
      </c>
      <c r="P15" s="199">
        <v>141.7910447761194</v>
      </c>
      <c r="Q15" s="225">
        <v>182.6865671641791</v>
      </c>
    </row>
    <row r="16" spans="1:17" ht="13.5">
      <c r="A16" s="40" t="s">
        <v>123</v>
      </c>
      <c r="B16" s="105">
        <v>25493</v>
      </c>
      <c r="C16" s="105">
        <v>5388</v>
      </c>
      <c r="D16" s="105">
        <v>190</v>
      </c>
      <c r="E16" s="105">
        <v>1816</v>
      </c>
      <c r="F16" s="105">
        <v>7702</v>
      </c>
      <c r="G16" s="105">
        <v>10345</v>
      </c>
      <c r="H16" s="105">
        <v>2166</v>
      </c>
      <c r="I16" s="106">
        <v>3035</v>
      </c>
      <c r="J16" s="224">
        <v>1254.5767716535433</v>
      </c>
      <c r="K16" s="199">
        <v>265.1574803149606</v>
      </c>
      <c r="L16" s="199">
        <v>9.350393700787402</v>
      </c>
      <c r="M16" s="199">
        <v>89.37007874015748</v>
      </c>
      <c r="N16" s="199">
        <v>379.03543307086613</v>
      </c>
      <c r="O16" s="199">
        <v>509.1043307086614</v>
      </c>
      <c r="P16" s="199">
        <v>106.59448818897638</v>
      </c>
      <c r="Q16" s="225">
        <v>149.36023622047244</v>
      </c>
    </row>
    <row r="17" spans="1:17" s="103" customFormat="1" ht="24.75" customHeight="1">
      <c r="A17" s="101" t="s">
        <v>124</v>
      </c>
      <c r="B17" s="102">
        <v>61475</v>
      </c>
      <c r="C17" s="102">
        <v>12587</v>
      </c>
      <c r="D17" s="102">
        <v>462</v>
      </c>
      <c r="E17" s="102">
        <v>5193</v>
      </c>
      <c r="F17" s="102">
        <v>15363</v>
      </c>
      <c r="G17" s="102">
        <v>27820</v>
      </c>
      <c r="H17" s="102">
        <v>6361</v>
      </c>
      <c r="I17" s="237">
        <v>4660</v>
      </c>
      <c r="J17" s="221">
        <v>878.0888444507927</v>
      </c>
      <c r="K17" s="222">
        <v>179.78860162833882</v>
      </c>
      <c r="L17" s="222">
        <v>6.599057277531782</v>
      </c>
      <c r="M17" s="222">
        <v>74.17511784030853</v>
      </c>
      <c r="N17" s="222">
        <v>219.44007998857305</v>
      </c>
      <c r="O17" s="222">
        <v>397.371804027996</v>
      </c>
      <c r="P17" s="222">
        <v>90.85844879302957</v>
      </c>
      <c r="Q17" s="223">
        <v>66.56191972575347</v>
      </c>
    </row>
    <row r="18" spans="1:17" ht="13.5">
      <c r="A18" s="40" t="s">
        <v>125</v>
      </c>
      <c r="B18" s="105">
        <v>56415</v>
      </c>
      <c r="C18" s="105">
        <v>13364</v>
      </c>
      <c r="D18" s="105">
        <v>549</v>
      </c>
      <c r="E18" s="105">
        <v>3162</v>
      </c>
      <c r="F18" s="105">
        <v>3239</v>
      </c>
      <c r="G18" s="105">
        <v>36037</v>
      </c>
      <c r="H18" s="105">
        <v>6026</v>
      </c>
      <c r="I18" s="106">
        <v>5123</v>
      </c>
      <c r="J18" s="224">
        <v>941.1911911911913</v>
      </c>
      <c r="K18" s="199">
        <v>222.9562896229563</v>
      </c>
      <c r="L18" s="199">
        <v>9.15915915915916</v>
      </c>
      <c r="M18" s="199">
        <v>52.75275275275275</v>
      </c>
      <c r="N18" s="199">
        <v>54.03737070403738</v>
      </c>
      <c r="O18" s="199">
        <v>601.2178845512178</v>
      </c>
      <c r="P18" s="199">
        <v>100.53386720053386</v>
      </c>
      <c r="Q18" s="225">
        <v>85.4688021354688</v>
      </c>
    </row>
    <row r="19" spans="1:17" ht="13.5">
      <c r="A19" s="40" t="s">
        <v>126</v>
      </c>
      <c r="B19" s="105">
        <v>130932</v>
      </c>
      <c r="C19" s="105">
        <v>25717</v>
      </c>
      <c r="D19" s="105">
        <v>1182</v>
      </c>
      <c r="E19" s="105">
        <v>7008</v>
      </c>
      <c r="F19" s="105">
        <v>30028</v>
      </c>
      <c r="G19" s="105">
        <v>66848</v>
      </c>
      <c r="H19" s="105">
        <v>9839</v>
      </c>
      <c r="I19" s="106">
        <v>8378</v>
      </c>
      <c r="J19" s="224">
        <v>1071.544316228824</v>
      </c>
      <c r="K19" s="199">
        <v>210.46730501677715</v>
      </c>
      <c r="L19" s="199">
        <v>9.673459366560275</v>
      </c>
      <c r="M19" s="199">
        <v>57.35330223422539</v>
      </c>
      <c r="N19" s="199">
        <v>245.74842458466324</v>
      </c>
      <c r="O19" s="199">
        <v>547.0824126360586</v>
      </c>
      <c r="P19" s="199">
        <v>80.52213765447254</v>
      </c>
      <c r="Q19" s="225">
        <v>68.56534904656682</v>
      </c>
    </row>
    <row r="20" spans="1:17" ht="13.5">
      <c r="A20" s="40" t="s">
        <v>127</v>
      </c>
      <c r="B20" s="105">
        <v>75628</v>
      </c>
      <c r="C20" s="105">
        <v>14341</v>
      </c>
      <c r="D20" s="105">
        <v>674</v>
      </c>
      <c r="E20" s="105">
        <v>5098</v>
      </c>
      <c r="F20" s="105">
        <v>10106</v>
      </c>
      <c r="G20" s="105">
        <v>45337</v>
      </c>
      <c r="H20" s="105">
        <v>3937</v>
      </c>
      <c r="I20" s="106">
        <v>4939</v>
      </c>
      <c r="J20" s="224">
        <v>876.8463768115942</v>
      </c>
      <c r="K20" s="199">
        <v>166.27246376811593</v>
      </c>
      <c r="L20" s="199">
        <v>7.814492753623187</v>
      </c>
      <c r="M20" s="199">
        <v>59.107246376811595</v>
      </c>
      <c r="N20" s="199">
        <v>117.17101449275361</v>
      </c>
      <c r="O20" s="199">
        <v>525.6463768115942</v>
      </c>
      <c r="P20" s="199">
        <v>45.6463768115942</v>
      </c>
      <c r="Q20" s="225">
        <v>57.26376811594203</v>
      </c>
    </row>
    <row r="21" spans="1:17" ht="13.5">
      <c r="A21" s="40" t="s">
        <v>128</v>
      </c>
      <c r="B21" s="105">
        <v>30455</v>
      </c>
      <c r="C21" s="105">
        <v>7291</v>
      </c>
      <c r="D21" s="105">
        <v>224</v>
      </c>
      <c r="E21" s="105">
        <v>2150</v>
      </c>
      <c r="F21" s="105">
        <v>2742</v>
      </c>
      <c r="G21" s="105">
        <v>17998</v>
      </c>
      <c r="H21" s="105">
        <v>2331</v>
      </c>
      <c r="I21" s="106">
        <v>1823</v>
      </c>
      <c r="J21" s="224">
        <v>1235.496957403651</v>
      </c>
      <c r="K21" s="199">
        <v>295.78093306288037</v>
      </c>
      <c r="L21" s="199">
        <v>9.087221095334685</v>
      </c>
      <c r="M21" s="199">
        <v>87.2210953346856</v>
      </c>
      <c r="N21" s="199">
        <v>111.23732251521298</v>
      </c>
      <c r="O21" s="199">
        <v>730.1419878296145</v>
      </c>
      <c r="P21" s="199">
        <v>94.56389452332657</v>
      </c>
      <c r="Q21" s="225">
        <v>73.95537525354969</v>
      </c>
    </row>
    <row r="22" spans="1:17" s="103" customFormat="1" ht="24.75" customHeight="1">
      <c r="A22" s="101" t="s">
        <v>129</v>
      </c>
      <c r="B22" s="102">
        <v>18239</v>
      </c>
      <c r="C22" s="102">
        <v>3649</v>
      </c>
      <c r="D22" s="102">
        <v>107</v>
      </c>
      <c r="E22" s="102">
        <v>3129</v>
      </c>
      <c r="F22" s="102">
        <v>3963</v>
      </c>
      <c r="G22" s="102">
        <v>7371</v>
      </c>
      <c r="H22" s="102">
        <v>1908</v>
      </c>
      <c r="I22" s="237">
        <v>1726</v>
      </c>
      <c r="J22" s="221">
        <v>1629.9374441465595</v>
      </c>
      <c r="K22" s="222">
        <v>326.09472743521</v>
      </c>
      <c r="L22" s="222">
        <v>9.562109025915996</v>
      </c>
      <c r="M22" s="222">
        <v>279.6246648793566</v>
      </c>
      <c r="N22" s="222">
        <v>354.15549597855227</v>
      </c>
      <c r="O22" s="222">
        <v>658.7131367292225</v>
      </c>
      <c r="P22" s="222">
        <v>170.50938337801608</v>
      </c>
      <c r="Q22" s="223">
        <v>154.24486148346736</v>
      </c>
    </row>
    <row r="23" spans="1:17" ht="13.5">
      <c r="A23" s="40" t="s">
        <v>130</v>
      </c>
      <c r="B23" s="105">
        <v>20593</v>
      </c>
      <c r="C23" s="105">
        <v>3948</v>
      </c>
      <c r="D23" s="105">
        <v>254</v>
      </c>
      <c r="E23" s="105">
        <v>1689</v>
      </c>
      <c r="F23" s="105">
        <v>3075</v>
      </c>
      <c r="G23" s="105">
        <v>11609</v>
      </c>
      <c r="H23" s="105">
        <v>2951</v>
      </c>
      <c r="I23" s="106">
        <v>2125</v>
      </c>
      <c r="J23" s="224">
        <v>1745.1694915254236</v>
      </c>
      <c r="K23" s="199">
        <v>334.5762711864407</v>
      </c>
      <c r="L23" s="199">
        <v>21.52542372881356</v>
      </c>
      <c r="M23" s="199">
        <v>143.135593220339</v>
      </c>
      <c r="N23" s="199">
        <v>260.5932203389831</v>
      </c>
      <c r="O23" s="199">
        <v>983.8135593220338</v>
      </c>
      <c r="P23" s="199">
        <v>250.08474576271186</v>
      </c>
      <c r="Q23" s="225">
        <v>180.08474576271186</v>
      </c>
    </row>
    <row r="24" spans="1:17" ht="13.5">
      <c r="A24" s="40" t="s">
        <v>131</v>
      </c>
      <c r="B24" s="105">
        <v>12301</v>
      </c>
      <c r="C24" s="105">
        <v>2405</v>
      </c>
      <c r="D24" s="105">
        <v>185</v>
      </c>
      <c r="E24" s="105">
        <v>1074</v>
      </c>
      <c r="F24" s="105">
        <v>3459</v>
      </c>
      <c r="G24" s="105">
        <v>5164</v>
      </c>
      <c r="H24" s="105">
        <v>1235</v>
      </c>
      <c r="I24" s="106">
        <v>2225</v>
      </c>
      <c r="J24" s="224">
        <v>1485.6280193236714</v>
      </c>
      <c r="K24" s="199">
        <v>290.45893719806764</v>
      </c>
      <c r="L24" s="199">
        <v>22.342995169082126</v>
      </c>
      <c r="M24" s="199">
        <v>129.71014492753622</v>
      </c>
      <c r="N24" s="199">
        <v>417.7536231884058</v>
      </c>
      <c r="O24" s="199">
        <v>623.671497584541</v>
      </c>
      <c r="P24" s="199">
        <v>149.15458937198068</v>
      </c>
      <c r="Q24" s="225">
        <v>268.719806763285</v>
      </c>
    </row>
    <row r="25" spans="1:17" ht="13.5">
      <c r="A25" s="40" t="s">
        <v>132</v>
      </c>
      <c r="B25" s="105">
        <v>11754</v>
      </c>
      <c r="C25" s="105">
        <v>2607</v>
      </c>
      <c r="D25" s="105">
        <v>110</v>
      </c>
      <c r="E25" s="105">
        <v>552</v>
      </c>
      <c r="F25" s="105">
        <v>2038</v>
      </c>
      <c r="G25" s="105">
        <v>6421</v>
      </c>
      <c r="H25" s="105">
        <v>1425</v>
      </c>
      <c r="I25" s="106">
        <v>1224</v>
      </c>
      <c r="J25" s="224">
        <v>1322.1597300337457</v>
      </c>
      <c r="K25" s="199">
        <v>293.25084364454443</v>
      </c>
      <c r="L25" s="199">
        <v>12.373453318335208</v>
      </c>
      <c r="M25" s="199">
        <v>62.092238470191226</v>
      </c>
      <c r="N25" s="199">
        <v>229.24634420697413</v>
      </c>
      <c r="O25" s="199">
        <v>722.2722159730034</v>
      </c>
      <c r="P25" s="199">
        <v>160.29246344206973</v>
      </c>
      <c r="Q25" s="225">
        <v>137.68278965129358</v>
      </c>
    </row>
    <row r="26" spans="1:17" ht="13.5">
      <c r="A26" s="40" t="s">
        <v>133</v>
      </c>
      <c r="B26" s="105">
        <v>25289</v>
      </c>
      <c r="C26" s="105">
        <v>5555</v>
      </c>
      <c r="D26" s="105">
        <v>230</v>
      </c>
      <c r="E26" s="105">
        <v>929</v>
      </c>
      <c r="F26" s="105">
        <v>2803</v>
      </c>
      <c r="G26" s="105">
        <v>15730</v>
      </c>
      <c r="H26" s="105">
        <v>2156</v>
      </c>
      <c r="I26" s="106">
        <v>2489</v>
      </c>
      <c r="J26" s="224">
        <v>1140.6856111862878</v>
      </c>
      <c r="K26" s="199">
        <v>250.56382498872352</v>
      </c>
      <c r="L26" s="199">
        <v>10.374379792512405</v>
      </c>
      <c r="M26" s="199">
        <v>41.903473161930535</v>
      </c>
      <c r="N26" s="199">
        <v>126.43211547135769</v>
      </c>
      <c r="O26" s="199">
        <v>709.5173658096527</v>
      </c>
      <c r="P26" s="199">
        <v>97.24853405502932</v>
      </c>
      <c r="Q26" s="225">
        <v>112.26883175462336</v>
      </c>
    </row>
    <row r="27" spans="1:17" s="103" customFormat="1" ht="24.75" customHeight="1">
      <c r="A27" s="101" t="s">
        <v>134</v>
      </c>
      <c r="B27" s="102">
        <v>21155</v>
      </c>
      <c r="C27" s="102">
        <v>4391</v>
      </c>
      <c r="D27" s="102">
        <v>341</v>
      </c>
      <c r="E27" s="102">
        <v>1386</v>
      </c>
      <c r="F27" s="102">
        <v>6541</v>
      </c>
      <c r="G27" s="102">
        <v>8468</v>
      </c>
      <c r="H27" s="102">
        <v>1405</v>
      </c>
      <c r="I27" s="237">
        <v>3025</v>
      </c>
      <c r="J27" s="221">
        <v>1002.1316911416391</v>
      </c>
      <c r="K27" s="222">
        <v>208.00568450971102</v>
      </c>
      <c r="L27" s="222">
        <v>16.15348176219801</v>
      </c>
      <c r="M27" s="222">
        <v>65.65608716248224</v>
      </c>
      <c r="N27" s="222">
        <v>309.8531501657982</v>
      </c>
      <c r="O27" s="222">
        <v>401.1369019422075</v>
      </c>
      <c r="P27" s="222">
        <v>66.55613453339649</v>
      </c>
      <c r="Q27" s="223">
        <v>143.2970156324017</v>
      </c>
    </row>
    <row r="28" spans="1:17" ht="13.5">
      <c r="A28" s="40" t="s">
        <v>135</v>
      </c>
      <c r="B28" s="105">
        <v>39577</v>
      </c>
      <c r="C28" s="105">
        <v>7362</v>
      </c>
      <c r="D28" s="105">
        <v>447</v>
      </c>
      <c r="E28" s="105">
        <v>4631</v>
      </c>
      <c r="F28" s="105">
        <v>4541</v>
      </c>
      <c r="G28" s="105">
        <v>22544</v>
      </c>
      <c r="H28" s="105">
        <v>3456</v>
      </c>
      <c r="I28" s="106">
        <v>4208</v>
      </c>
      <c r="J28" s="224">
        <v>1045.3512942419438</v>
      </c>
      <c r="K28" s="199">
        <v>194.45324881141045</v>
      </c>
      <c r="L28" s="199">
        <v>11.806656101426308</v>
      </c>
      <c r="M28" s="199">
        <v>122.31907025884838</v>
      </c>
      <c r="N28" s="199">
        <v>119.94189117802429</v>
      </c>
      <c r="O28" s="199">
        <v>595.4569466455362</v>
      </c>
      <c r="P28" s="199">
        <v>91.28367670364501</v>
      </c>
      <c r="Q28" s="225">
        <v>111.14632857897517</v>
      </c>
    </row>
    <row r="29" spans="1:17" ht="13.5">
      <c r="A29" s="40" t="s">
        <v>136</v>
      </c>
      <c r="B29" s="105">
        <v>70313</v>
      </c>
      <c r="C29" s="105">
        <v>13994</v>
      </c>
      <c r="D29" s="105">
        <v>711</v>
      </c>
      <c r="E29" s="105">
        <v>5550</v>
      </c>
      <c r="F29" s="105">
        <v>16536</v>
      </c>
      <c r="G29" s="105">
        <v>33468</v>
      </c>
      <c r="H29" s="105">
        <v>6078</v>
      </c>
      <c r="I29" s="106">
        <v>7175</v>
      </c>
      <c r="J29" s="224">
        <v>987.126210866208</v>
      </c>
      <c r="K29" s="199">
        <v>196.46216481819457</v>
      </c>
      <c r="L29" s="199">
        <v>9.981749262951004</v>
      </c>
      <c r="M29" s="199">
        <v>77.9166081707146</v>
      </c>
      <c r="N29" s="199">
        <v>232.1493752632318</v>
      </c>
      <c r="O29" s="199">
        <v>469.85820581215773</v>
      </c>
      <c r="P29" s="199">
        <v>85.3292152183069</v>
      </c>
      <c r="Q29" s="225">
        <v>100.73002948195985</v>
      </c>
    </row>
    <row r="30" spans="1:17" ht="13.5">
      <c r="A30" s="40" t="s">
        <v>137</v>
      </c>
      <c r="B30" s="105">
        <v>21565</v>
      </c>
      <c r="C30" s="105">
        <v>5148</v>
      </c>
      <c r="D30" s="105">
        <v>196</v>
      </c>
      <c r="E30" s="105">
        <v>1342</v>
      </c>
      <c r="F30" s="105">
        <v>5439</v>
      </c>
      <c r="G30" s="105">
        <v>9420</v>
      </c>
      <c r="H30" s="105">
        <v>2526</v>
      </c>
      <c r="I30" s="106">
        <v>2480</v>
      </c>
      <c r="J30" s="224">
        <v>1158.785599140247</v>
      </c>
      <c r="K30" s="199">
        <v>276.625470177324</v>
      </c>
      <c r="L30" s="199">
        <v>10.531972058033315</v>
      </c>
      <c r="M30" s="199">
        <v>72.1117678667383</v>
      </c>
      <c r="N30" s="199">
        <v>292.26222461042454</v>
      </c>
      <c r="O30" s="199">
        <v>506.1794734013971</v>
      </c>
      <c r="P30" s="199">
        <v>135.7334766254702</v>
      </c>
      <c r="Q30" s="225">
        <v>133.26168726491133</v>
      </c>
    </row>
    <row r="31" spans="1:17" ht="13.5">
      <c r="A31" s="40" t="s">
        <v>138</v>
      </c>
      <c r="B31" s="105">
        <v>14176</v>
      </c>
      <c r="C31" s="105">
        <v>2315</v>
      </c>
      <c r="D31" s="105">
        <v>132</v>
      </c>
      <c r="E31" s="105">
        <v>677</v>
      </c>
      <c r="F31" s="105">
        <v>1960</v>
      </c>
      <c r="G31" s="105">
        <v>9060</v>
      </c>
      <c r="H31" s="105">
        <v>1142</v>
      </c>
      <c r="I31" s="106">
        <v>762</v>
      </c>
      <c r="J31" s="224">
        <v>1043.119941133186</v>
      </c>
      <c r="K31" s="199">
        <v>170.345842531273</v>
      </c>
      <c r="L31" s="199">
        <v>9.713024282560706</v>
      </c>
      <c r="M31" s="199">
        <v>49.81604120676968</v>
      </c>
      <c r="N31" s="199">
        <v>144.22369389256806</v>
      </c>
      <c r="O31" s="199">
        <v>666.6666666666667</v>
      </c>
      <c r="P31" s="199">
        <v>84.03237674760854</v>
      </c>
      <c r="Q31" s="225">
        <v>56.070640176600435</v>
      </c>
    </row>
    <row r="32" spans="1:17" s="103" customFormat="1" ht="24.75" customHeight="1">
      <c r="A32" s="101" t="s">
        <v>139</v>
      </c>
      <c r="B32" s="102">
        <v>36996</v>
      </c>
      <c r="C32" s="102">
        <v>6756</v>
      </c>
      <c r="D32" s="102">
        <v>389</v>
      </c>
      <c r="E32" s="102">
        <v>1541</v>
      </c>
      <c r="F32" s="102">
        <v>2708</v>
      </c>
      <c r="G32" s="102">
        <v>25572</v>
      </c>
      <c r="H32" s="102">
        <v>3626</v>
      </c>
      <c r="I32" s="237">
        <v>1730</v>
      </c>
      <c r="J32" s="221">
        <v>1400.3028009084028</v>
      </c>
      <c r="K32" s="222">
        <v>255.71536714610144</v>
      </c>
      <c r="L32" s="222">
        <v>14.723694171082512</v>
      </c>
      <c r="M32" s="222">
        <v>58.32702498107494</v>
      </c>
      <c r="N32" s="222">
        <v>102.4981074943225</v>
      </c>
      <c r="O32" s="222">
        <v>967.9031037093112</v>
      </c>
      <c r="P32" s="222">
        <v>137.2445117335352</v>
      </c>
      <c r="Q32" s="223">
        <v>65.48069644208933</v>
      </c>
    </row>
    <row r="33" spans="1:17" ht="13.5">
      <c r="A33" s="40" t="s">
        <v>140</v>
      </c>
      <c r="B33" s="105">
        <v>113860</v>
      </c>
      <c r="C33" s="105">
        <v>20303</v>
      </c>
      <c r="D33" s="105">
        <v>2257</v>
      </c>
      <c r="E33" s="105">
        <v>5934</v>
      </c>
      <c r="F33" s="105">
        <v>7373</v>
      </c>
      <c r="G33" s="105">
        <v>77915</v>
      </c>
      <c r="H33" s="105">
        <v>13150</v>
      </c>
      <c r="I33" s="106">
        <v>5717</v>
      </c>
      <c r="J33" s="224">
        <v>1291.6619398752127</v>
      </c>
      <c r="K33" s="199">
        <v>230.32331253545092</v>
      </c>
      <c r="L33" s="199">
        <v>25.604083947816225</v>
      </c>
      <c r="M33" s="199">
        <v>67.3170731707317</v>
      </c>
      <c r="N33" s="199">
        <v>83.64152013613159</v>
      </c>
      <c r="O33" s="199">
        <v>883.8910947249007</v>
      </c>
      <c r="P33" s="199">
        <v>149.17753828701078</v>
      </c>
      <c r="Q33" s="225">
        <v>64.8553601815088</v>
      </c>
    </row>
    <row r="34" spans="1:17" ht="13.5">
      <c r="A34" s="40" t="s">
        <v>141</v>
      </c>
      <c r="B34" s="105">
        <v>64729</v>
      </c>
      <c r="C34" s="105">
        <v>11980</v>
      </c>
      <c r="D34" s="105">
        <v>505</v>
      </c>
      <c r="E34" s="105">
        <v>3684</v>
      </c>
      <c r="F34" s="105">
        <v>6439</v>
      </c>
      <c r="G34" s="105">
        <v>42073</v>
      </c>
      <c r="H34" s="105">
        <v>8927</v>
      </c>
      <c r="I34" s="106">
        <v>5138</v>
      </c>
      <c r="J34" s="224">
        <v>1160.4338472570814</v>
      </c>
      <c r="K34" s="199">
        <v>214.7723198278953</v>
      </c>
      <c r="L34" s="199">
        <v>9.053424166367874</v>
      </c>
      <c r="M34" s="199">
        <v>66.04517748296881</v>
      </c>
      <c r="N34" s="199">
        <v>115.43564001434206</v>
      </c>
      <c r="O34" s="199">
        <v>754.2667622803872</v>
      </c>
      <c r="P34" s="199">
        <v>160.03944065973468</v>
      </c>
      <c r="Q34" s="225">
        <v>92.11186805306562</v>
      </c>
    </row>
    <row r="35" spans="1:17" ht="13.5">
      <c r="A35" s="40" t="s">
        <v>142</v>
      </c>
      <c r="B35" s="105">
        <v>16183</v>
      </c>
      <c r="C35" s="105">
        <v>2979</v>
      </c>
      <c r="D35" s="105">
        <v>200</v>
      </c>
      <c r="E35" s="105">
        <v>892</v>
      </c>
      <c r="F35" s="105">
        <v>2086</v>
      </c>
      <c r="G35" s="105">
        <v>10010</v>
      </c>
      <c r="H35" s="105">
        <v>1396</v>
      </c>
      <c r="I35" s="106">
        <v>1045</v>
      </c>
      <c r="J35" s="224">
        <v>1125.3824756606398</v>
      </c>
      <c r="K35" s="199">
        <v>207.16272600834492</v>
      </c>
      <c r="L35" s="199">
        <v>13.908205841446454</v>
      </c>
      <c r="M35" s="199">
        <v>62.03059805285118</v>
      </c>
      <c r="N35" s="199">
        <v>145.0625869262865</v>
      </c>
      <c r="O35" s="199">
        <v>696.105702364395</v>
      </c>
      <c r="P35" s="199">
        <v>97.07927677329624</v>
      </c>
      <c r="Q35" s="225">
        <v>72.67037552155773</v>
      </c>
    </row>
    <row r="36" spans="1:17" ht="13.5">
      <c r="A36" s="40" t="s">
        <v>143</v>
      </c>
      <c r="B36" s="105">
        <v>14655</v>
      </c>
      <c r="C36" s="105">
        <v>2625</v>
      </c>
      <c r="D36" s="105">
        <v>284</v>
      </c>
      <c r="E36" s="105">
        <v>460</v>
      </c>
      <c r="F36" s="105">
        <v>1370</v>
      </c>
      <c r="G36" s="105">
        <v>9829</v>
      </c>
      <c r="H36" s="105">
        <v>1939</v>
      </c>
      <c r="I36" s="106">
        <v>2301</v>
      </c>
      <c r="J36" s="224">
        <v>1381.24410933082</v>
      </c>
      <c r="K36" s="199">
        <v>247.4081055607917</v>
      </c>
      <c r="L36" s="199">
        <v>26.767200754005657</v>
      </c>
      <c r="M36" s="199">
        <v>43.35532516493873</v>
      </c>
      <c r="N36" s="199">
        <v>129.12346842601318</v>
      </c>
      <c r="O36" s="199">
        <v>926.3901979264845</v>
      </c>
      <c r="P36" s="199">
        <v>182.7521206409048</v>
      </c>
      <c r="Q36" s="225">
        <v>216.87087653157397</v>
      </c>
    </row>
    <row r="37" spans="1:17" s="103" customFormat="1" ht="24.75" customHeight="1">
      <c r="A37" s="101" t="s">
        <v>144</v>
      </c>
      <c r="B37" s="102">
        <v>9080</v>
      </c>
      <c r="C37" s="102">
        <v>1834</v>
      </c>
      <c r="D37" s="102">
        <v>76</v>
      </c>
      <c r="E37" s="102">
        <v>41</v>
      </c>
      <c r="F37" s="102">
        <v>836</v>
      </c>
      <c r="G37" s="102">
        <v>6281</v>
      </c>
      <c r="H37" s="102">
        <v>1529</v>
      </c>
      <c r="I37" s="237">
        <v>1465</v>
      </c>
      <c r="J37" s="221">
        <v>1483.6601307189542</v>
      </c>
      <c r="K37" s="222">
        <v>299.6732026143791</v>
      </c>
      <c r="L37" s="222">
        <v>12.418300653594772</v>
      </c>
      <c r="M37" s="222">
        <v>6.6993464052287575</v>
      </c>
      <c r="N37" s="222">
        <v>136.6013071895425</v>
      </c>
      <c r="O37" s="222">
        <v>1026.3071895424837</v>
      </c>
      <c r="P37" s="222">
        <v>249.83660130718954</v>
      </c>
      <c r="Q37" s="223">
        <v>239.37908496732027</v>
      </c>
    </row>
    <row r="38" spans="1:17" ht="13.5">
      <c r="A38" s="40" t="s">
        <v>145</v>
      </c>
      <c r="B38" s="105">
        <v>11947</v>
      </c>
      <c r="C38" s="105">
        <v>2659</v>
      </c>
      <c r="D38" s="105">
        <v>172</v>
      </c>
      <c r="E38" s="105">
        <v>613</v>
      </c>
      <c r="F38" s="105">
        <v>1425</v>
      </c>
      <c r="G38" s="105">
        <v>7046</v>
      </c>
      <c r="H38" s="105">
        <v>1304</v>
      </c>
      <c r="I38" s="106">
        <v>1401</v>
      </c>
      <c r="J38" s="224">
        <v>1578.203434610304</v>
      </c>
      <c r="K38" s="199">
        <v>351.2549537648613</v>
      </c>
      <c r="L38" s="199">
        <v>22.721268163804492</v>
      </c>
      <c r="M38" s="199">
        <v>80.9775429326288</v>
      </c>
      <c r="N38" s="199">
        <v>188.24306472919417</v>
      </c>
      <c r="O38" s="199">
        <v>930.779392338177</v>
      </c>
      <c r="P38" s="199">
        <v>172.25891677675034</v>
      </c>
      <c r="Q38" s="225">
        <v>185.07265521796566</v>
      </c>
    </row>
    <row r="39" spans="1:17" ht="13.5">
      <c r="A39" s="40" t="s">
        <v>146</v>
      </c>
      <c r="B39" s="105">
        <v>31473</v>
      </c>
      <c r="C39" s="105">
        <v>6013</v>
      </c>
      <c r="D39" s="105">
        <v>423</v>
      </c>
      <c r="E39" s="105">
        <v>1807</v>
      </c>
      <c r="F39" s="105">
        <v>8624</v>
      </c>
      <c r="G39" s="105">
        <v>14582</v>
      </c>
      <c r="H39" s="105">
        <v>3032</v>
      </c>
      <c r="I39" s="106">
        <v>3978</v>
      </c>
      <c r="J39" s="224">
        <v>1611.520737327189</v>
      </c>
      <c r="K39" s="199">
        <v>307.8853046594982</v>
      </c>
      <c r="L39" s="199">
        <v>21.658986175115206</v>
      </c>
      <c r="M39" s="199">
        <v>92.52432155657962</v>
      </c>
      <c r="N39" s="199">
        <v>441.57706093189967</v>
      </c>
      <c r="O39" s="199">
        <v>746.6461853558628</v>
      </c>
      <c r="P39" s="199">
        <v>155.2483358934972</v>
      </c>
      <c r="Q39" s="225">
        <v>203.68663594470047</v>
      </c>
    </row>
    <row r="40" spans="1:17" ht="13.5">
      <c r="A40" s="40" t="s">
        <v>147</v>
      </c>
      <c r="B40" s="105">
        <v>42023</v>
      </c>
      <c r="C40" s="105">
        <v>9682</v>
      </c>
      <c r="D40" s="105">
        <v>303</v>
      </c>
      <c r="E40" s="105">
        <v>4082</v>
      </c>
      <c r="F40" s="105">
        <v>6177</v>
      </c>
      <c r="G40" s="105">
        <v>21719</v>
      </c>
      <c r="H40" s="105">
        <v>5668</v>
      </c>
      <c r="I40" s="106">
        <v>5862</v>
      </c>
      <c r="J40" s="224">
        <v>1460.1459346768588</v>
      </c>
      <c r="K40" s="199">
        <v>336.4141765114663</v>
      </c>
      <c r="L40" s="199">
        <v>10.528144544822794</v>
      </c>
      <c r="M40" s="199">
        <v>141.83460736622655</v>
      </c>
      <c r="N40" s="199">
        <v>214.62821403752608</v>
      </c>
      <c r="O40" s="199">
        <v>754.6560111188325</v>
      </c>
      <c r="P40" s="199">
        <v>196.9423210562891</v>
      </c>
      <c r="Q40" s="225">
        <v>203.68311327310633</v>
      </c>
    </row>
    <row r="41" spans="1:17" ht="13.5">
      <c r="A41" s="40" t="s">
        <v>148</v>
      </c>
      <c r="B41" s="105">
        <v>28347</v>
      </c>
      <c r="C41" s="105">
        <v>6299</v>
      </c>
      <c r="D41" s="105">
        <v>257</v>
      </c>
      <c r="E41" s="105">
        <v>2733</v>
      </c>
      <c r="F41" s="105">
        <v>2123</v>
      </c>
      <c r="G41" s="105">
        <v>16897</v>
      </c>
      <c r="H41" s="105">
        <v>6805</v>
      </c>
      <c r="I41" s="106">
        <v>3721</v>
      </c>
      <c r="J41" s="224">
        <v>1867.391304347826</v>
      </c>
      <c r="K41" s="199">
        <v>414.9538866930171</v>
      </c>
      <c r="L41" s="199">
        <v>16.930171277997363</v>
      </c>
      <c r="M41" s="199">
        <v>180.03952569169962</v>
      </c>
      <c r="N41" s="199">
        <v>139.85507246376812</v>
      </c>
      <c r="O41" s="199">
        <v>1113.1093544137022</v>
      </c>
      <c r="P41" s="199">
        <v>448.28722002635044</v>
      </c>
      <c r="Q41" s="225">
        <v>245.12516469038206</v>
      </c>
    </row>
    <row r="42" spans="1:17" s="103" customFormat="1" ht="24.75" customHeight="1">
      <c r="A42" s="101" t="s">
        <v>149</v>
      </c>
      <c r="B42" s="102">
        <v>16249</v>
      </c>
      <c r="C42" s="102">
        <v>4303</v>
      </c>
      <c r="D42" s="102">
        <v>219</v>
      </c>
      <c r="E42" s="102">
        <v>1432</v>
      </c>
      <c r="F42" s="102">
        <v>2443</v>
      </c>
      <c r="G42" s="102">
        <v>7838</v>
      </c>
      <c r="H42" s="102">
        <v>3261</v>
      </c>
      <c r="I42" s="237">
        <v>3524</v>
      </c>
      <c r="J42" s="221">
        <v>1981.5853658536585</v>
      </c>
      <c r="K42" s="222">
        <v>524.7560975609756</v>
      </c>
      <c r="L42" s="222">
        <v>26.70731707317073</v>
      </c>
      <c r="M42" s="222">
        <v>174.6341463414634</v>
      </c>
      <c r="N42" s="222">
        <v>297.9268292682927</v>
      </c>
      <c r="O42" s="222">
        <v>955.8536585365854</v>
      </c>
      <c r="P42" s="222">
        <v>397.68292682926824</v>
      </c>
      <c r="Q42" s="223">
        <v>429.7560975609756</v>
      </c>
    </row>
    <row r="43" spans="1:17" ht="13.5">
      <c r="A43" s="40" t="s">
        <v>150</v>
      </c>
      <c r="B43" s="105">
        <v>17330</v>
      </c>
      <c r="C43" s="105">
        <v>4089</v>
      </c>
      <c r="D43" s="105">
        <v>205</v>
      </c>
      <c r="E43" s="105">
        <v>1261</v>
      </c>
      <c r="F43" s="105">
        <v>4735</v>
      </c>
      <c r="G43" s="105">
        <v>7022</v>
      </c>
      <c r="H43" s="105">
        <v>1210</v>
      </c>
      <c r="I43" s="106">
        <v>2994</v>
      </c>
      <c r="J43" s="224">
        <v>1697.3555337904015</v>
      </c>
      <c r="K43" s="199">
        <v>400.4897159647404</v>
      </c>
      <c r="L43" s="199">
        <v>20.078354554358473</v>
      </c>
      <c r="M43" s="199">
        <v>123.50636630754163</v>
      </c>
      <c r="N43" s="199">
        <v>463.76101860920664</v>
      </c>
      <c r="O43" s="199">
        <v>687.7571008814887</v>
      </c>
      <c r="P43" s="199">
        <v>118.51126346718902</v>
      </c>
      <c r="Q43" s="225">
        <v>293.2419196865818</v>
      </c>
    </row>
    <row r="44" spans="1:17" ht="13.5">
      <c r="A44" s="40" t="s">
        <v>151</v>
      </c>
      <c r="B44" s="105">
        <v>23740</v>
      </c>
      <c r="C44" s="105">
        <v>5088</v>
      </c>
      <c r="D44" s="105">
        <v>274</v>
      </c>
      <c r="E44" s="105">
        <v>1966</v>
      </c>
      <c r="F44" s="105">
        <v>4001</v>
      </c>
      <c r="G44" s="105">
        <v>12385</v>
      </c>
      <c r="H44" s="105">
        <v>3379</v>
      </c>
      <c r="I44" s="106">
        <v>6736</v>
      </c>
      <c r="J44" s="224">
        <v>1597.577388963661</v>
      </c>
      <c r="K44" s="199">
        <v>342.3956931359354</v>
      </c>
      <c r="L44" s="199">
        <v>18.438761776581426</v>
      </c>
      <c r="M44" s="199">
        <v>132.30148048452222</v>
      </c>
      <c r="N44" s="199">
        <v>269.24629878869445</v>
      </c>
      <c r="O44" s="199">
        <v>833.4454912516824</v>
      </c>
      <c r="P44" s="199">
        <v>227.38896366083443</v>
      </c>
      <c r="Q44" s="225">
        <v>453.2974427994617</v>
      </c>
    </row>
    <row r="45" spans="1:17" ht="13.5">
      <c r="A45" s="40" t="s">
        <v>152</v>
      </c>
      <c r="B45" s="105">
        <v>19901</v>
      </c>
      <c r="C45" s="105">
        <v>3924</v>
      </c>
      <c r="D45" s="105">
        <v>315</v>
      </c>
      <c r="E45" s="105">
        <v>2679</v>
      </c>
      <c r="F45" s="105">
        <v>3821</v>
      </c>
      <c r="G45" s="105">
        <v>9153</v>
      </c>
      <c r="H45" s="105">
        <v>4923</v>
      </c>
      <c r="I45" s="106">
        <v>2625</v>
      </c>
      <c r="J45" s="224">
        <v>2456.9135802469136</v>
      </c>
      <c r="K45" s="199">
        <v>484.44444444444446</v>
      </c>
      <c r="L45" s="199">
        <v>38.888888888888886</v>
      </c>
      <c r="M45" s="199">
        <v>330.74074074074076</v>
      </c>
      <c r="N45" s="199">
        <v>471.72839506172835</v>
      </c>
      <c r="O45" s="199">
        <v>1130</v>
      </c>
      <c r="P45" s="199">
        <v>607.7777777777777</v>
      </c>
      <c r="Q45" s="225">
        <v>324.0740740740741</v>
      </c>
    </row>
    <row r="46" spans="1:17" ht="13.5">
      <c r="A46" s="40" t="s">
        <v>153</v>
      </c>
      <c r="B46" s="105">
        <v>89988</v>
      </c>
      <c r="C46" s="105">
        <v>21998</v>
      </c>
      <c r="D46" s="105">
        <v>1094</v>
      </c>
      <c r="E46" s="105">
        <v>7010</v>
      </c>
      <c r="F46" s="105">
        <v>7214</v>
      </c>
      <c r="G46" s="105">
        <v>52606</v>
      </c>
      <c r="H46" s="105">
        <v>15016</v>
      </c>
      <c r="I46" s="106">
        <v>13015</v>
      </c>
      <c r="J46" s="224">
        <v>1784.4140392623437</v>
      </c>
      <c r="K46" s="199">
        <v>436.20860598849885</v>
      </c>
      <c r="L46" s="199">
        <v>21.693436446559588</v>
      </c>
      <c r="M46" s="199">
        <v>139.0045607773151</v>
      </c>
      <c r="N46" s="199">
        <v>143.04977196113424</v>
      </c>
      <c r="O46" s="199">
        <v>1043.148919294071</v>
      </c>
      <c r="P46" s="199">
        <v>297.75927027562955</v>
      </c>
      <c r="Q46" s="225">
        <v>258.08050763434466</v>
      </c>
    </row>
    <row r="47" spans="1:17" s="103" customFormat="1" ht="24.75" customHeight="1">
      <c r="A47" s="101" t="s">
        <v>154</v>
      </c>
      <c r="B47" s="102">
        <v>15631</v>
      </c>
      <c r="C47" s="102">
        <v>4495</v>
      </c>
      <c r="D47" s="102">
        <v>153</v>
      </c>
      <c r="E47" s="102">
        <v>1795</v>
      </c>
      <c r="F47" s="102">
        <v>2635</v>
      </c>
      <c r="G47" s="102">
        <v>6531</v>
      </c>
      <c r="H47" s="102">
        <v>2171</v>
      </c>
      <c r="I47" s="237">
        <v>3723</v>
      </c>
      <c r="J47" s="221">
        <v>1788.4439359267735</v>
      </c>
      <c r="K47" s="222">
        <v>514.3020594965675</v>
      </c>
      <c r="L47" s="222">
        <v>17.505720823798626</v>
      </c>
      <c r="M47" s="222">
        <v>205.37757437070937</v>
      </c>
      <c r="N47" s="222">
        <v>301.487414187643</v>
      </c>
      <c r="O47" s="222">
        <v>747.2540045766591</v>
      </c>
      <c r="P47" s="222">
        <v>248.39816933638443</v>
      </c>
      <c r="Q47" s="223">
        <v>425.9725400457666</v>
      </c>
    </row>
    <row r="48" spans="1:17" ht="13.5">
      <c r="A48" s="40" t="s">
        <v>155</v>
      </c>
      <c r="B48" s="105">
        <v>28632</v>
      </c>
      <c r="C48" s="105">
        <v>8351</v>
      </c>
      <c r="D48" s="105">
        <v>326</v>
      </c>
      <c r="E48" s="105">
        <v>2581</v>
      </c>
      <c r="F48" s="105">
        <v>3214</v>
      </c>
      <c r="G48" s="105">
        <v>14100</v>
      </c>
      <c r="H48" s="105">
        <v>3975</v>
      </c>
      <c r="I48" s="106">
        <v>7095</v>
      </c>
      <c r="J48" s="224">
        <v>1899.9336429993366</v>
      </c>
      <c r="K48" s="199">
        <v>554.1473125414732</v>
      </c>
      <c r="L48" s="199">
        <v>21.632382216323823</v>
      </c>
      <c r="M48" s="199">
        <v>171.26741871267419</v>
      </c>
      <c r="N48" s="199">
        <v>213.271400132714</v>
      </c>
      <c r="O48" s="199">
        <v>935.6337093563371</v>
      </c>
      <c r="P48" s="199">
        <v>263.76907763769077</v>
      </c>
      <c r="Q48" s="225">
        <v>470.8029197080292</v>
      </c>
    </row>
    <row r="49" spans="1:17" ht="13.5">
      <c r="A49" s="40" t="s">
        <v>156</v>
      </c>
      <c r="B49" s="105">
        <v>36359</v>
      </c>
      <c r="C49" s="105">
        <v>9027</v>
      </c>
      <c r="D49" s="105">
        <v>358</v>
      </c>
      <c r="E49" s="105">
        <v>3233</v>
      </c>
      <c r="F49" s="105">
        <v>2712</v>
      </c>
      <c r="G49" s="105">
        <v>20985</v>
      </c>
      <c r="H49" s="105">
        <v>7147</v>
      </c>
      <c r="I49" s="106">
        <v>8447</v>
      </c>
      <c r="J49" s="224">
        <v>1956.8891280947257</v>
      </c>
      <c r="K49" s="199">
        <v>485.8449946178687</v>
      </c>
      <c r="L49" s="199">
        <v>19.268030139935416</v>
      </c>
      <c r="M49" s="199">
        <v>174.0043057050592</v>
      </c>
      <c r="N49" s="199">
        <v>145.96340150699677</v>
      </c>
      <c r="O49" s="199">
        <v>1129.4402583423037</v>
      </c>
      <c r="P49" s="199">
        <v>384.6609257265877</v>
      </c>
      <c r="Q49" s="225">
        <v>454.62863293864365</v>
      </c>
    </row>
    <row r="50" spans="1:17" ht="13.5">
      <c r="A50" s="40" t="s">
        <v>157</v>
      </c>
      <c r="B50" s="105">
        <v>20974</v>
      </c>
      <c r="C50" s="105">
        <v>5440</v>
      </c>
      <c r="D50" s="105">
        <v>176</v>
      </c>
      <c r="E50" s="105">
        <v>1030</v>
      </c>
      <c r="F50" s="105">
        <v>2920</v>
      </c>
      <c r="G50" s="105">
        <v>11370</v>
      </c>
      <c r="H50" s="105">
        <v>1886</v>
      </c>
      <c r="I50" s="106">
        <v>5596</v>
      </c>
      <c r="J50" s="224">
        <v>1720.5906480721903</v>
      </c>
      <c r="K50" s="199">
        <v>446.2674323215751</v>
      </c>
      <c r="L50" s="199">
        <v>14.438063986874488</v>
      </c>
      <c r="M50" s="199">
        <v>84.4954881050041</v>
      </c>
      <c r="N50" s="199">
        <v>239.5406070549631</v>
      </c>
      <c r="O50" s="199">
        <v>932.7317473338802</v>
      </c>
      <c r="P50" s="199">
        <v>154.71698113207546</v>
      </c>
      <c r="Q50" s="225">
        <v>459.064807219032</v>
      </c>
    </row>
    <row r="51" spans="1:17" ht="13.5">
      <c r="A51" s="40" t="s">
        <v>158</v>
      </c>
      <c r="B51" s="105">
        <v>19824</v>
      </c>
      <c r="C51" s="105">
        <v>6257</v>
      </c>
      <c r="D51" s="105">
        <v>219</v>
      </c>
      <c r="E51" s="105">
        <v>1752</v>
      </c>
      <c r="F51" s="105">
        <v>2954</v>
      </c>
      <c r="G51" s="105">
        <v>8612</v>
      </c>
      <c r="H51" s="105">
        <v>1993</v>
      </c>
      <c r="I51" s="106">
        <v>4789</v>
      </c>
      <c r="J51" s="224">
        <v>1698.714652956298</v>
      </c>
      <c r="K51" s="199">
        <v>536.1610968294773</v>
      </c>
      <c r="L51" s="199">
        <v>18.76606683804627</v>
      </c>
      <c r="M51" s="199">
        <v>150.12853470437017</v>
      </c>
      <c r="N51" s="199">
        <v>253.12767780634104</v>
      </c>
      <c r="O51" s="199">
        <v>737.9605826906597</v>
      </c>
      <c r="P51" s="199">
        <v>170.77977720651242</v>
      </c>
      <c r="Q51" s="225">
        <v>410.3684661525279</v>
      </c>
    </row>
    <row r="52" spans="1:17" s="103" customFormat="1" ht="24.75" customHeight="1">
      <c r="A52" s="101" t="s">
        <v>159</v>
      </c>
      <c r="B52" s="102">
        <v>36024</v>
      </c>
      <c r="C52" s="102">
        <v>10111</v>
      </c>
      <c r="D52" s="102">
        <v>274</v>
      </c>
      <c r="E52" s="102">
        <v>4094</v>
      </c>
      <c r="F52" s="102">
        <v>6699</v>
      </c>
      <c r="G52" s="102">
        <v>14824</v>
      </c>
      <c r="H52" s="102">
        <v>5721</v>
      </c>
      <c r="I52" s="237">
        <v>7725</v>
      </c>
      <c r="J52" s="221">
        <v>2024.9578414839798</v>
      </c>
      <c r="K52" s="222">
        <v>568.3530073074761</v>
      </c>
      <c r="L52" s="222">
        <v>15.401911186059586</v>
      </c>
      <c r="M52" s="222">
        <v>230.1292861157954</v>
      </c>
      <c r="N52" s="222">
        <v>376.55986509274874</v>
      </c>
      <c r="O52" s="222">
        <v>833.2771219786397</v>
      </c>
      <c r="P52" s="222">
        <v>321.5851602023609</v>
      </c>
      <c r="Q52" s="223">
        <v>434.23271500843174</v>
      </c>
    </row>
    <row r="53" spans="1:17" ht="13.5">
      <c r="A53" s="41" t="s">
        <v>160</v>
      </c>
      <c r="B53" s="110">
        <v>19749</v>
      </c>
      <c r="C53" s="110">
        <v>5630</v>
      </c>
      <c r="D53" s="110">
        <v>181</v>
      </c>
      <c r="E53" s="110">
        <v>1169</v>
      </c>
      <c r="F53" s="110">
        <v>2856</v>
      </c>
      <c r="G53" s="110">
        <v>9895</v>
      </c>
      <c r="H53" s="110">
        <v>3186</v>
      </c>
      <c r="I53" s="111">
        <v>2097</v>
      </c>
      <c r="J53" s="226">
        <v>1474.9066467513069</v>
      </c>
      <c r="K53" s="227">
        <v>420.46303211351756</v>
      </c>
      <c r="L53" s="227">
        <v>13.517550410754295</v>
      </c>
      <c r="M53" s="227">
        <v>87.30395817774458</v>
      </c>
      <c r="N53" s="227">
        <v>213.29350261389095</v>
      </c>
      <c r="O53" s="227">
        <v>738.9843166542196</v>
      </c>
      <c r="P53" s="227">
        <v>237.93876026885738</v>
      </c>
      <c r="Q53" s="228">
        <v>156.60941000746826</v>
      </c>
    </row>
    <row r="54" spans="9:17" ht="12.75" customHeight="1">
      <c r="I54" s="217"/>
      <c r="J54" s="99"/>
      <c r="K54" s="99"/>
      <c r="L54" s="99"/>
      <c r="M54" s="99"/>
      <c r="N54" s="99"/>
      <c r="O54" s="99"/>
      <c r="P54" s="99"/>
      <c r="Q54" s="99"/>
    </row>
  </sheetData>
  <mergeCells count="17">
    <mergeCell ref="K2:Q2"/>
    <mergeCell ref="J3:J5"/>
    <mergeCell ref="G4:H4"/>
    <mergeCell ref="O4:P4"/>
    <mergeCell ref="M4:M5"/>
    <mergeCell ref="N4:N5"/>
    <mergeCell ref="Q3:Q5"/>
    <mergeCell ref="F4:F5"/>
    <mergeCell ref="K4:K5"/>
    <mergeCell ref="L4:L5"/>
    <mergeCell ref="A2:A5"/>
    <mergeCell ref="B3:B5"/>
    <mergeCell ref="I3:I5"/>
    <mergeCell ref="B2:I2"/>
    <mergeCell ref="C4:C5"/>
    <mergeCell ref="D4:D5"/>
    <mergeCell ref="E4:E5"/>
  </mergeCells>
  <printOptions/>
  <pageMargins left="0.7874015748031497" right="0.7874015748031497" top="0.5905511811023623" bottom="0.5905511811023623" header="0" footer="0"/>
  <pageSetup blackAndWhite="1" fitToWidth="0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96"/>
  <sheetViews>
    <sheetView zoomScaleSheetLayoutView="75" workbookViewId="0" topLeftCell="A1">
      <pane xSplit="1" ySplit="5" topLeftCell="B6" activePane="bottomRight" state="frozen"/>
      <selection pane="topLeft" activeCell="J43" sqref="J43"/>
      <selection pane="topRight" activeCell="J43" sqref="J43"/>
      <selection pane="bottomLeft" activeCell="J43" sqref="J43"/>
      <selection pane="bottomRight" activeCell="H27" sqref="H27"/>
    </sheetView>
  </sheetViews>
  <sheetFormatPr defaultColWidth="9.00390625" defaultRowHeight="13.5"/>
  <cols>
    <col min="1" max="1" width="11.875" style="2" customWidth="1"/>
    <col min="2" max="2" width="8.125" style="2" customWidth="1"/>
    <col min="3" max="16" width="8.625" style="2" customWidth="1"/>
    <col min="17" max="16384" width="9.125" style="2" customWidth="1"/>
  </cols>
  <sheetData>
    <row r="1" spans="1:16" ht="21">
      <c r="A1" s="316" t="s">
        <v>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>
        <v>37530</v>
      </c>
      <c r="O1" s="317"/>
      <c r="P1" s="317"/>
    </row>
    <row r="2" spans="1:16" ht="14.25" customHeight="1">
      <c r="A2" s="312" t="s">
        <v>2</v>
      </c>
      <c r="B2" s="289" t="s">
        <v>3</v>
      </c>
      <c r="C2" s="290"/>
      <c r="D2" s="290"/>
      <c r="E2" s="290"/>
      <c r="F2" s="290"/>
      <c r="G2" s="290"/>
      <c r="H2" s="290"/>
      <c r="I2" s="290"/>
      <c r="J2" s="291"/>
      <c r="K2" s="289" t="s">
        <v>4</v>
      </c>
      <c r="L2" s="290"/>
      <c r="M2" s="290"/>
      <c r="N2" s="290"/>
      <c r="O2" s="59"/>
      <c r="P2" s="315" t="s">
        <v>5</v>
      </c>
    </row>
    <row r="3" spans="1:16" ht="14.25" customHeight="1">
      <c r="A3" s="313"/>
      <c r="B3" s="273" t="s">
        <v>6</v>
      </c>
      <c r="C3" s="289" t="s">
        <v>7</v>
      </c>
      <c r="D3" s="290"/>
      <c r="E3" s="290"/>
      <c r="F3" s="290"/>
      <c r="G3" s="290"/>
      <c r="H3" s="290"/>
      <c r="I3" s="290"/>
      <c r="J3" s="291"/>
      <c r="K3" s="292" t="s">
        <v>6</v>
      </c>
      <c r="L3" s="293"/>
      <c r="M3" s="269"/>
      <c r="N3" s="273" t="s">
        <v>0</v>
      </c>
      <c r="O3" s="5" t="s">
        <v>108</v>
      </c>
      <c r="P3" s="274"/>
    </row>
    <row r="4" spans="1:16" ht="14.25" customHeight="1">
      <c r="A4" s="313"/>
      <c r="B4" s="274"/>
      <c r="C4" s="288" t="s">
        <v>9</v>
      </c>
      <c r="D4" s="288" t="s">
        <v>10</v>
      </c>
      <c r="E4" s="288" t="s">
        <v>11</v>
      </c>
      <c r="F4" s="288" t="s">
        <v>12</v>
      </c>
      <c r="G4" s="288" t="s">
        <v>281</v>
      </c>
      <c r="H4" s="288" t="s">
        <v>13</v>
      </c>
      <c r="I4" s="288" t="s">
        <v>290</v>
      </c>
      <c r="J4" s="288"/>
      <c r="K4" s="270"/>
      <c r="L4" s="271"/>
      <c r="M4" s="272"/>
      <c r="N4" s="274"/>
      <c r="O4" s="60"/>
      <c r="P4" s="274"/>
    </row>
    <row r="5" spans="1:16" ht="52.5" customHeight="1">
      <c r="A5" s="314"/>
      <c r="B5" s="311"/>
      <c r="C5" s="288"/>
      <c r="D5" s="288"/>
      <c r="E5" s="288"/>
      <c r="F5" s="288"/>
      <c r="G5" s="288"/>
      <c r="H5" s="288"/>
      <c r="I5" s="7" t="s">
        <v>289</v>
      </c>
      <c r="J5" s="229" t="s">
        <v>291</v>
      </c>
      <c r="K5" s="8"/>
      <c r="L5" s="7" t="s">
        <v>14</v>
      </c>
      <c r="M5" s="3" t="s">
        <v>15</v>
      </c>
      <c r="N5" s="311"/>
      <c r="O5" s="6" t="s">
        <v>107</v>
      </c>
      <c r="P5" s="311"/>
    </row>
    <row r="6" spans="1:16" ht="12.75" customHeight="1">
      <c r="A6" s="9" t="s">
        <v>16</v>
      </c>
      <c r="B6" s="10">
        <v>156</v>
      </c>
      <c r="C6" s="11">
        <v>23740</v>
      </c>
      <c r="D6" s="11">
        <v>5088</v>
      </c>
      <c r="E6" s="11">
        <v>26</v>
      </c>
      <c r="F6" s="11">
        <v>274</v>
      </c>
      <c r="G6" s="11">
        <v>1966</v>
      </c>
      <c r="H6" s="11">
        <v>4001</v>
      </c>
      <c r="I6" s="11">
        <v>12385</v>
      </c>
      <c r="J6" s="11">
        <v>3379</v>
      </c>
      <c r="K6" s="11">
        <v>1213</v>
      </c>
      <c r="L6" s="11">
        <v>471</v>
      </c>
      <c r="M6" s="11">
        <v>742</v>
      </c>
      <c r="N6" s="11">
        <v>6736</v>
      </c>
      <c r="O6" s="11">
        <v>1199</v>
      </c>
      <c r="P6" s="12">
        <v>667</v>
      </c>
    </row>
    <row r="7" spans="1:16" ht="12.75" customHeight="1">
      <c r="A7" s="13" t="s">
        <v>17</v>
      </c>
      <c r="B7" s="14">
        <v>127</v>
      </c>
      <c r="C7" s="15">
        <v>19907</v>
      </c>
      <c r="D7" s="15">
        <v>4544</v>
      </c>
      <c r="E7" s="15">
        <v>24</v>
      </c>
      <c r="F7" s="15">
        <v>132</v>
      </c>
      <c r="G7" s="15">
        <v>1698</v>
      </c>
      <c r="H7" s="15">
        <v>2998</v>
      </c>
      <c r="I7" s="15">
        <v>10511</v>
      </c>
      <c r="J7" s="15">
        <v>2854</v>
      </c>
      <c r="K7" s="15">
        <v>913</v>
      </c>
      <c r="L7" s="15">
        <v>376</v>
      </c>
      <c r="M7" s="15">
        <v>537</v>
      </c>
      <c r="N7" s="15">
        <v>5470</v>
      </c>
      <c r="O7" s="15">
        <v>973</v>
      </c>
      <c r="P7" s="16">
        <v>516</v>
      </c>
    </row>
    <row r="8" spans="1:16" ht="12.75" customHeight="1">
      <c r="A8" s="17" t="s">
        <v>18</v>
      </c>
      <c r="B8" s="18">
        <v>29</v>
      </c>
      <c r="C8" s="19">
        <v>3833</v>
      </c>
      <c r="D8" s="19">
        <v>544</v>
      </c>
      <c r="E8" s="19">
        <v>2</v>
      </c>
      <c r="F8" s="19">
        <v>142</v>
      </c>
      <c r="G8" s="19">
        <v>268</v>
      </c>
      <c r="H8" s="19">
        <v>1003</v>
      </c>
      <c r="I8" s="19">
        <v>1874</v>
      </c>
      <c r="J8" s="19">
        <v>525</v>
      </c>
      <c r="K8" s="19">
        <v>300</v>
      </c>
      <c r="L8" s="19">
        <v>95</v>
      </c>
      <c r="M8" s="19">
        <v>205</v>
      </c>
      <c r="N8" s="19">
        <v>1266</v>
      </c>
      <c r="O8" s="19">
        <v>226</v>
      </c>
      <c r="P8" s="20">
        <v>151</v>
      </c>
    </row>
    <row r="9" spans="1:16" ht="12.75" customHeight="1">
      <c r="A9" s="13" t="s">
        <v>19</v>
      </c>
      <c r="B9" s="21">
        <v>45</v>
      </c>
      <c r="C9" s="22">
        <v>7965</v>
      </c>
      <c r="D9" s="22">
        <v>1516</v>
      </c>
      <c r="E9" s="22">
        <v>6</v>
      </c>
      <c r="F9" s="22">
        <v>41</v>
      </c>
      <c r="G9" s="22">
        <v>747</v>
      </c>
      <c r="H9" s="22">
        <v>2217</v>
      </c>
      <c r="I9" s="22">
        <v>3438</v>
      </c>
      <c r="J9" s="22">
        <v>989</v>
      </c>
      <c r="K9" s="22">
        <v>409</v>
      </c>
      <c r="L9" s="23">
        <v>177</v>
      </c>
      <c r="M9" s="22">
        <v>232</v>
      </c>
      <c r="N9" s="23">
        <v>2657</v>
      </c>
      <c r="O9" s="22">
        <v>574</v>
      </c>
      <c r="P9" s="24">
        <v>224</v>
      </c>
    </row>
    <row r="10" spans="1:16" ht="12.75" customHeight="1">
      <c r="A10" s="13" t="s">
        <v>20</v>
      </c>
      <c r="B10" s="21">
        <v>32</v>
      </c>
      <c r="C10" s="22">
        <v>2573</v>
      </c>
      <c r="D10" s="22">
        <v>393</v>
      </c>
      <c r="E10" s="22">
        <v>4</v>
      </c>
      <c r="F10" s="22">
        <v>12</v>
      </c>
      <c r="G10" s="22">
        <v>205</v>
      </c>
      <c r="H10" s="22">
        <v>133</v>
      </c>
      <c r="I10" s="22">
        <v>1826</v>
      </c>
      <c r="J10" s="22">
        <v>482</v>
      </c>
      <c r="K10" s="22">
        <v>76</v>
      </c>
      <c r="L10" s="22">
        <v>37</v>
      </c>
      <c r="M10" s="22">
        <v>39</v>
      </c>
      <c r="N10" s="22">
        <v>482</v>
      </c>
      <c r="O10" s="22">
        <v>9</v>
      </c>
      <c r="P10" s="24">
        <v>72</v>
      </c>
    </row>
    <row r="11" spans="1:16" ht="12.75" customHeight="1">
      <c r="A11" s="13" t="s">
        <v>21</v>
      </c>
      <c r="B11" s="21">
        <v>5</v>
      </c>
      <c r="C11" s="22">
        <v>1182</v>
      </c>
      <c r="D11" s="22">
        <v>345</v>
      </c>
      <c r="E11" s="22">
        <v>4</v>
      </c>
      <c r="F11" s="22">
        <v>5</v>
      </c>
      <c r="G11" s="22">
        <v>69</v>
      </c>
      <c r="H11" s="22">
        <v>209</v>
      </c>
      <c r="I11" s="22">
        <v>550</v>
      </c>
      <c r="J11" s="22">
        <v>60</v>
      </c>
      <c r="K11" s="22">
        <v>74</v>
      </c>
      <c r="L11" s="22">
        <v>37</v>
      </c>
      <c r="M11" s="22">
        <v>37</v>
      </c>
      <c r="N11" s="22">
        <v>535</v>
      </c>
      <c r="O11" s="22">
        <v>159</v>
      </c>
      <c r="P11" s="24">
        <v>29</v>
      </c>
    </row>
    <row r="12" spans="1:16" ht="12.75" customHeight="1">
      <c r="A12" s="13" t="s">
        <v>22</v>
      </c>
      <c r="B12" s="21">
        <v>7</v>
      </c>
      <c r="C12" s="22">
        <v>1094</v>
      </c>
      <c r="D12" s="22">
        <v>391</v>
      </c>
      <c r="E12" s="22">
        <v>2</v>
      </c>
      <c r="F12" s="22">
        <v>0</v>
      </c>
      <c r="G12" s="22">
        <v>120</v>
      </c>
      <c r="H12" s="22">
        <v>0</v>
      </c>
      <c r="I12" s="22">
        <v>581</v>
      </c>
      <c r="J12" s="22">
        <v>195</v>
      </c>
      <c r="K12" s="22">
        <v>35</v>
      </c>
      <c r="L12" s="22">
        <v>8</v>
      </c>
      <c r="M12" s="22">
        <v>27</v>
      </c>
      <c r="N12" s="22">
        <v>105</v>
      </c>
      <c r="O12" s="22">
        <v>13</v>
      </c>
      <c r="P12" s="24">
        <v>18</v>
      </c>
    </row>
    <row r="13" spans="1:16" ht="12.75" customHeight="1">
      <c r="A13" s="13" t="s">
        <v>23</v>
      </c>
      <c r="B13" s="21">
        <v>12</v>
      </c>
      <c r="C13" s="22">
        <v>2601</v>
      </c>
      <c r="D13" s="22">
        <v>753</v>
      </c>
      <c r="E13" s="22">
        <v>2</v>
      </c>
      <c r="F13" s="22">
        <v>48</v>
      </c>
      <c r="G13" s="22">
        <v>87</v>
      </c>
      <c r="H13" s="22">
        <v>56</v>
      </c>
      <c r="I13" s="22">
        <v>1655</v>
      </c>
      <c r="J13" s="22">
        <v>193</v>
      </c>
      <c r="K13" s="22">
        <v>102</v>
      </c>
      <c r="L13" s="22">
        <v>33</v>
      </c>
      <c r="M13" s="22">
        <v>69</v>
      </c>
      <c r="N13" s="22">
        <v>533</v>
      </c>
      <c r="O13" s="22">
        <v>50</v>
      </c>
      <c r="P13" s="24">
        <v>58</v>
      </c>
    </row>
    <row r="14" spans="1:16" ht="12.75" customHeight="1">
      <c r="A14" s="13" t="s">
        <v>24</v>
      </c>
      <c r="B14" s="21">
        <v>6</v>
      </c>
      <c r="C14" s="22">
        <v>1330</v>
      </c>
      <c r="D14" s="22">
        <v>429</v>
      </c>
      <c r="E14" s="22">
        <v>2</v>
      </c>
      <c r="F14" s="22">
        <v>0</v>
      </c>
      <c r="G14" s="22">
        <v>180</v>
      </c>
      <c r="H14" s="22">
        <v>150</v>
      </c>
      <c r="I14" s="22">
        <v>569</v>
      </c>
      <c r="J14" s="22">
        <v>285</v>
      </c>
      <c r="K14" s="22">
        <v>49</v>
      </c>
      <c r="L14" s="22">
        <v>17</v>
      </c>
      <c r="M14" s="22">
        <v>32</v>
      </c>
      <c r="N14" s="22">
        <v>227</v>
      </c>
      <c r="O14" s="22">
        <v>24</v>
      </c>
      <c r="P14" s="24">
        <v>26</v>
      </c>
    </row>
    <row r="15" spans="1:16" ht="12.75" customHeight="1">
      <c r="A15" s="13" t="s">
        <v>25</v>
      </c>
      <c r="B15" s="21">
        <v>6</v>
      </c>
      <c r="C15" s="22">
        <v>1097</v>
      </c>
      <c r="D15" s="22">
        <v>267</v>
      </c>
      <c r="E15" s="22">
        <v>0</v>
      </c>
      <c r="F15" s="22">
        <v>26</v>
      </c>
      <c r="G15" s="22">
        <v>106</v>
      </c>
      <c r="H15" s="22">
        <v>120</v>
      </c>
      <c r="I15" s="22">
        <v>578</v>
      </c>
      <c r="J15" s="22">
        <v>163</v>
      </c>
      <c r="K15" s="22">
        <v>47</v>
      </c>
      <c r="L15" s="22">
        <v>13</v>
      </c>
      <c r="M15" s="22">
        <v>34</v>
      </c>
      <c r="N15" s="22">
        <v>158</v>
      </c>
      <c r="O15" s="22">
        <v>21</v>
      </c>
      <c r="P15" s="24">
        <v>19</v>
      </c>
    </row>
    <row r="16" spans="1:16" ht="12.75" customHeight="1">
      <c r="A16" s="13" t="s">
        <v>26</v>
      </c>
      <c r="B16" s="21">
        <v>3</v>
      </c>
      <c r="C16" s="22">
        <v>565</v>
      </c>
      <c r="D16" s="22">
        <v>53</v>
      </c>
      <c r="E16" s="22">
        <v>0</v>
      </c>
      <c r="F16" s="22">
        <v>0</v>
      </c>
      <c r="G16" s="22">
        <v>108</v>
      </c>
      <c r="H16" s="22">
        <v>42</v>
      </c>
      <c r="I16" s="22">
        <v>362</v>
      </c>
      <c r="J16" s="22">
        <v>43</v>
      </c>
      <c r="K16" s="22">
        <v>22</v>
      </c>
      <c r="L16" s="22">
        <v>12</v>
      </c>
      <c r="M16" s="22">
        <v>10</v>
      </c>
      <c r="N16" s="22">
        <v>140</v>
      </c>
      <c r="O16" s="22">
        <v>0</v>
      </c>
      <c r="P16" s="24">
        <v>14</v>
      </c>
    </row>
    <row r="17" spans="1:16" ht="12.75" customHeight="1">
      <c r="A17" s="13" t="s">
        <v>27</v>
      </c>
      <c r="B17" s="21">
        <v>4</v>
      </c>
      <c r="C17" s="22">
        <v>478</v>
      </c>
      <c r="D17" s="22">
        <v>112</v>
      </c>
      <c r="E17" s="22">
        <v>4</v>
      </c>
      <c r="F17" s="22">
        <v>0</v>
      </c>
      <c r="G17" s="22">
        <v>76</v>
      </c>
      <c r="H17" s="22">
        <v>71</v>
      </c>
      <c r="I17" s="22">
        <v>215</v>
      </c>
      <c r="J17" s="22">
        <v>24</v>
      </c>
      <c r="K17" s="22">
        <v>27</v>
      </c>
      <c r="L17" s="22">
        <v>15</v>
      </c>
      <c r="M17" s="22">
        <v>12</v>
      </c>
      <c r="N17" s="22">
        <v>228</v>
      </c>
      <c r="O17" s="22">
        <v>47</v>
      </c>
      <c r="P17" s="24">
        <v>16</v>
      </c>
    </row>
    <row r="18" spans="1:16" ht="12.75" customHeight="1">
      <c r="A18" s="13" t="s">
        <v>28</v>
      </c>
      <c r="B18" s="21">
        <v>2</v>
      </c>
      <c r="C18" s="22">
        <v>334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334</v>
      </c>
      <c r="J18" s="22">
        <v>334</v>
      </c>
      <c r="K18" s="22">
        <v>22</v>
      </c>
      <c r="L18" s="22">
        <v>11</v>
      </c>
      <c r="M18" s="22">
        <v>11</v>
      </c>
      <c r="N18" s="22">
        <v>160</v>
      </c>
      <c r="O18" s="22">
        <v>55</v>
      </c>
      <c r="P18" s="24">
        <v>10</v>
      </c>
    </row>
    <row r="19" spans="1:16" ht="12.75" customHeight="1">
      <c r="A19" s="13" t="s">
        <v>29</v>
      </c>
      <c r="B19" s="21">
        <v>2</v>
      </c>
      <c r="C19" s="22">
        <v>200</v>
      </c>
      <c r="D19" s="22">
        <v>120</v>
      </c>
      <c r="E19" s="22">
        <v>0</v>
      </c>
      <c r="F19" s="22">
        <v>0</v>
      </c>
      <c r="G19" s="22">
        <v>0</v>
      </c>
      <c r="H19" s="22">
        <v>0</v>
      </c>
      <c r="I19" s="22">
        <v>80</v>
      </c>
      <c r="J19" s="22">
        <v>0</v>
      </c>
      <c r="K19" s="22">
        <v>21</v>
      </c>
      <c r="L19" s="22">
        <v>5</v>
      </c>
      <c r="M19" s="22">
        <v>16</v>
      </c>
      <c r="N19" s="22">
        <v>85</v>
      </c>
      <c r="O19" s="22">
        <v>4</v>
      </c>
      <c r="P19" s="24">
        <v>12</v>
      </c>
    </row>
    <row r="20" spans="1:16" ht="12.75" customHeight="1">
      <c r="A20" s="13" t="s">
        <v>30</v>
      </c>
      <c r="B20" s="21">
        <v>3</v>
      </c>
      <c r="C20" s="22">
        <v>488</v>
      </c>
      <c r="D20" s="22">
        <v>165</v>
      </c>
      <c r="E20" s="22">
        <v>0</v>
      </c>
      <c r="F20" s="22">
        <v>0</v>
      </c>
      <c r="G20" s="22">
        <v>0</v>
      </c>
      <c r="H20" s="22">
        <v>0</v>
      </c>
      <c r="I20" s="22">
        <v>323</v>
      </c>
      <c r="J20" s="22">
        <v>86</v>
      </c>
      <c r="K20" s="22">
        <v>29</v>
      </c>
      <c r="L20" s="22">
        <v>11</v>
      </c>
      <c r="M20" s="22">
        <v>18</v>
      </c>
      <c r="N20" s="22">
        <v>160</v>
      </c>
      <c r="O20" s="22">
        <v>17</v>
      </c>
      <c r="P20" s="24">
        <v>18</v>
      </c>
    </row>
    <row r="21" spans="1:16" s="30" customFormat="1" ht="12.75" customHeight="1">
      <c r="A21" s="25" t="s">
        <v>31</v>
      </c>
      <c r="B21" s="26">
        <v>2</v>
      </c>
      <c r="C21" s="11">
        <v>321</v>
      </c>
      <c r="D21" s="27">
        <v>216</v>
      </c>
      <c r="E21" s="28">
        <v>0</v>
      </c>
      <c r="F21" s="28">
        <v>0</v>
      </c>
      <c r="G21" s="28">
        <v>0</v>
      </c>
      <c r="H21" s="27">
        <v>0</v>
      </c>
      <c r="I21" s="27">
        <v>105</v>
      </c>
      <c r="J21" s="27">
        <v>85</v>
      </c>
      <c r="K21" s="11">
        <v>8</v>
      </c>
      <c r="L21" s="27">
        <v>4</v>
      </c>
      <c r="M21" s="27">
        <v>4</v>
      </c>
      <c r="N21" s="27">
        <v>57</v>
      </c>
      <c r="O21" s="27">
        <v>0</v>
      </c>
      <c r="P21" s="29">
        <v>5</v>
      </c>
    </row>
    <row r="22" spans="1:16" ht="12.75" customHeight="1">
      <c r="A22" s="13" t="s">
        <v>32</v>
      </c>
      <c r="B22" s="21">
        <v>0</v>
      </c>
      <c r="C22" s="23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3">
        <v>1</v>
      </c>
      <c r="L22" s="22">
        <v>1</v>
      </c>
      <c r="M22" s="22">
        <v>0</v>
      </c>
      <c r="N22" s="22">
        <v>18</v>
      </c>
      <c r="O22" s="22">
        <v>0</v>
      </c>
      <c r="P22" s="24">
        <v>0</v>
      </c>
    </row>
    <row r="23" spans="1:16" ht="12.75" customHeight="1">
      <c r="A23" s="13" t="s">
        <v>33</v>
      </c>
      <c r="B23" s="21">
        <v>2</v>
      </c>
      <c r="C23" s="22">
        <v>321</v>
      </c>
      <c r="D23" s="22">
        <v>216</v>
      </c>
      <c r="E23" s="22">
        <v>0</v>
      </c>
      <c r="F23" s="22">
        <v>0</v>
      </c>
      <c r="G23" s="22">
        <v>0</v>
      </c>
      <c r="H23" s="22">
        <v>0</v>
      </c>
      <c r="I23" s="22">
        <v>105</v>
      </c>
      <c r="J23" s="22">
        <v>85</v>
      </c>
      <c r="K23" s="22">
        <v>7</v>
      </c>
      <c r="L23" s="22">
        <v>3</v>
      </c>
      <c r="M23" s="22">
        <v>4</v>
      </c>
      <c r="N23" s="22">
        <v>39</v>
      </c>
      <c r="O23" s="22">
        <v>0</v>
      </c>
      <c r="P23" s="24">
        <v>5</v>
      </c>
    </row>
    <row r="24" spans="1:16" ht="12.75" customHeight="1">
      <c r="A24" s="13" t="s">
        <v>34</v>
      </c>
      <c r="B24" s="2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22">
        <v>0</v>
      </c>
      <c r="M24" s="22">
        <v>0</v>
      </c>
      <c r="N24" s="22">
        <v>0</v>
      </c>
      <c r="O24" s="22">
        <v>0</v>
      </c>
      <c r="P24" s="24">
        <v>0</v>
      </c>
    </row>
    <row r="25" spans="1:16" ht="12.75" customHeight="1">
      <c r="A25" s="25" t="s">
        <v>35</v>
      </c>
      <c r="B25" s="32">
        <v>1</v>
      </c>
      <c r="C25" s="31">
        <v>36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36</v>
      </c>
      <c r="J25" s="28">
        <v>36</v>
      </c>
      <c r="K25" s="28">
        <v>13</v>
      </c>
      <c r="L25" s="28">
        <v>4</v>
      </c>
      <c r="M25" s="28">
        <v>9</v>
      </c>
      <c r="N25" s="28">
        <v>76</v>
      </c>
      <c r="O25" s="28">
        <v>0</v>
      </c>
      <c r="P25" s="33">
        <v>10</v>
      </c>
    </row>
    <row r="26" spans="1:16" ht="12.75" customHeight="1">
      <c r="A26" s="13" t="s">
        <v>36</v>
      </c>
      <c r="B26" s="21">
        <v>1</v>
      </c>
      <c r="C26" s="23">
        <v>36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36</v>
      </c>
      <c r="J26" s="22">
        <v>36</v>
      </c>
      <c r="K26" s="22">
        <v>5</v>
      </c>
      <c r="L26" s="22">
        <v>1</v>
      </c>
      <c r="M26" s="22">
        <v>4</v>
      </c>
      <c r="N26" s="22">
        <v>19</v>
      </c>
      <c r="O26" s="22">
        <v>0</v>
      </c>
      <c r="P26" s="24">
        <v>3</v>
      </c>
    </row>
    <row r="27" spans="1:16" ht="12.75" customHeight="1">
      <c r="A27" s="13" t="s">
        <v>37</v>
      </c>
      <c r="B27" s="21">
        <v>0</v>
      </c>
      <c r="C27" s="31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8</v>
      </c>
      <c r="L27" s="22">
        <v>3</v>
      </c>
      <c r="M27" s="22">
        <v>5</v>
      </c>
      <c r="N27" s="22">
        <v>57</v>
      </c>
      <c r="O27" s="22">
        <v>0</v>
      </c>
      <c r="P27" s="24">
        <v>7</v>
      </c>
    </row>
    <row r="28" spans="1:16" ht="12.75" customHeight="1">
      <c r="A28" s="34" t="s">
        <v>38</v>
      </c>
      <c r="B28" s="32">
        <v>2</v>
      </c>
      <c r="C28" s="28">
        <v>161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161</v>
      </c>
      <c r="J28" s="28">
        <v>153</v>
      </c>
      <c r="K28" s="28">
        <v>43</v>
      </c>
      <c r="L28" s="28">
        <v>14</v>
      </c>
      <c r="M28" s="28">
        <v>29</v>
      </c>
      <c r="N28" s="28">
        <v>145</v>
      </c>
      <c r="O28" s="28">
        <v>2</v>
      </c>
      <c r="P28" s="33">
        <v>26</v>
      </c>
    </row>
    <row r="29" spans="1:16" ht="12.75" customHeight="1">
      <c r="A29" s="13" t="s">
        <v>39</v>
      </c>
      <c r="B29" s="21">
        <v>0</v>
      </c>
      <c r="C29" s="22">
        <v>0</v>
      </c>
      <c r="D29" s="23">
        <v>0</v>
      </c>
      <c r="E29" s="23">
        <v>0</v>
      </c>
      <c r="F29" s="22">
        <v>0</v>
      </c>
      <c r="G29" s="22">
        <v>0</v>
      </c>
      <c r="H29" s="23">
        <v>0</v>
      </c>
      <c r="I29" s="22">
        <v>0</v>
      </c>
      <c r="J29" s="22">
        <v>0</v>
      </c>
      <c r="K29" s="23">
        <v>3</v>
      </c>
      <c r="L29" s="22">
        <v>0</v>
      </c>
      <c r="M29" s="22">
        <v>3</v>
      </c>
      <c r="N29" s="22">
        <v>0</v>
      </c>
      <c r="O29" s="22">
        <v>0</v>
      </c>
      <c r="P29" s="24">
        <v>1</v>
      </c>
    </row>
    <row r="30" spans="1:16" ht="12.75" customHeight="1">
      <c r="A30" s="13" t="s">
        <v>40</v>
      </c>
      <c r="B30" s="21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4</v>
      </c>
      <c r="L30" s="22">
        <v>1</v>
      </c>
      <c r="M30" s="22">
        <v>3</v>
      </c>
      <c r="N30" s="22">
        <v>10</v>
      </c>
      <c r="O30" s="22">
        <v>0</v>
      </c>
      <c r="P30" s="24">
        <v>1</v>
      </c>
    </row>
    <row r="31" spans="1:16" ht="12.75" customHeight="1">
      <c r="A31" s="13" t="s">
        <v>41</v>
      </c>
      <c r="B31" s="21">
        <v>1</v>
      </c>
      <c r="C31" s="22">
        <v>131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131</v>
      </c>
      <c r="J31" s="22">
        <v>131</v>
      </c>
      <c r="K31" s="22">
        <v>1</v>
      </c>
      <c r="L31" s="22">
        <v>1</v>
      </c>
      <c r="M31" s="22">
        <v>0</v>
      </c>
      <c r="N31" s="22">
        <v>9</v>
      </c>
      <c r="O31" s="22">
        <v>0</v>
      </c>
      <c r="P31" s="24">
        <v>3</v>
      </c>
    </row>
    <row r="32" spans="1:16" ht="12.75" customHeight="1">
      <c r="A32" s="13" t="s">
        <v>42</v>
      </c>
      <c r="B32" s="21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4</v>
      </c>
      <c r="L32" s="22">
        <v>1</v>
      </c>
      <c r="M32" s="22">
        <v>3</v>
      </c>
      <c r="N32" s="22">
        <v>18</v>
      </c>
      <c r="O32" s="22">
        <v>0</v>
      </c>
      <c r="P32" s="24">
        <v>3</v>
      </c>
    </row>
    <row r="33" spans="1:16" ht="12.75" customHeight="1">
      <c r="A33" s="13" t="s">
        <v>43</v>
      </c>
      <c r="B33" s="21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3</v>
      </c>
      <c r="L33" s="22">
        <v>1</v>
      </c>
      <c r="M33" s="22">
        <v>2</v>
      </c>
      <c r="N33" s="22">
        <v>10</v>
      </c>
      <c r="O33" s="22">
        <v>0</v>
      </c>
      <c r="P33" s="24">
        <v>3</v>
      </c>
    </row>
    <row r="34" spans="1:16" ht="12.75" customHeight="1">
      <c r="A34" s="13" t="s">
        <v>44</v>
      </c>
      <c r="B34" s="21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5</v>
      </c>
      <c r="L34" s="22">
        <v>2</v>
      </c>
      <c r="M34" s="22">
        <v>3</v>
      </c>
      <c r="N34" s="22">
        <v>30</v>
      </c>
      <c r="O34" s="22">
        <v>2</v>
      </c>
      <c r="P34" s="24">
        <v>3</v>
      </c>
    </row>
    <row r="35" spans="1:16" ht="12.75" customHeight="1">
      <c r="A35" s="13" t="s">
        <v>45</v>
      </c>
      <c r="B35" s="21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2</v>
      </c>
      <c r="L35" s="22">
        <v>1</v>
      </c>
      <c r="M35" s="22">
        <v>1</v>
      </c>
      <c r="N35" s="22">
        <v>6</v>
      </c>
      <c r="O35" s="22">
        <v>0</v>
      </c>
      <c r="P35" s="24">
        <v>1</v>
      </c>
    </row>
    <row r="36" spans="1:16" ht="12.75" customHeight="1">
      <c r="A36" s="13" t="s">
        <v>46</v>
      </c>
      <c r="B36" s="21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6</v>
      </c>
      <c r="L36" s="22">
        <v>3</v>
      </c>
      <c r="M36" s="22">
        <v>3</v>
      </c>
      <c r="N36" s="22">
        <v>42</v>
      </c>
      <c r="O36" s="22">
        <v>0</v>
      </c>
      <c r="P36" s="24">
        <v>4</v>
      </c>
    </row>
    <row r="37" spans="1:16" ht="12.75" customHeight="1">
      <c r="A37" s="13" t="s">
        <v>47</v>
      </c>
      <c r="B37" s="21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2</v>
      </c>
      <c r="L37" s="22">
        <v>1</v>
      </c>
      <c r="M37" s="22">
        <v>1</v>
      </c>
      <c r="N37" s="22">
        <v>6</v>
      </c>
      <c r="O37" s="22">
        <v>0</v>
      </c>
      <c r="P37" s="24">
        <v>0</v>
      </c>
    </row>
    <row r="38" spans="1:16" ht="12.75" customHeight="1">
      <c r="A38" s="13" t="s">
        <v>48</v>
      </c>
      <c r="B38" s="21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1</v>
      </c>
      <c r="L38" s="22">
        <v>0</v>
      </c>
      <c r="M38" s="22">
        <v>1</v>
      </c>
      <c r="N38" s="22">
        <v>0</v>
      </c>
      <c r="O38" s="22">
        <v>0</v>
      </c>
      <c r="P38" s="24">
        <v>1</v>
      </c>
    </row>
    <row r="39" spans="1:16" ht="12.75" customHeight="1">
      <c r="A39" s="13" t="s">
        <v>49</v>
      </c>
      <c r="B39" s="21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2</v>
      </c>
      <c r="L39" s="22">
        <v>1</v>
      </c>
      <c r="M39" s="22">
        <v>1</v>
      </c>
      <c r="N39" s="22">
        <v>2</v>
      </c>
      <c r="O39" s="22">
        <v>0</v>
      </c>
      <c r="P39" s="24">
        <v>1</v>
      </c>
    </row>
    <row r="40" spans="1:16" ht="12.75" customHeight="1">
      <c r="A40" s="13" t="s">
        <v>50</v>
      </c>
      <c r="B40" s="21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1</v>
      </c>
      <c r="L40" s="22">
        <v>0</v>
      </c>
      <c r="M40" s="22">
        <v>1</v>
      </c>
      <c r="N40" s="22">
        <v>0</v>
      </c>
      <c r="O40" s="22">
        <v>0</v>
      </c>
      <c r="P40" s="24">
        <v>1</v>
      </c>
    </row>
    <row r="41" spans="1:16" ht="12.75" customHeight="1">
      <c r="A41" s="13" t="s">
        <v>51</v>
      </c>
      <c r="B41" s="21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3</v>
      </c>
      <c r="L41" s="22">
        <v>1</v>
      </c>
      <c r="M41" s="22">
        <v>2</v>
      </c>
      <c r="N41" s="22">
        <v>6</v>
      </c>
      <c r="O41" s="22">
        <v>0</v>
      </c>
      <c r="P41" s="24">
        <v>2</v>
      </c>
    </row>
    <row r="42" spans="1:16" ht="12.75" customHeight="1">
      <c r="A42" s="13" t="s">
        <v>52</v>
      </c>
      <c r="B42" s="21">
        <v>1</v>
      </c>
      <c r="C42" s="22">
        <v>30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30</v>
      </c>
      <c r="J42" s="22">
        <v>22</v>
      </c>
      <c r="K42" s="22">
        <v>3</v>
      </c>
      <c r="L42" s="22">
        <v>0</v>
      </c>
      <c r="M42" s="22">
        <v>3</v>
      </c>
      <c r="N42" s="22">
        <v>0</v>
      </c>
      <c r="O42" s="22">
        <v>0</v>
      </c>
      <c r="P42" s="24">
        <v>2</v>
      </c>
    </row>
    <row r="43" spans="1:16" ht="12.75" customHeight="1">
      <c r="A43" s="13" t="s">
        <v>53</v>
      </c>
      <c r="B43" s="21">
        <v>0</v>
      </c>
      <c r="C43" s="22">
        <v>0</v>
      </c>
      <c r="D43" s="31">
        <v>0</v>
      </c>
      <c r="E43" s="31">
        <v>0</v>
      </c>
      <c r="F43" s="22">
        <v>0</v>
      </c>
      <c r="G43" s="22">
        <v>0</v>
      </c>
      <c r="H43" s="31">
        <v>0</v>
      </c>
      <c r="I43" s="22">
        <v>0</v>
      </c>
      <c r="J43" s="22">
        <v>0</v>
      </c>
      <c r="K43" s="31">
        <v>3</v>
      </c>
      <c r="L43" s="22">
        <v>1</v>
      </c>
      <c r="M43" s="22">
        <v>2</v>
      </c>
      <c r="N43" s="22">
        <v>6</v>
      </c>
      <c r="O43" s="22">
        <v>0</v>
      </c>
      <c r="P43" s="24">
        <v>0</v>
      </c>
    </row>
    <row r="44" spans="1:16" ht="12.75" customHeight="1">
      <c r="A44" s="34" t="s">
        <v>54</v>
      </c>
      <c r="B44" s="32">
        <v>5</v>
      </c>
      <c r="C44" s="28">
        <v>1394</v>
      </c>
      <c r="D44" s="28">
        <v>40</v>
      </c>
      <c r="E44" s="28">
        <v>0</v>
      </c>
      <c r="F44" s="28">
        <v>142</v>
      </c>
      <c r="G44" s="28">
        <v>0</v>
      </c>
      <c r="H44" s="28">
        <v>566</v>
      </c>
      <c r="I44" s="28">
        <v>646</v>
      </c>
      <c r="J44" s="28">
        <v>41</v>
      </c>
      <c r="K44" s="28">
        <v>29</v>
      </c>
      <c r="L44" s="28">
        <v>8</v>
      </c>
      <c r="M44" s="28">
        <v>21</v>
      </c>
      <c r="N44" s="28">
        <v>132</v>
      </c>
      <c r="O44" s="28">
        <v>50</v>
      </c>
      <c r="P44" s="33">
        <v>14</v>
      </c>
    </row>
    <row r="45" spans="1:16" ht="12.75" customHeight="1">
      <c r="A45" s="13" t="s">
        <v>55</v>
      </c>
      <c r="B45" s="21">
        <v>3</v>
      </c>
      <c r="C45" s="22">
        <v>1244</v>
      </c>
      <c r="D45" s="22">
        <v>40</v>
      </c>
      <c r="E45" s="22">
        <v>0</v>
      </c>
      <c r="F45" s="22">
        <v>142</v>
      </c>
      <c r="G45" s="22">
        <v>0</v>
      </c>
      <c r="H45" s="22">
        <v>566</v>
      </c>
      <c r="I45" s="22">
        <v>496</v>
      </c>
      <c r="J45" s="22">
        <v>0</v>
      </c>
      <c r="K45" s="22">
        <v>15</v>
      </c>
      <c r="L45" s="22">
        <v>7</v>
      </c>
      <c r="M45" s="22">
        <v>8</v>
      </c>
      <c r="N45" s="22">
        <v>113</v>
      </c>
      <c r="O45" s="22">
        <v>50</v>
      </c>
      <c r="P45" s="24">
        <v>7</v>
      </c>
    </row>
    <row r="46" spans="1:16" ht="12.75" customHeight="1">
      <c r="A46" s="13" t="s">
        <v>56</v>
      </c>
      <c r="B46" s="21">
        <v>1</v>
      </c>
      <c r="C46" s="22">
        <v>100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100</v>
      </c>
      <c r="J46" s="22">
        <v>41</v>
      </c>
      <c r="K46" s="22">
        <v>7</v>
      </c>
      <c r="L46" s="22">
        <v>1</v>
      </c>
      <c r="M46" s="22">
        <v>6</v>
      </c>
      <c r="N46" s="22">
        <v>19</v>
      </c>
      <c r="O46" s="22">
        <v>0</v>
      </c>
      <c r="P46" s="24">
        <v>4</v>
      </c>
    </row>
    <row r="47" spans="1:16" ht="12.75" customHeight="1">
      <c r="A47" s="13" t="s">
        <v>57</v>
      </c>
      <c r="B47" s="21">
        <v>1</v>
      </c>
      <c r="C47" s="22">
        <v>50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50</v>
      </c>
      <c r="J47" s="22">
        <v>0</v>
      </c>
      <c r="K47" s="22">
        <v>7</v>
      </c>
      <c r="L47" s="22">
        <v>0</v>
      </c>
      <c r="M47" s="22">
        <v>7</v>
      </c>
      <c r="N47" s="22">
        <v>0</v>
      </c>
      <c r="O47" s="22">
        <v>0</v>
      </c>
      <c r="P47" s="24">
        <v>3</v>
      </c>
    </row>
    <row r="48" spans="1:16" ht="12.75" customHeight="1">
      <c r="A48" s="34" t="s">
        <v>58</v>
      </c>
      <c r="B48" s="32">
        <v>2</v>
      </c>
      <c r="C48" s="28">
        <v>117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117</v>
      </c>
      <c r="J48" s="28">
        <v>33</v>
      </c>
      <c r="K48" s="28">
        <v>13</v>
      </c>
      <c r="L48" s="28">
        <v>3</v>
      </c>
      <c r="M48" s="28">
        <v>10</v>
      </c>
      <c r="N48" s="28">
        <v>39</v>
      </c>
      <c r="O48" s="28">
        <v>9</v>
      </c>
      <c r="P48" s="33">
        <v>6</v>
      </c>
    </row>
    <row r="49" spans="1:16" ht="12.75" customHeight="1">
      <c r="A49" s="13" t="s">
        <v>59</v>
      </c>
      <c r="B49" s="21">
        <v>1</v>
      </c>
      <c r="C49" s="22">
        <v>77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77</v>
      </c>
      <c r="J49" s="22">
        <v>33</v>
      </c>
      <c r="K49" s="22">
        <v>7</v>
      </c>
      <c r="L49" s="22">
        <v>1</v>
      </c>
      <c r="M49" s="22">
        <v>6</v>
      </c>
      <c r="N49" s="22">
        <v>19</v>
      </c>
      <c r="O49" s="22">
        <v>0</v>
      </c>
      <c r="P49" s="24">
        <v>3</v>
      </c>
    </row>
    <row r="50" spans="1:16" ht="12.75" customHeight="1">
      <c r="A50" s="13" t="s">
        <v>60</v>
      </c>
      <c r="B50" s="21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2</v>
      </c>
      <c r="L50" s="22">
        <v>1</v>
      </c>
      <c r="M50" s="22">
        <v>1</v>
      </c>
      <c r="N50" s="22">
        <v>9</v>
      </c>
      <c r="O50" s="22">
        <v>0</v>
      </c>
      <c r="P50" s="24">
        <v>1</v>
      </c>
    </row>
    <row r="51" spans="1:16" ht="12.75" customHeight="1">
      <c r="A51" s="13" t="s">
        <v>61</v>
      </c>
      <c r="B51" s="21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2</v>
      </c>
      <c r="L51" s="22">
        <v>1</v>
      </c>
      <c r="M51" s="22">
        <v>1</v>
      </c>
      <c r="N51" s="22">
        <v>11</v>
      </c>
      <c r="O51" s="22">
        <v>9</v>
      </c>
      <c r="P51" s="24">
        <v>1</v>
      </c>
    </row>
    <row r="52" spans="1:16" ht="12.75" customHeight="1">
      <c r="A52" s="13" t="s">
        <v>62</v>
      </c>
      <c r="B52" s="21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1</v>
      </c>
      <c r="L52" s="22">
        <v>0</v>
      </c>
      <c r="M52" s="22">
        <v>1</v>
      </c>
      <c r="N52" s="22">
        <v>0</v>
      </c>
      <c r="O52" s="22">
        <v>0</v>
      </c>
      <c r="P52" s="24">
        <v>0</v>
      </c>
    </row>
    <row r="53" spans="1:16" ht="12.75" customHeight="1">
      <c r="A53" s="13" t="s">
        <v>63</v>
      </c>
      <c r="B53" s="21">
        <v>1</v>
      </c>
      <c r="C53" s="22">
        <v>40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40</v>
      </c>
      <c r="J53" s="22">
        <v>0</v>
      </c>
      <c r="K53" s="22">
        <v>1</v>
      </c>
      <c r="L53" s="22">
        <v>0</v>
      </c>
      <c r="M53" s="22">
        <v>1</v>
      </c>
      <c r="N53" s="22">
        <v>0</v>
      </c>
      <c r="O53" s="22">
        <v>0</v>
      </c>
      <c r="P53" s="24">
        <v>1</v>
      </c>
    </row>
    <row r="54" spans="1:16" ht="12.75" customHeight="1">
      <c r="A54" s="34" t="s">
        <v>64</v>
      </c>
      <c r="B54" s="32">
        <v>3</v>
      </c>
      <c r="C54" s="28">
        <v>313</v>
      </c>
      <c r="D54" s="28">
        <v>153</v>
      </c>
      <c r="E54" s="28">
        <v>0</v>
      </c>
      <c r="F54" s="28">
        <v>0</v>
      </c>
      <c r="G54" s="28">
        <v>0</v>
      </c>
      <c r="H54" s="28">
        <v>0</v>
      </c>
      <c r="I54" s="28">
        <v>160</v>
      </c>
      <c r="J54" s="28">
        <v>80</v>
      </c>
      <c r="K54" s="28">
        <v>46</v>
      </c>
      <c r="L54" s="28">
        <v>19</v>
      </c>
      <c r="M54" s="28">
        <v>27</v>
      </c>
      <c r="N54" s="28">
        <v>230</v>
      </c>
      <c r="O54" s="28">
        <v>36</v>
      </c>
      <c r="P54" s="33">
        <v>27</v>
      </c>
    </row>
    <row r="55" spans="1:16" ht="12.75" customHeight="1">
      <c r="A55" s="13" t="s">
        <v>65</v>
      </c>
      <c r="B55" s="21">
        <v>2</v>
      </c>
      <c r="C55" s="22">
        <v>213</v>
      </c>
      <c r="D55" s="22">
        <v>153</v>
      </c>
      <c r="E55" s="22">
        <v>0</v>
      </c>
      <c r="F55" s="22">
        <v>0</v>
      </c>
      <c r="G55" s="22">
        <v>0</v>
      </c>
      <c r="H55" s="22">
        <v>0</v>
      </c>
      <c r="I55" s="22">
        <v>60</v>
      </c>
      <c r="J55" s="22">
        <v>0</v>
      </c>
      <c r="K55" s="22">
        <v>20</v>
      </c>
      <c r="L55" s="22">
        <v>8</v>
      </c>
      <c r="M55" s="22">
        <v>12</v>
      </c>
      <c r="N55" s="22">
        <v>121</v>
      </c>
      <c r="O55" s="22">
        <v>6</v>
      </c>
      <c r="P55" s="24">
        <v>14</v>
      </c>
    </row>
    <row r="56" spans="1:16" ht="12.75" customHeight="1">
      <c r="A56" s="13" t="s">
        <v>66</v>
      </c>
      <c r="B56" s="21">
        <v>1</v>
      </c>
      <c r="C56" s="22">
        <v>100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100</v>
      </c>
      <c r="J56" s="22">
        <v>80</v>
      </c>
      <c r="K56" s="22">
        <v>17</v>
      </c>
      <c r="L56" s="22">
        <v>8</v>
      </c>
      <c r="M56" s="22">
        <v>9</v>
      </c>
      <c r="N56" s="22">
        <v>92</v>
      </c>
      <c r="O56" s="22">
        <v>30</v>
      </c>
      <c r="P56" s="24">
        <v>9</v>
      </c>
    </row>
    <row r="57" spans="1:16" ht="12.75" customHeight="1">
      <c r="A57" s="13" t="s">
        <v>67</v>
      </c>
      <c r="B57" s="21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2</v>
      </c>
      <c r="L57" s="22">
        <v>1</v>
      </c>
      <c r="M57" s="22">
        <v>1</v>
      </c>
      <c r="N57" s="22">
        <v>6</v>
      </c>
      <c r="O57" s="22">
        <v>0</v>
      </c>
      <c r="P57" s="24">
        <v>0</v>
      </c>
    </row>
    <row r="58" spans="1:16" ht="12.75" customHeight="1">
      <c r="A58" s="13" t="s">
        <v>68</v>
      </c>
      <c r="B58" s="21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4</v>
      </c>
      <c r="L58" s="22">
        <v>1</v>
      </c>
      <c r="M58" s="22">
        <v>3</v>
      </c>
      <c r="N58" s="22">
        <v>2</v>
      </c>
      <c r="O58" s="22">
        <v>0</v>
      </c>
      <c r="P58" s="24">
        <v>2</v>
      </c>
    </row>
    <row r="59" spans="1:16" ht="12.75" customHeight="1">
      <c r="A59" s="13" t="s">
        <v>69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3</v>
      </c>
      <c r="L59" s="22">
        <v>1</v>
      </c>
      <c r="M59" s="22">
        <v>2</v>
      </c>
      <c r="N59" s="22">
        <v>9</v>
      </c>
      <c r="O59" s="22">
        <v>0</v>
      </c>
      <c r="P59" s="24">
        <v>2</v>
      </c>
    </row>
    <row r="60" spans="1:16" ht="12.75" customHeight="1">
      <c r="A60" s="34" t="s">
        <v>70</v>
      </c>
      <c r="B60" s="32">
        <v>2</v>
      </c>
      <c r="C60" s="28">
        <v>181</v>
      </c>
      <c r="D60" s="28">
        <v>0</v>
      </c>
      <c r="E60" s="28">
        <v>0</v>
      </c>
      <c r="F60" s="28">
        <v>0</v>
      </c>
      <c r="G60" s="28">
        <v>53</v>
      </c>
      <c r="H60" s="28">
        <v>22</v>
      </c>
      <c r="I60" s="28">
        <v>106</v>
      </c>
      <c r="J60" s="28">
        <v>0</v>
      </c>
      <c r="K60" s="28">
        <v>27</v>
      </c>
      <c r="L60" s="28">
        <v>3</v>
      </c>
      <c r="M60" s="28">
        <v>24</v>
      </c>
      <c r="N60" s="28">
        <v>41</v>
      </c>
      <c r="O60" s="28">
        <v>24</v>
      </c>
      <c r="P60" s="33">
        <v>14</v>
      </c>
    </row>
    <row r="61" spans="1:16" ht="12.75" customHeight="1">
      <c r="A61" s="13" t="s">
        <v>71</v>
      </c>
      <c r="B61" s="21">
        <v>1</v>
      </c>
      <c r="C61" s="22">
        <v>75</v>
      </c>
      <c r="D61" s="22">
        <v>0</v>
      </c>
      <c r="E61" s="22">
        <v>0</v>
      </c>
      <c r="F61" s="22">
        <v>0</v>
      </c>
      <c r="G61" s="22">
        <v>53</v>
      </c>
      <c r="H61" s="22">
        <v>22</v>
      </c>
      <c r="I61" s="22">
        <v>0</v>
      </c>
      <c r="J61" s="22">
        <v>0</v>
      </c>
      <c r="K61" s="22">
        <v>10</v>
      </c>
      <c r="L61" s="22">
        <v>1</v>
      </c>
      <c r="M61" s="22">
        <v>9</v>
      </c>
      <c r="N61" s="22">
        <v>19</v>
      </c>
      <c r="O61" s="22">
        <v>12</v>
      </c>
      <c r="P61" s="24">
        <v>5</v>
      </c>
    </row>
    <row r="62" spans="1:16" ht="12.75" customHeight="1">
      <c r="A62" s="13" t="s">
        <v>72</v>
      </c>
      <c r="B62" s="21">
        <v>1</v>
      </c>
      <c r="C62" s="22">
        <v>106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106</v>
      </c>
      <c r="J62" s="22">
        <v>0</v>
      </c>
      <c r="K62" s="22">
        <v>8</v>
      </c>
      <c r="L62" s="22">
        <v>0</v>
      </c>
      <c r="M62" s="22">
        <v>8</v>
      </c>
      <c r="N62" s="22">
        <v>0</v>
      </c>
      <c r="O62" s="22">
        <v>0</v>
      </c>
      <c r="P62" s="24">
        <v>5</v>
      </c>
    </row>
    <row r="63" spans="1:16" ht="12.75" customHeight="1">
      <c r="A63" s="13" t="s">
        <v>73</v>
      </c>
      <c r="B63" s="21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6</v>
      </c>
      <c r="L63" s="22">
        <v>0</v>
      </c>
      <c r="M63" s="22">
        <v>6</v>
      </c>
      <c r="N63" s="22">
        <v>0</v>
      </c>
      <c r="O63" s="22">
        <v>0</v>
      </c>
      <c r="P63" s="24">
        <v>3</v>
      </c>
    </row>
    <row r="64" spans="1:16" ht="12.75" customHeight="1">
      <c r="A64" s="13" t="s">
        <v>74</v>
      </c>
      <c r="B64" s="21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2</v>
      </c>
      <c r="L64" s="22">
        <v>1</v>
      </c>
      <c r="M64" s="22">
        <v>1</v>
      </c>
      <c r="N64" s="22">
        <v>16</v>
      </c>
      <c r="O64" s="22">
        <v>12</v>
      </c>
      <c r="P64" s="24">
        <v>1</v>
      </c>
    </row>
    <row r="65" spans="1:16" ht="12.75" customHeight="1">
      <c r="A65" s="13" t="s">
        <v>75</v>
      </c>
      <c r="B65" s="21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1</v>
      </c>
      <c r="L65" s="22">
        <v>1</v>
      </c>
      <c r="M65" s="22">
        <v>0</v>
      </c>
      <c r="N65" s="22">
        <v>6</v>
      </c>
      <c r="O65" s="22">
        <v>0</v>
      </c>
      <c r="P65" s="24">
        <v>0</v>
      </c>
    </row>
    <row r="66" spans="1:16" ht="12.75" customHeight="1">
      <c r="A66" s="34" t="s">
        <v>76</v>
      </c>
      <c r="B66" s="32">
        <v>1</v>
      </c>
      <c r="C66" s="28">
        <v>47</v>
      </c>
      <c r="D66" s="28">
        <v>0</v>
      </c>
      <c r="E66" s="28">
        <v>0</v>
      </c>
      <c r="F66" s="28">
        <v>0</v>
      </c>
      <c r="G66" s="28">
        <v>47</v>
      </c>
      <c r="H66" s="28">
        <v>0</v>
      </c>
      <c r="I66" s="28">
        <v>0</v>
      </c>
      <c r="J66" s="28">
        <v>0</v>
      </c>
      <c r="K66" s="28">
        <v>27</v>
      </c>
      <c r="L66" s="28">
        <v>8</v>
      </c>
      <c r="M66" s="28">
        <v>19</v>
      </c>
      <c r="N66" s="28">
        <v>112</v>
      </c>
      <c r="O66" s="28">
        <v>6</v>
      </c>
      <c r="P66" s="33">
        <v>11</v>
      </c>
    </row>
    <row r="67" spans="1:16" ht="12.75" customHeight="1">
      <c r="A67" s="13" t="s">
        <v>77</v>
      </c>
      <c r="B67" s="21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7</v>
      </c>
      <c r="L67" s="22">
        <v>3</v>
      </c>
      <c r="M67" s="22">
        <v>4</v>
      </c>
      <c r="N67" s="22">
        <v>39</v>
      </c>
      <c r="O67" s="22">
        <v>0</v>
      </c>
      <c r="P67" s="24">
        <v>4</v>
      </c>
    </row>
    <row r="68" spans="1:16" ht="12.75" customHeight="1">
      <c r="A68" s="13" t="s">
        <v>78</v>
      </c>
      <c r="B68" s="21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4</v>
      </c>
      <c r="L68" s="22">
        <v>1</v>
      </c>
      <c r="M68" s="22">
        <v>3</v>
      </c>
      <c r="N68" s="22">
        <v>19</v>
      </c>
      <c r="O68" s="22">
        <v>0</v>
      </c>
      <c r="P68" s="24">
        <v>2</v>
      </c>
    </row>
    <row r="69" spans="1:16" ht="12.75" customHeight="1">
      <c r="A69" s="13" t="s">
        <v>79</v>
      </c>
      <c r="B69" s="21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2</v>
      </c>
      <c r="L69" s="22">
        <v>1</v>
      </c>
      <c r="M69" s="22">
        <v>1</v>
      </c>
      <c r="N69" s="22">
        <v>19</v>
      </c>
      <c r="O69" s="22">
        <v>6</v>
      </c>
      <c r="P69" s="24">
        <v>0</v>
      </c>
    </row>
    <row r="70" spans="1:16" ht="12.75" customHeight="1">
      <c r="A70" s="13" t="s">
        <v>80</v>
      </c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7</v>
      </c>
      <c r="L70" s="22">
        <v>2</v>
      </c>
      <c r="M70" s="22">
        <v>5</v>
      </c>
      <c r="N70" s="22">
        <v>22</v>
      </c>
      <c r="O70" s="22">
        <v>0</v>
      </c>
      <c r="P70" s="24">
        <v>1</v>
      </c>
    </row>
    <row r="71" spans="1:16" ht="12.75" customHeight="1">
      <c r="A71" s="13" t="s">
        <v>81</v>
      </c>
      <c r="B71" s="21">
        <v>1</v>
      </c>
      <c r="C71" s="22">
        <v>47</v>
      </c>
      <c r="D71" s="22">
        <v>0</v>
      </c>
      <c r="E71" s="22">
        <v>0</v>
      </c>
      <c r="F71" s="22">
        <v>0</v>
      </c>
      <c r="G71" s="22">
        <v>47</v>
      </c>
      <c r="H71" s="22">
        <v>0</v>
      </c>
      <c r="I71" s="22">
        <v>0</v>
      </c>
      <c r="J71" s="22">
        <v>0</v>
      </c>
      <c r="K71" s="22">
        <v>7</v>
      </c>
      <c r="L71" s="22">
        <v>1</v>
      </c>
      <c r="M71" s="22">
        <v>6</v>
      </c>
      <c r="N71" s="22">
        <v>13</v>
      </c>
      <c r="O71" s="22">
        <v>0</v>
      </c>
      <c r="P71" s="24">
        <v>4</v>
      </c>
    </row>
    <row r="72" spans="1:16" ht="12.75" customHeight="1">
      <c r="A72" s="34" t="s">
        <v>82</v>
      </c>
      <c r="B72" s="32">
        <v>3</v>
      </c>
      <c r="C72" s="28">
        <v>324</v>
      </c>
      <c r="D72" s="28">
        <v>0</v>
      </c>
      <c r="E72" s="28">
        <v>2</v>
      </c>
      <c r="F72" s="28">
        <v>0</v>
      </c>
      <c r="G72" s="28">
        <v>60</v>
      </c>
      <c r="H72" s="28">
        <v>120</v>
      </c>
      <c r="I72" s="28">
        <v>142</v>
      </c>
      <c r="J72" s="28">
        <v>52</v>
      </c>
      <c r="K72" s="28">
        <v>36</v>
      </c>
      <c r="L72" s="28">
        <v>10</v>
      </c>
      <c r="M72" s="28">
        <v>26</v>
      </c>
      <c r="N72" s="28">
        <v>117</v>
      </c>
      <c r="O72" s="28">
        <v>32</v>
      </c>
      <c r="P72" s="33">
        <v>13</v>
      </c>
    </row>
    <row r="73" spans="1:16" ht="12.75" customHeight="1">
      <c r="A73" s="13" t="s">
        <v>83</v>
      </c>
      <c r="B73" s="2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6</v>
      </c>
      <c r="L73" s="22">
        <v>0</v>
      </c>
      <c r="M73" s="22">
        <v>6</v>
      </c>
      <c r="N73" s="22">
        <v>0</v>
      </c>
      <c r="O73" s="22">
        <v>0</v>
      </c>
      <c r="P73" s="24">
        <v>0</v>
      </c>
    </row>
    <row r="74" spans="1:16" ht="12.75" customHeight="1">
      <c r="A74" s="13" t="s">
        <v>84</v>
      </c>
      <c r="B74" s="21">
        <v>2</v>
      </c>
      <c r="C74" s="22">
        <v>204</v>
      </c>
      <c r="D74" s="22">
        <v>0</v>
      </c>
      <c r="E74" s="22">
        <v>2</v>
      </c>
      <c r="F74" s="22">
        <v>0</v>
      </c>
      <c r="G74" s="22">
        <v>60</v>
      </c>
      <c r="H74" s="22">
        <v>0</v>
      </c>
      <c r="I74" s="22">
        <v>142</v>
      </c>
      <c r="J74" s="22">
        <v>52</v>
      </c>
      <c r="K74" s="22">
        <v>19</v>
      </c>
      <c r="L74" s="22">
        <v>6</v>
      </c>
      <c r="M74" s="22">
        <v>13</v>
      </c>
      <c r="N74" s="22">
        <v>64</v>
      </c>
      <c r="O74" s="22">
        <v>12</v>
      </c>
      <c r="P74" s="24">
        <v>8</v>
      </c>
    </row>
    <row r="75" spans="1:16" ht="12.75" customHeight="1">
      <c r="A75" s="13" t="s">
        <v>85</v>
      </c>
      <c r="B75" s="21">
        <v>1</v>
      </c>
      <c r="C75" s="22">
        <v>120</v>
      </c>
      <c r="D75" s="22">
        <v>0</v>
      </c>
      <c r="E75" s="22">
        <v>0</v>
      </c>
      <c r="F75" s="22">
        <v>0</v>
      </c>
      <c r="G75" s="22">
        <v>0</v>
      </c>
      <c r="H75" s="22">
        <v>120</v>
      </c>
      <c r="I75" s="22">
        <v>0</v>
      </c>
      <c r="J75" s="22">
        <v>0</v>
      </c>
      <c r="K75" s="22">
        <v>7</v>
      </c>
      <c r="L75" s="22">
        <v>3</v>
      </c>
      <c r="M75" s="22">
        <v>4</v>
      </c>
      <c r="N75" s="22">
        <v>41</v>
      </c>
      <c r="O75" s="22">
        <v>20</v>
      </c>
      <c r="P75" s="24">
        <v>4</v>
      </c>
    </row>
    <row r="76" spans="1:16" ht="12.75" customHeight="1">
      <c r="A76" s="13" t="s">
        <v>86</v>
      </c>
      <c r="B76" s="21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4</v>
      </c>
      <c r="L76" s="22">
        <v>1</v>
      </c>
      <c r="M76" s="22">
        <v>3</v>
      </c>
      <c r="N76" s="22">
        <v>12</v>
      </c>
      <c r="O76" s="22">
        <v>0</v>
      </c>
      <c r="P76" s="24">
        <v>1</v>
      </c>
    </row>
    <row r="77" spans="1:16" ht="12.75" customHeight="1">
      <c r="A77" s="34" t="s">
        <v>87</v>
      </c>
      <c r="B77" s="32">
        <v>4</v>
      </c>
      <c r="C77" s="28">
        <v>507</v>
      </c>
      <c r="D77" s="28">
        <v>0</v>
      </c>
      <c r="E77" s="28">
        <v>0</v>
      </c>
      <c r="F77" s="28">
        <v>0</v>
      </c>
      <c r="G77" s="28">
        <v>48</v>
      </c>
      <c r="H77" s="28">
        <v>96</v>
      </c>
      <c r="I77" s="28">
        <v>363</v>
      </c>
      <c r="J77" s="28">
        <v>45</v>
      </c>
      <c r="K77" s="28">
        <v>34</v>
      </c>
      <c r="L77" s="28">
        <v>11</v>
      </c>
      <c r="M77" s="28">
        <v>23</v>
      </c>
      <c r="N77" s="28">
        <v>162</v>
      </c>
      <c r="O77" s="28">
        <v>36</v>
      </c>
      <c r="P77" s="33">
        <v>15</v>
      </c>
    </row>
    <row r="78" spans="1:16" ht="12.75" customHeight="1">
      <c r="A78" s="13" t="s">
        <v>88</v>
      </c>
      <c r="B78" s="21">
        <v>1</v>
      </c>
      <c r="C78" s="22">
        <v>144</v>
      </c>
      <c r="D78" s="22">
        <v>0</v>
      </c>
      <c r="E78" s="22">
        <v>0</v>
      </c>
      <c r="F78" s="22">
        <v>0</v>
      </c>
      <c r="G78" s="22">
        <v>48</v>
      </c>
      <c r="H78" s="22">
        <v>96</v>
      </c>
      <c r="I78" s="22">
        <v>0</v>
      </c>
      <c r="J78" s="22">
        <v>0</v>
      </c>
      <c r="K78" s="22">
        <v>9</v>
      </c>
      <c r="L78" s="22">
        <v>3</v>
      </c>
      <c r="M78" s="22">
        <v>6</v>
      </c>
      <c r="N78" s="22">
        <v>46</v>
      </c>
      <c r="O78" s="22">
        <v>11</v>
      </c>
      <c r="P78" s="24">
        <v>4</v>
      </c>
    </row>
    <row r="79" spans="1:16" ht="12.75" customHeight="1">
      <c r="A79" s="13" t="s">
        <v>89</v>
      </c>
      <c r="B79" s="21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3</v>
      </c>
      <c r="L79" s="22">
        <v>0</v>
      </c>
      <c r="M79" s="22">
        <v>3</v>
      </c>
      <c r="N79" s="22">
        <v>0</v>
      </c>
      <c r="O79" s="22">
        <v>0</v>
      </c>
      <c r="P79" s="24">
        <v>1</v>
      </c>
    </row>
    <row r="80" spans="1:16" ht="12.75" customHeight="1">
      <c r="A80" s="13" t="s">
        <v>90</v>
      </c>
      <c r="B80" s="21">
        <v>2</v>
      </c>
      <c r="C80" s="22">
        <v>230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230</v>
      </c>
      <c r="J80" s="22">
        <v>0</v>
      </c>
      <c r="K80" s="22">
        <v>9</v>
      </c>
      <c r="L80" s="22">
        <v>4</v>
      </c>
      <c r="M80" s="22">
        <v>5</v>
      </c>
      <c r="N80" s="22">
        <v>47</v>
      </c>
      <c r="O80" s="22">
        <v>0</v>
      </c>
      <c r="P80" s="24">
        <v>2</v>
      </c>
    </row>
    <row r="81" spans="1:16" ht="12.75" customHeight="1">
      <c r="A81" s="13" t="s">
        <v>91</v>
      </c>
      <c r="B81" s="2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6</v>
      </c>
      <c r="L81" s="22">
        <v>1</v>
      </c>
      <c r="M81" s="22">
        <v>5</v>
      </c>
      <c r="N81" s="22">
        <v>19</v>
      </c>
      <c r="O81" s="22">
        <v>4</v>
      </c>
      <c r="P81" s="24">
        <v>2</v>
      </c>
    </row>
    <row r="82" spans="1:16" ht="12.75" customHeight="1">
      <c r="A82" s="13" t="s">
        <v>92</v>
      </c>
      <c r="B82" s="2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3</v>
      </c>
      <c r="L82" s="22">
        <v>1</v>
      </c>
      <c r="M82" s="22">
        <v>2</v>
      </c>
      <c r="N82" s="22">
        <v>17</v>
      </c>
      <c r="O82" s="22">
        <v>3</v>
      </c>
      <c r="P82" s="24">
        <v>1</v>
      </c>
    </row>
    <row r="83" spans="1:16" ht="12.75" customHeight="1">
      <c r="A83" s="13" t="s">
        <v>93</v>
      </c>
      <c r="B83" s="21">
        <v>1</v>
      </c>
      <c r="C83" s="22">
        <v>133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133</v>
      </c>
      <c r="J83" s="22">
        <v>45</v>
      </c>
      <c r="K83" s="22">
        <v>4</v>
      </c>
      <c r="L83" s="22">
        <v>2</v>
      </c>
      <c r="M83" s="22">
        <v>2</v>
      </c>
      <c r="N83" s="22">
        <v>33</v>
      </c>
      <c r="O83" s="22">
        <v>18</v>
      </c>
      <c r="P83" s="24">
        <v>5</v>
      </c>
    </row>
    <row r="84" spans="1:16" ht="12.75" customHeight="1">
      <c r="A84" s="34" t="s">
        <v>94</v>
      </c>
      <c r="B84" s="32">
        <v>4</v>
      </c>
      <c r="C84" s="28">
        <v>432</v>
      </c>
      <c r="D84" s="28">
        <v>135</v>
      </c>
      <c r="E84" s="28">
        <v>0</v>
      </c>
      <c r="F84" s="28">
        <v>0</v>
      </c>
      <c r="G84" s="28">
        <v>60</v>
      </c>
      <c r="H84" s="28">
        <v>199</v>
      </c>
      <c r="I84" s="28">
        <v>38</v>
      </c>
      <c r="J84" s="28">
        <v>0</v>
      </c>
      <c r="K84" s="28">
        <v>24</v>
      </c>
      <c r="L84" s="28">
        <v>11</v>
      </c>
      <c r="M84" s="28">
        <v>13</v>
      </c>
      <c r="N84" s="28">
        <v>155</v>
      </c>
      <c r="O84" s="28">
        <v>31</v>
      </c>
      <c r="P84" s="33">
        <v>10</v>
      </c>
    </row>
    <row r="85" spans="1:16" ht="12.75" customHeight="1">
      <c r="A85" s="13" t="s">
        <v>95</v>
      </c>
      <c r="B85" s="21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4</v>
      </c>
      <c r="L85" s="22">
        <v>2</v>
      </c>
      <c r="M85" s="22">
        <v>2</v>
      </c>
      <c r="N85" s="22">
        <v>22</v>
      </c>
      <c r="O85" s="22">
        <v>8</v>
      </c>
      <c r="P85" s="24">
        <v>1</v>
      </c>
    </row>
    <row r="86" spans="1:16" ht="12.75" customHeight="1">
      <c r="A86" s="13" t="s">
        <v>96</v>
      </c>
      <c r="B86" s="21">
        <v>2</v>
      </c>
      <c r="C86" s="22">
        <v>173</v>
      </c>
      <c r="D86" s="22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38</v>
      </c>
      <c r="J86" s="22">
        <v>0</v>
      </c>
      <c r="K86" s="22">
        <v>7</v>
      </c>
      <c r="L86" s="22">
        <v>3</v>
      </c>
      <c r="M86" s="22">
        <v>4</v>
      </c>
      <c r="N86" s="22">
        <v>32</v>
      </c>
      <c r="O86" s="22">
        <v>12</v>
      </c>
      <c r="P86" s="24">
        <v>5</v>
      </c>
    </row>
    <row r="87" spans="1:16" ht="12.75" customHeight="1">
      <c r="A87" s="13" t="s">
        <v>97</v>
      </c>
      <c r="B87" s="21">
        <v>1</v>
      </c>
      <c r="C87" s="22">
        <v>199</v>
      </c>
      <c r="D87" s="22">
        <v>0</v>
      </c>
      <c r="E87" s="22">
        <v>0</v>
      </c>
      <c r="F87" s="22">
        <v>0</v>
      </c>
      <c r="G87" s="22">
        <v>0</v>
      </c>
      <c r="H87" s="22">
        <v>199</v>
      </c>
      <c r="I87" s="22">
        <v>0</v>
      </c>
      <c r="J87" s="22">
        <v>0</v>
      </c>
      <c r="K87" s="22">
        <v>8</v>
      </c>
      <c r="L87" s="22">
        <v>6</v>
      </c>
      <c r="M87" s="22">
        <v>2</v>
      </c>
      <c r="N87" s="22">
        <v>101</v>
      </c>
      <c r="O87" s="22">
        <v>11</v>
      </c>
      <c r="P87" s="24">
        <v>3</v>
      </c>
    </row>
    <row r="88" spans="1:16" ht="12.75" customHeight="1">
      <c r="A88" s="13" t="s">
        <v>98</v>
      </c>
      <c r="B88" s="21">
        <v>1</v>
      </c>
      <c r="C88" s="22">
        <v>60</v>
      </c>
      <c r="D88" s="22">
        <v>0</v>
      </c>
      <c r="E88" s="22">
        <v>0</v>
      </c>
      <c r="F88" s="22">
        <v>0</v>
      </c>
      <c r="G88" s="22">
        <v>60</v>
      </c>
      <c r="H88" s="22">
        <v>0</v>
      </c>
      <c r="I88" s="22">
        <v>0</v>
      </c>
      <c r="J88" s="22">
        <v>0</v>
      </c>
      <c r="K88" s="22">
        <v>3</v>
      </c>
      <c r="L88" s="22">
        <v>0</v>
      </c>
      <c r="M88" s="22">
        <v>3</v>
      </c>
      <c r="N88" s="22">
        <v>0</v>
      </c>
      <c r="O88" s="22">
        <v>0</v>
      </c>
      <c r="P88" s="24">
        <v>1</v>
      </c>
    </row>
    <row r="89" spans="1:16" ht="12.75" customHeight="1">
      <c r="A89" s="17" t="s">
        <v>99</v>
      </c>
      <c r="B89" s="35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2</v>
      </c>
      <c r="L89" s="31">
        <v>0</v>
      </c>
      <c r="M89" s="31">
        <v>2</v>
      </c>
      <c r="N89" s="31">
        <v>0</v>
      </c>
      <c r="O89" s="31">
        <v>0</v>
      </c>
      <c r="P89" s="36">
        <v>0</v>
      </c>
    </row>
    <row r="90" spans="1:16" ht="4.5" customHeight="1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1:16" ht="12.75" customHeight="1">
      <c r="A91" s="39" t="s">
        <v>100</v>
      </c>
      <c r="B91" s="10">
        <v>9</v>
      </c>
      <c r="C91" s="11">
        <v>1364</v>
      </c>
      <c r="D91" s="11">
        <v>381</v>
      </c>
      <c r="E91" s="11">
        <v>4</v>
      </c>
      <c r="F91" s="11">
        <v>0</v>
      </c>
      <c r="G91" s="11">
        <v>184</v>
      </c>
      <c r="H91" s="11">
        <v>113</v>
      </c>
      <c r="I91" s="11">
        <v>682</v>
      </c>
      <c r="J91" s="11">
        <v>152</v>
      </c>
      <c r="K91" s="11">
        <v>57</v>
      </c>
      <c r="L91" s="11">
        <v>31</v>
      </c>
      <c r="M91" s="11">
        <v>26</v>
      </c>
      <c r="N91" s="11">
        <v>425</v>
      </c>
      <c r="O91" s="11">
        <v>47</v>
      </c>
      <c r="P91" s="12">
        <v>35</v>
      </c>
    </row>
    <row r="92" spans="1:16" ht="12.75" customHeight="1">
      <c r="A92" s="40" t="s">
        <v>101</v>
      </c>
      <c r="B92" s="14">
        <v>22</v>
      </c>
      <c r="C92" s="15">
        <v>4455</v>
      </c>
      <c r="D92" s="15">
        <v>1347</v>
      </c>
      <c r="E92" s="15">
        <v>4</v>
      </c>
      <c r="F92" s="15">
        <v>48</v>
      </c>
      <c r="G92" s="15">
        <v>267</v>
      </c>
      <c r="H92" s="15">
        <v>206</v>
      </c>
      <c r="I92" s="15">
        <v>2583</v>
      </c>
      <c r="J92" s="15">
        <v>600</v>
      </c>
      <c r="K92" s="15">
        <v>193</v>
      </c>
      <c r="L92" s="15">
        <v>65</v>
      </c>
      <c r="M92" s="15">
        <v>128</v>
      </c>
      <c r="N92" s="15">
        <v>996</v>
      </c>
      <c r="O92" s="15">
        <v>91</v>
      </c>
      <c r="P92" s="16">
        <v>112</v>
      </c>
    </row>
    <row r="93" spans="1:16" ht="12.75" customHeight="1">
      <c r="A93" s="40" t="s">
        <v>102</v>
      </c>
      <c r="B93" s="14">
        <v>34</v>
      </c>
      <c r="C93" s="15">
        <v>2734</v>
      </c>
      <c r="D93" s="15">
        <v>393</v>
      </c>
      <c r="E93" s="15">
        <v>4</v>
      </c>
      <c r="F93" s="15">
        <v>12</v>
      </c>
      <c r="G93" s="15">
        <v>205</v>
      </c>
      <c r="H93" s="15">
        <v>133</v>
      </c>
      <c r="I93" s="15">
        <v>1987</v>
      </c>
      <c r="J93" s="15">
        <v>635</v>
      </c>
      <c r="K93" s="15">
        <v>119</v>
      </c>
      <c r="L93" s="15">
        <v>51</v>
      </c>
      <c r="M93" s="15">
        <v>68</v>
      </c>
      <c r="N93" s="15">
        <v>627</v>
      </c>
      <c r="O93" s="15">
        <v>11</v>
      </c>
      <c r="P93" s="16">
        <v>98</v>
      </c>
    </row>
    <row r="94" spans="1:16" ht="12.75" customHeight="1">
      <c r="A94" s="40" t="s">
        <v>103</v>
      </c>
      <c r="B94" s="14">
        <v>59</v>
      </c>
      <c r="C94" s="15">
        <v>10323</v>
      </c>
      <c r="D94" s="15">
        <v>1829</v>
      </c>
      <c r="E94" s="15">
        <v>6</v>
      </c>
      <c r="F94" s="15">
        <v>183</v>
      </c>
      <c r="G94" s="15">
        <v>747</v>
      </c>
      <c r="H94" s="15">
        <v>2783</v>
      </c>
      <c r="I94" s="15">
        <v>4775</v>
      </c>
      <c r="J94" s="15">
        <v>1477</v>
      </c>
      <c r="K94" s="15">
        <v>540</v>
      </c>
      <c r="L94" s="15">
        <v>223</v>
      </c>
      <c r="M94" s="15">
        <v>317</v>
      </c>
      <c r="N94" s="15">
        <v>3303</v>
      </c>
      <c r="O94" s="15">
        <v>728</v>
      </c>
      <c r="P94" s="16">
        <v>293</v>
      </c>
    </row>
    <row r="95" spans="1:16" ht="12.75" customHeight="1">
      <c r="A95" s="40" t="s">
        <v>104</v>
      </c>
      <c r="B95" s="14">
        <v>19</v>
      </c>
      <c r="C95" s="15">
        <v>2743</v>
      </c>
      <c r="D95" s="15">
        <v>658</v>
      </c>
      <c r="E95" s="15">
        <v>4</v>
      </c>
      <c r="F95" s="15">
        <v>26</v>
      </c>
      <c r="G95" s="15">
        <v>386</v>
      </c>
      <c r="H95" s="15">
        <v>262</v>
      </c>
      <c r="I95" s="15">
        <v>1407</v>
      </c>
      <c r="J95" s="15">
        <v>410</v>
      </c>
      <c r="K95" s="15">
        <v>172</v>
      </c>
      <c r="L95" s="15">
        <v>42</v>
      </c>
      <c r="M95" s="15">
        <v>130</v>
      </c>
      <c r="N95" s="15">
        <v>533</v>
      </c>
      <c r="O95" s="15">
        <v>96</v>
      </c>
      <c r="P95" s="16">
        <v>75</v>
      </c>
    </row>
    <row r="96" spans="1:16" ht="12.75" customHeight="1">
      <c r="A96" s="41" t="s">
        <v>105</v>
      </c>
      <c r="B96" s="18">
        <v>13</v>
      </c>
      <c r="C96" s="19">
        <v>2121</v>
      </c>
      <c r="D96" s="19">
        <v>480</v>
      </c>
      <c r="E96" s="19">
        <v>4</v>
      </c>
      <c r="F96" s="19">
        <v>5</v>
      </c>
      <c r="G96" s="19">
        <v>177</v>
      </c>
      <c r="H96" s="19">
        <v>504</v>
      </c>
      <c r="I96" s="19">
        <v>951</v>
      </c>
      <c r="J96" s="19">
        <v>105</v>
      </c>
      <c r="K96" s="19">
        <v>132</v>
      </c>
      <c r="L96" s="19">
        <v>59</v>
      </c>
      <c r="M96" s="19">
        <v>73</v>
      </c>
      <c r="N96" s="19">
        <v>852</v>
      </c>
      <c r="O96" s="19">
        <v>226</v>
      </c>
      <c r="P96" s="20">
        <v>54</v>
      </c>
    </row>
  </sheetData>
  <mergeCells count="17">
    <mergeCell ref="B3:B5"/>
    <mergeCell ref="A2:A5"/>
    <mergeCell ref="P2:P5"/>
    <mergeCell ref="A1:M1"/>
    <mergeCell ref="N3:N5"/>
    <mergeCell ref="K2:N2"/>
    <mergeCell ref="B2:J2"/>
    <mergeCell ref="N1:P1"/>
    <mergeCell ref="C4:C5"/>
    <mergeCell ref="D4:D5"/>
    <mergeCell ref="I4:J4"/>
    <mergeCell ref="C3:J3"/>
    <mergeCell ref="K3:M4"/>
    <mergeCell ref="E4:E5"/>
    <mergeCell ref="F4:F5"/>
    <mergeCell ref="G4:G5"/>
    <mergeCell ref="H4:H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P97"/>
  <sheetViews>
    <sheetView zoomScale="75" zoomScaleNormal="75" zoomScaleSheetLayoutView="75" workbookViewId="0" topLeftCell="A1">
      <selection activeCell="G31" sqref="G31"/>
    </sheetView>
  </sheetViews>
  <sheetFormatPr defaultColWidth="9.00390625" defaultRowHeight="13.5"/>
  <cols>
    <col min="1" max="1" width="11.875" style="2" customWidth="1"/>
    <col min="2" max="16" width="8.75390625" style="2" customWidth="1"/>
    <col min="17" max="16384" width="9.125" style="2" customWidth="1"/>
  </cols>
  <sheetData>
    <row r="1" spans="1:16" ht="21">
      <c r="A1" s="316" t="s">
        <v>292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>
        <v>37530</v>
      </c>
      <c r="O1" s="317"/>
      <c r="P1" s="317"/>
    </row>
    <row r="2" spans="1:16" ht="14.25" customHeight="1">
      <c r="A2" s="312" t="s">
        <v>2</v>
      </c>
      <c r="B2" s="289" t="s">
        <v>3</v>
      </c>
      <c r="C2" s="290"/>
      <c r="D2" s="290"/>
      <c r="E2" s="290"/>
      <c r="F2" s="290"/>
      <c r="G2" s="290"/>
      <c r="H2" s="290"/>
      <c r="I2" s="290"/>
      <c r="J2" s="291"/>
      <c r="K2" s="289" t="s">
        <v>4</v>
      </c>
      <c r="L2" s="290"/>
      <c r="M2" s="290"/>
      <c r="N2" s="290"/>
      <c r="O2" s="59"/>
      <c r="P2" s="315" t="s">
        <v>5</v>
      </c>
    </row>
    <row r="3" spans="1:16" ht="14.25" customHeight="1">
      <c r="A3" s="313"/>
      <c r="B3" s="273" t="s">
        <v>6</v>
      </c>
      <c r="C3" s="289" t="s">
        <v>7</v>
      </c>
      <c r="D3" s="290"/>
      <c r="E3" s="290"/>
      <c r="F3" s="290"/>
      <c r="G3" s="290"/>
      <c r="H3" s="290"/>
      <c r="I3" s="290"/>
      <c r="J3" s="291"/>
      <c r="K3" s="292" t="s">
        <v>6</v>
      </c>
      <c r="L3" s="293"/>
      <c r="M3" s="269"/>
      <c r="N3" s="273" t="s">
        <v>0</v>
      </c>
      <c r="O3" s="5" t="s">
        <v>108</v>
      </c>
      <c r="P3" s="274"/>
    </row>
    <row r="4" spans="1:16" ht="14.25" customHeight="1">
      <c r="A4" s="313"/>
      <c r="B4" s="274"/>
      <c r="C4" s="288" t="s">
        <v>9</v>
      </c>
      <c r="D4" s="288" t="s">
        <v>10</v>
      </c>
      <c r="E4" s="288" t="s">
        <v>11</v>
      </c>
      <c r="F4" s="288" t="s">
        <v>12</v>
      </c>
      <c r="G4" s="288" t="s">
        <v>281</v>
      </c>
      <c r="H4" s="288" t="s">
        <v>13</v>
      </c>
      <c r="I4" s="288" t="s">
        <v>290</v>
      </c>
      <c r="J4" s="288"/>
      <c r="K4" s="270"/>
      <c r="L4" s="271"/>
      <c r="M4" s="272"/>
      <c r="N4" s="274"/>
      <c r="O4" s="60"/>
      <c r="P4" s="274"/>
    </row>
    <row r="5" spans="1:16" ht="52.5" customHeight="1">
      <c r="A5" s="314"/>
      <c r="B5" s="311"/>
      <c r="C5" s="288"/>
      <c r="D5" s="288"/>
      <c r="E5" s="288"/>
      <c r="F5" s="288"/>
      <c r="G5" s="288"/>
      <c r="H5" s="288"/>
      <c r="I5" s="7" t="s">
        <v>289</v>
      </c>
      <c r="J5" s="229" t="s">
        <v>291</v>
      </c>
      <c r="K5" s="8"/>
      <c r="L5" s="7" t="s">
        <v>14</v>
      </c>
      <c r="M5" s="3" t="s">
        <v>15</v>
      </c>
      <c r="N5" s="311"/>
      <c r="O5" s="6" t="s">
        <v>107</v>
      </c>
      <c r="P5" s="311"/>
    </row>
    <row r="6" spans="1:16" ht="12.75" customHeight="1">
      <c r="A6" s="9" t="s">
        <v>16</v>
      </c>
      <c r="B6" s="43">
        <v>10.5</v>
      </c>
      <c r="C6" s="44">
        <v>1597.6</v>
      </c>
      <c r="D6" s="44">
        <v>342.4</v>
      </c>
      <c r="E6" s="44">
        <v>1.7</v>
      </c>
      <c r="F6" s="44">
        <v>18.4</v>
      </c>
      <c r="G6" s="44">
        <v>132.3</v>
      </c>
      <c r="H6" s="44">
        <v>269.2</v>
      </c>
      <c r="I6" s="44">
        <v>833.4</v>
      </c>
      <c r="J6" s="44">
        <v>227.4</v>
      </c>
      <c r="K6" s="44">
        <v>81.6</v>
      </c>
      <c r="L6" s="44">
        <v>31.7</v>
      </c>
      <c r="M6" s="44">
        <v>49.9</v>
      </c>
      <c r="N6" s="44">
        <v>453.3</v>
      </c>
      <c r="O6" s="47">
        <v>80.7</v>
      </c>
      <c r="P6" s="45">
        <v>44.9</v>
      </c>
    </row>
    <row r="7" spans="1:16" ht="12.75" customHeight="1">
      <c r="A7" s="13" t="s">
        <v>17</v>
      </c>
      <c r="B7" s="46">
        <v>11.8</v>
      </c>
      <c r="C7" s="47">
        <v>1850.9</v>
      </c>
      <c r="D7" s="47">
        <v>422.5</v>
      </c>
      <c r="E7" s="47">
        <v>2.2</v>
      </c>
      <c r="F7" s="47">
        <v>12.3</v>
      </c>
      <c r="G7" s="47">
        <v>157.9</v>
      </c>
      <c r="H7" s="47">
        <v>278.7</v>
      </c>
      <c r="I7" s="47">
        <v>977.3</v>
      </c>
      <c r="J7" s="47">
        <v>265.4</v>
      </c>
      <c r="K7" s="47">
        <v>84.9</v>
      </c>
      <c r="L7" s="47">
        <v>35</v>
      </c>
      <c r="M7" s="47">
        <v>49.9</v>
      </c>
      <c r="N7" s="47">
        <v>508.6</v>
      </c>
      <c r="O7" s="47">
        <v>90.5</v>
      </c>
      <c r="P7" s="48">
        <v>48</v>
      </c>
    </row>
    <row r="8" spans="1:16" ht="12.75" customHeight="1">
      <c r="A8" s="17" t="s">
        <v>18</v>
      </c>
      <c r="B8" s="49">
        <v>7.1</v>
      </c>
      <c r="C8" s="50">
        <v>934.9</v>
      </c>
      <c r="D8" s="50">
        <v>132.7</v>
      </c>
      <c r="E8" s="50">
        <v>0.5</v>
      </c>
      <c r="F8" s="50">
        <v>34.6</v>
      </c>
      <c r="G8" s="50">
        <v>65.4</v>
      </c>
      <c r="H8" s="50">
        <v>244.6</v>
      </c>
      <c r="I8" s="50">
        <v>457.1</v>
      </c>
      <c r="J8" s="50">
        <v>128</v>
      </c>
      <c r="K8" s="50">
        <v>73.2</v>
      </c>
      <c r="L8" s="50">
        <v>23.2</v>
      </c>
      <c r="M8" s="50">
        <v>50</v>
      </c>
      <c r="N8" s="50">
        <v>308.8</v>
      </c>
      <c r="O8" s="50">
        <v>55.1</v>
      </c>
      <c r="P8" s="51">
        <v>36.8</v>
      </c>
    </row>
    <row r="9" spans="1:16" ht="12.75" customHeight="1">
      <c r="A9" s="13" t="s">
        <v>19</v>
      </c>
      <c r="B9" s="61">
        <v>9.4</v>
      </c>
      <c r="C9" s="52">
        <v>1672.4</v>
      </c>
      <c r="D9" s="52">
        <v>318.3</v>
      </c>
      <c r="E9" s="52">
        <v>1.3</v>
      </c>
      <c r="F9" s="52">
        <v>8.6</v>
      </c>
      <c r="G9" s="52">
        <v>156.8</v>
      </c>
      <c r="H9" s="52">
        <v>465.5</v>
      </c>
      <c r="I9" s="52">
        <v>721.9</v>
      </c>
      <c r="J9" s="52">
        <v>207.7</v>
      </c>
      <c r="K9" s="52">
        <v>85.9</v>
      </c>
      <c r="L9" s="52">
        <v>37.2</v>
      </c>
      <c r="M9" s="52">
        <v>48.7</v>
      </c>
      <c r="N9" s="62">
        <v>557.9</v>
      </c>
      <c r="O9" s="52">
        <v>120.5</v>
      </c>
      <c r="P9" s="63">
        <v>47</v>
      </c>
    </row>
    <row r="10" spans="1:16" ht="12.75" customHeight="1">
      <c r="A10" s="13" t="s">
        <v>20</v>
      </c>
      <c r="B10" s="61">
        <v>27.2</v>
      </c>
      <c r="C10" s="52">
        <v>2189.7</v>
      </c>
      <c r="D10" s="52">
        <v>334.5</v>
      </c>
      <c r="E10" s="52">
        <v>3.4</v>
      </c>
      <c r="F10" s="52">
        <v>10.2</v>
      </c>
      <c r="G10" s="52">
        <v>174.5</v>
      </c>
      <c r="H10" s="52">
        <v>113.2</v>
      </c>
      <c r="I10" s="52">
        <v>1554</v>
      </c>
      <c r="J10" s="52">
        <v>410.2</v>
      </c>
      <c r="K10" s="52">
        <v>64.7</v>
      </c>
      <c r="L10" s="52">
        <v>31.5</v>
      </c>
      <c r="M10" s="52">
        <v>33.2</v>
      </c>
      <c r="N10" s="52">
        <v>410.2</v>
      </c>
      <c r="O10" s="52">
        <v>7.7</v>
      </c>
      <c r="P10" s="63">
        <v>61.3</v>
      </c>
    </row>
    <row r="11" spans="1:16" ht="12.75" customHeight="1">
      <c r="A11" s="13" t="s">
        <v>21</v>
      </c>
      <c r="B11" s="61">
        <v>8.2</v>
      </c>
      <c r="C11" s="52">
        <v>1948.8</v>
      </c>
      <c r="D11" s="52">
        <v>568.8</v>
      </c>
      <c r="E11" s="52">
        <v>6.6</v>
      </c>
      <c r="F11" s="52">
        <v>8.2</v>
      </c>
      <c r="G11" s="52">
        <v>113.8</v>
      </c>
      <c r="H11" s="52">
        <v>344.6</v>
      </c>
      <c r="I11" s="52">
        <v>906.8</v>
      </c>
      <c r="J11" s="52">
        <v>98.9</v>
      </c>
      <c r="K11" s="52">
        <v>122</v>
      </c>
      <c r="L11" s="52">
        <v>61</v>
      </c>
      <c r="M11" s="52">
        <v>61</v>
      </c>
      <c r="N11" s="52">
        <v>882.1</v>
      </c>
      <c r="O11" s="52">
        <v>262.2</v>
      </c>
      <c r="P11" s="63">
        <v>47.8</v>
      </c>
    </row>
    <row r="12" spans="1:16" ht="12.75" customHeight="1">
      <c r="A12" s="13" t="s">
        <v>22</v>
      </c>
      <c r="B12" s="61">
        <v>21.7</v>
      </c>
      <c r="C12" s="52">
        <v>3384.9</v>
      </c>
      <c r="D12" s="52">
        <v>1209.8</v>
      </c>
      <c r="E12" s="52">
        <v>6.2</v>
      </c>
      <c r="F12" s="52">
        <v>0</v>
      </c>
      <c r="G12" s="52">
        <v>371.3</v>
      </c>
      <c r="H12" s="52">
        <v>0</v>
      </c>
      <c r="I12" s="52">
        <v>1797.6</v>
      </c>
      <c r="J12" s="52">
        <v>603.3</v>
      </c>
      <c r="K12" s="52">
        <v>108.3</v>
      </c>
      <c r="L12" s="52">
        <v>24.8</v>
      </c>
      <c r="M12" s="52">
        <v>83.5</v>
      </c>
      <c r="N12" s="52">
        <v>324.9</v>
      </c>
      <c r="O12" s="52">
        <v>40.2</v>
      </c>
      <c r="P12" s="63">
        <v>55.7</v>
      </c>
    </row>
    <row r="13" spans="1:16" ht="12.75" customHeight="1">
      <c r="A13" s="13" t="s">
        <v>23</v>
      </c>
      <c r="B13" s="61">
        <v>9.6</v>
      </c>
      <c r="C13" s="52">
        <v>2084.8</v>
      </c>
      <c r="D13" s="52">
        <v>603.6</v>
      </c>
      <c r="E13" s="52">
        <v>1.6</v>
      </c>
      <c r="F13" s="52">
        <v>38.5</v>
      </c>
      <c r="G13" s="52">
        <v>69.7</v>
      </c>
      <c r="H13" s="52">
        <v>44.9</v>
      </c>
      <c r="I13" s="52">
        <v>1326.5</v>
      </c>
      <c r="J13" s="52">
        <v>154.7</v>
      </c>
      <c r="K13" s="52">
        <v>81.8</v>
      </c>
      <c r="L13" s="52">
        <v>26.5</v>
      </c>
      <c r="M13" s="52">
        <v>55.3</v>
      </c>
      <c r="N13" s="52">
        <v>427.2</v>
      </c>
      <c r="O13" s="52">
        <v>40.1</v>
      </c>
      <c r="P13" s="63">
        <v>46.5</v>
      </c>
    </row>
    <row r="14" spans="1:16" ht="12.75" customHeight="1">
      <c r="A14" s="13" t="s">
        <v>24</v>
      </c>
      <c r="B14" s="61">
        <v>10.3</v>
      </c>
      <c r="C14" s="52">
        <v>2276.7</v>
      </c>
      <c r="D14" s="52">
        <v>734.4</v>
      </c>
      <c r="E14" s="52">
        <v>3.4</v>
      </c>
      <c r="F14" s="52">
        <v>0</v>
      </c>
      <c r="G14" s="52">
        <v>308.1</v>
      </c>
      <c r="H14" s="52">
        <v>256.8</v>
      </c>
      <c r="I14" s="52">
        <v>974</v>
      </c>
      <c r="J14" s="52">
        <v>487.9</v>
      </c>
      <c r="K14" s="52">
        <v>83.9</v>
      </c>
      <c r="L14" s="52">
        <v>29.1</v>
      </c>
      <c r="M14" s="52">
        <v>54.8</v>
      </c>
      <c r="N14" s="52">
        <v>388.6</v>
      </c>
      <c r="O14" s="52">
        <v>41.1</v>
      </c>
      <c r="P14" s="63">
        <v>44.5</v>
      </c>
    </row>
    <row r="15" spans="1:16" ht="12.75" customHeight="1">
      <c r="A15" s="13" t="s">
        <v>25</v>
      </c>
      <c r="B15" s="61">
        <v>15.4</v>
      </c>
      <c r="C15" s="52">
        <v>2809.9</v>
      </c>
      <c r="D15" s="52">
        <v>683.9</v>
      </c>
      <c r="E15" s="52">
        <v>0</v>
      </c>
      <c r="F15" s="52">
        <v>66.6</v>
      </c>
      <c r="G15" s="52">
        <v>271.5</v>
      </c>
      <c r="H15" s="52">
        <v>307.4</v>
      </c>
      <c r="I15" s="52">
        <v>1480.5</v>
      </c>
      <c r="J15" s="52">
        <v>417.5</v>
      </c>
      <c r="K15" s="52">
        <v>120.4</v>
      </c>
      <c r="L15" s="52">
        <v>33.3</v>
      </c>
      <c r="M15" s="52">
        <v>87.1</v>
      </c>
      <c r="N15" s="52">
        <v>404.7</v>
      </c>
      <c r="O15" s="52">
        <v>53.8</v>
      </c>
      <c r="P15" s="63">
        <v>48.7</v>
      </c>
    </row>
    <row r="16" spans="1:16" ht="12.75" customHeight="1">
      <c r="A16" s="13" t="s">
        <v>26</v>
      </c>
      <c r="B16" s="61">
        <v>7.9</v>
      </c>
      <c r="C16" s="52">
        <v>1497</v>
      </c>
      <c r="D16" s="52">
        <v>140.4</v>
      </c>
      <c r="E16" s="52">
        <v>0</v>
      </c>
      <c r="F16" s="52">
        <v>0</v>
      </c>
      <c r="G16" s="52">
        <v>286.2</v>
      </c>
      <c r="H16" s="52">
        <v>111.3</v>
      </c>
      <c r="I16" s="52">
        <v>959.2</v>
      </c>
      <c r="J16" s="52">
        <v>113.9</v>
      </c>
      <c r="K16" s="52">
        <v>58.3</v>
      </c>
      <c r="L16" s="52">
        <v>31.8</v>
      </c>
      <c r="M16" s="52">
        <v>26.5</v>
      </c>
      <c r="N16" s="52">
        <v>370.9</v>
      </c>
      <c r="O16" s="52">
        <v>0</v>
      </c>
      <c r="P16" s="63">
        <v>37.1</v>
      </c>
    </row>
    <row r="17" spans="1:16" ht="12.75" customHeight="1">
      <c r="A17" s="13" t="s">
        <v>27</v>
      </c>
      <c r="B17" s="61">
        <v>10.8</v>
      </c>
      <c r="C17" s="52">
        <v>1288.1</v>
      </c>
      <c r="D17" s="52">
        <v>301.8</v>
      </c>
      <c r="E17" s="52">
        <v>10.8</v>
      </c>
      <c r="F17" s="52">
        <v>0</v>
      </c>
      <c r="G17" s="52">
        <v>204.8</v>
      </c>
      <c r="H17" s="52">
        <v>191.3</v>
      </c>
      <c r="I17" s="52">
        <v>579.4</v>
      </c>
      <c r="J17" s="52">
        <v>64.7</v>
      </c>
      <c r="K17" s="52">
        <v>72.8</v>
      </c>
      <c r="L17" s="52">
        <v>40.4</v>
      </c>
      <c r="M17" s="52">
        <v>32.3</v>
      </c>
      <c r="N17" s="52">
        <v>614.4</v>
      </c>
      <c r="O17" s="52">
        <v>126.7</v>
      </c>
      <c r="P17" s="63">
        <v>43.1</v>
      </c>
    </row>
    <row r="18" spans="1:16" ht="12.75" customHeight="1">
      <c r="A18" s="13" t="s">
        <v>28</v>
      </c>
      <c r="B18" s="61">
        <v>6.5</v>
      </c>
      <c r="C18" s="52">
        <v>1091.7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1091.7</v>
      </c>
      <c r="J18" s="52">
        <v>1091.7</v>
      </c>
      <c r="K18" s="52">
        <v>71.9</v>
      </c>
      <c r="L18" s="52">
        <v>36</v>
      </c>
      <c r="M18" s="52">
        <v>36</v>
      </c>
      <c r="N18" s="52">
        <v>523</v>
      </c>
      <c r="O18" s="52">
        <v>179.8</v>
      </c>
      <c r="P18" s="63">
        <v>32.7</v>
      </c>
    </row>
    <row r="19" spans="1:16" ht="12.75" customHeight="1">
      <c r="A19" s="13" t="s">
        <v>29</v>
      </c>
      <c r="B19" s="61">
        <v>7.1</v>
      </c>
      <c r="C19" s="52">
        <v>705.2</v>
      </c>
      <c r="D19" s="52">
        <v>423.1</v>
      </c>
      <c r="E19" s="52">
        <v>0</v>
      </c>
      <c r="F19" s="52">
        <v>0</v>
      </c>
      <c r="G19" s="52">
        <v>0</v>
      </c>
      <c r="H19" s="52">
        <v>0</v>
      </c>
      <c r="I19" s="52">
        <v>282.1</v>
      </c>
      <c r="J19" s="52">
        <v>0</v>
      </c>
      <c r="K19" s="52">
        <v>74</v>
      </c>
      <c r="L19" s="52">
        <v>17.6</v>
      </c>
      <c r="M19" s="52">
        <v>56.4</v>
      </c>
      <c r="N19" s="52">
        <v>299.7</v>
      </c>
      <c r="O19" s="52">
        <v>14.1</v>
      </c>
      <c r="P19" s="63">
        <v>42.3</v>
      </c>
    </row>
    <row r="20" spans="1:16" ht="12.75" customHeight="1">
      <c r="A20" s="13" t="s">
        <v>30</v>
      </c>
      <c r="B20" s="61">
        <v>9.2</v>
      </c>
      <c r="C20" s="52">
        <v>1488.7</v>
      </c>
      <c r="D20" s="52">
        <v>503.3</v>
      </c>
      <c r="E20" s="52">
        <v>0</v>
      </c>
      <c r="F20" s="52">
        <v>0</v>
      </c>
      <c r="G20" s="52">
        <v>0</v>
      </c>
      <c r="H20" s="52">
        <v>0</v>
      </c>
      <c r="I20" s="52">
        <v>985.3</v>
      </c>
      <c r="J20" s="52">
        <v>262.3</v>
      </c>
      <c r="K20" s="52">
        <v>88.5</v>
      </c>
      <c r="L20" s="52">
        <v>33.6</v>
      </c>
      <c r="M20" s="52">
        <v>54.9</v>
      </c>
      <c r="N20" s="52">
        <v>488.1</v>
      </c>
      <c r="O20" s="52">
        <v>51.9</v>
      </c>
      <c r="P20" s="63">
        <v>54.9</v>
      </c>
    </row>
    <row r="21" spans="1:16" s="30" customFormat="1" ht="12.75" customHeight="1">
      <c r="A21" s="25" t="s">
        <v>31</v>
      </c>
      <c r="B21" s="53">
        <v>10.3</v>
      </c>
      <c r="C21" s="44">
        <v>1656.1</v>
      </c>
      <c r="D21" s="54">
        <v>1114.4</v>
      </c>
      <c r="E21" s="55">
        <v>0</v>
      </c>
      <c r="F21" s="55">
        <v>0</v>
      </c>
      <c r="G21" s="55">
        <v>0</v>
      </c>
      <c r="H21" s="54">
        <v>0</v>
      </c>
      <c r="I21" s="55">
        <v>541.7</v>
      </c>
      <c r="J21" s="54">
        <v>438.5</v>
      </c>
      <c r="K21" s="44">
        <v>41.3</v>
      </c>
      <c r="L21" s="54">
        <v>20.6</v>
      </c>
      <c r="M21" s="54">
        <v>20.6</v>
      </c>
      <c r="N21" s="54">
        <v>294.1</v>
      </c>
      <c r="O21" s="54">
        <v>0</v>
      </c>
      <c r="P21" s="56">
        <v>25.8</v>
      </c>
    </row>
    <row r="22" spans="1:16" ht="12.75" customHeight="1">
      <c r="A22" s="13" t="s">
        <v>32</v>
      </c>
      <c r="B22" s="61">
        <v>0</v>
      </c>
      <c r="C22" s="6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62">
        <v>58.4</v>
      </c>
      <c r="L22" s="52">
        <v>58.4</v>
      </c>
      <c r="M22" s="52">
        <v>0</v>
      </c>
      <c r="N22" s="52">
        <v>1052</v>
      </c>
      <c r="O22" s="52">
        <v>0</v>
      </c>
      <c r="P22" s="63">
        <v>0</v>
      </c>
    </row>
    <row r="23" spans="1:16" ht="12.75" customHeight="1">
      <c r="A23" s="13" t="s">
        <v>33</v>
      </c>
      <c r="B23" s="61">
        <v>11.5</v>
      </c>
      <c r="C23" s="52">
        <v>1843.3</v>
      </c>
      <c r="D23" s="52">
        <v>1240.4</v>
      </c>
      <c r="E23" s="52">
        <v>0</v>
      </c>
      <c r="F23" s="52">
        <v>0</v>
      </c>
      <c r="G23" s="52">
        <v>0</v>
      </c>
      <c r="H23" s="52">
        <v>0</v>
      </c>
      <c r="I23" s="52">
        <v>603</v>
      </c>
      <c r="J23" s="52">
        <v>488.1</v>
      </c>
      <c r="K23" s="52">
        <v>40.2</v>
      </c>
      <c r="L23" s="52">
        <v>17.2</v>
      </c>
      <c r="M23" s="52">
        <v>23</v>
      </c>
      <c r="N23" s="52">
        <v>224</v>
      </c>
      <c r="O23" s="52">
        <v>0</v>
      </c>
      <c r="P23" s="63">
        <v>28.7</v>
      </c>
    </row>
    <row r="24" spans="1:16" ht="12.75" customHeight="1">
      <c r="A24" s="13" t="s">
        <v>34</v>
      </c>
      <c r="B24" s="61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2">
        <v>0</v>
      </c>
      <c r="M24" s="52">
        <v>0</v>
      </c>
      <c r="N24" s="52">
        <v>0</v>
      </c>
      <c r="O24" s="52">
        <v>0</v>
      </c>
      <c r="P24" s="63">
        <v>0</v>
      </c>
    </row>
    <row r="25" spans="1:16" ht="12.75" customHeight="1">
      <c r="A25" s="25" t="s">
        <v>35</v>
      </c>
      <c r="B25" s="64">
        <v>4.3</v>
      </c>
      <c r="C25" s="57">
        <v>155.5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155.5</v>
      </c>
      <c r="J25" s="55">
        <v>155.5</v>
      </c>
      <c r="K25" s="55">
        <v>56.1</v>
      </c>
      <c r="L25" s="55">
        <v>17.3</v>
      </c>
      <c r="M25" s="55">
        <v>38.9</v>
      </c>
      <c r="N25" s="55">
        <v>328.2</v>
      </c>
      <c r="O25" s="55">
        <v>0</v>
      </c>
      <c r="P25" s="65">
        <v>43.2</v>
      </c>
    </row>
    <row r="26" spans="1:16" ht="12.75" customHeight="1">
      <c r="A26" s="13" t="s">
        <v>36</v>
      </c>
      <c r="B26" s="61">
        <v>10.3</v>
      </c>
      <c r="C26" s="62">
        <v>369.7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369.7</v>
      </c>
      <c r="J26" s="52">
        <v>369.7</v>
      </c>
      <c r="K26" s="52">
        <v>51.4</v>
      </c>
      <c r="L26" s="52">
        <v>10.3</v>
      </c>
      <c r="M26" s="52">
        <v>41.1</v>
      </c>
      <c r="N26" s="52">
        <v>195.1</v>
      </c>
      <c r="O26" s="52">
        <v>0</v>
      </c>
      <c r="P26" s="63">
        <v>30.8</v>
      </c>
    </row>
    <row r="27" spans="1:16" ht="12.75" customHeight="1">
      <c r="A27" s="13" t="s">
        <v>37</v>
      </c>
      <c r="B27" s="61">
        <v>0</v>
      </c>
      <c r="C27" s="57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59.6</v>
      </c>
      <c r="L27" s="52">
        <v>22.4</v>
      </c>
      <c r="M27" s="52">
        <v>37.3</v>
      </c>
      <c r="N27" s="52">
        <v>424.8</v>
      </c>
      <c r="O27" s="52">
        <v>0</v>
      </c>
      <c r="P27" s="63">
        <v>52.2</v>
      </c>
    </row>
    <row r="28" spans="1:16" ht="12.75" customHeight="1">
      <c r="A28" s="34" t="s">
        <v>38</v>
      </c>
      <c r="B28" s="64">
        <v>2.9</v>
      </c>
      <c r="C28" s="55">
        <v>230.7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230.7</v>
      </c>
      <c r="J28" s="55">
        <v>219.2</v>
      </c>
      <c r="K28" s="55">
        <v>61.6</v>
      </c>
      <c r="L28" s="55">
        <v>20.1</v>
      </c>
      <c r="M28" s="55">
        <v>41.6</v>
      </c>
      <c r="N28" s="55">
        <v>207.8</v>
      </c>
      <c r="O28" s="55">
        <v>2.9</v>
      </c>
      <c r="P28" s="65">
        <v>37.3</v>
      </c>
    </row>
    <row r="29" spans="1:16" ht="12.75" customHeight="1">
      <c r="A29" s="13" t="s">
        <v>39</v>
      </c>
      <c r="B29" s="61">
        <v>0</v>
      </c>
      <c r="C29" s="52">
        <v>0</v>
      </c>
      <c r="D29" s="62">
        <v>0</v>
      </c>
      <c r="E29" s="62">
        <v>0</v>
      </c>
      <c r="F29" s="52">
        <v>0</v>
      </c>
      <c r="G29" s="52">
        <v>0</v>
      </c>
      <c r="H29" s="62">
        <v>0</v>
      </c>
      <c r="I29" s="52">
        <v>0</v>
      </c>
      <c r="J29" s="52">
        <v>0</v>
      </c>
      <c r="K29" s="62">
        <v>60</v>
      </c>
      <c r="L29" s="52">
        <v>0</v>
      </c>
      <c r="M29" s="52">
        <v>60</v>
      </c>
      <c r="N29" s="52">
        <v>0</v>
      </c>
      <c r="O29" s="52">
        <v>0</v>
      </c>
      <c r="P29" s="63">
        <v>20</v>
      </c>
    </row>
    <row r="30" spans="1:16" ht="12.75" customHeight="1">
      <c r="A30" s="13" t="s">
        <v>40</v>
      </c>
      <c r="B30" s="61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67.2</v>
      </c>
      <c r="L30" s="52">
        <v>16.8</v>
      </c>
      <c r="M30" s="52">
        <v>50.4</v>
      </c>
      <c r="N30" s="52">
        <v>168</v>
      </c>
      <c r="O30" s="52">
        <v>0</v>
      </c>
      <c r="P30" s="63">
        <v>16.8</v>
      </c>
    </row>
    <row r="31" spans="1:16" ht="12.75" customHeight="1">
      <c r="A31" s="13" t="s">
        <v>41</v>
      </c>
      <c r="B31" s="61">
        <v>10.1</v>
      </c>
      <c r="C31" s="52">
        <v>1326.4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1326.4</v>
      </c>
      <c r="J31" s="52">
        <v>1326.4</v>
      </c>
      <c r="K31" s="52">
        <v>10.1</v>
      </c>
      <c r="L31" s="52">
        <v>10.1</v>
      </c>
      <c r="M31" s="52">
        <v>0</v>
      </c>
      <c r="N31" s="52">
        <v>91.1</v>
      </c>
      <c r="O31" s="52">
        <v>0</v>
      </c>
      <c r="P31" s="63">
        <v>30.4</v>
      </c>
    </row>
    <row r="32" spans="1:16" ht="12.75" customHeight="1">
      <c r="A32" s="13" t="s">
        <v>42</v>
      </c>
      <c r="B32" s="61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46</v>
      </c>
      <c r="L32" s="52">
        <v>11.5</v>
      </c>
      <c r="M32" s="52">
        <v>34.5</v>
      </c>
      <c r="N32" s="52">
        <v>206.9</v>
      </c>
      <c r="O32" s="52">
        <v>0</v>
      </c>
      <c r="P32" s="63">
        <v>34.5</v>
      </c>
    </row>
    <row r="33" spans="1:16" ht="12.75" customHeight="1">
      <c r="A33" s="13" t="s">
        <v>43</v>
      </c>
      <c r="B33" s="61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40</v>
      </c>
      <c r="L33" s="52">
        <v>13.3</v>
      </c>
      <c r="M33" s="52">
        <v>26.7</v>
      </c>
      <c r="N33" s="52">
        <v>133.4</v>
      </c>
      <c r="O33" s="52">
        <v>0</v>
      </c>
      <c r="P33" s="63">
        <v>40</v>
      </c>
    </row>
    <row r="34" spans="1:16" ht="12.75" customHeight="1">
      <c r="A34" s="13" t="s">
        <v>44</v>
      </c>
      <c r="B34" s="61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107.6</v>
      </c>
      <c r="L34" s="52">
        <v>43</v>
      </c>
      <c r="M34" s="52">
        <v>64.5</v>
      </c>
      <c r="N34" s="52">
        <v>645.3</v>
      </c>
      <c r="O34" s="52">
        <v>43</v>
      </c>
      <c r="P34" s="63">
        <v>64.5</v>
      </c>
    </row>
    <row r="35" spans="1:16" ht="12.75" customHeight="1">
      <c r="A35" s="13" t="s">
        <v>45</v>
      </c>
      <c r="B35" s="61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55.8</v>
      </c>
      <c r="L35" s="52">
        <v>27.9</v>
      </c>
      <c r="M35" s="52">
        <v>27.9</v>
      </c>
      <c r="N35" s="52">
        <v>167.5</v>
      </c>
      <c r="O35" s="52">
        <v>0</v>
      </c>
      <c r="P35" s="63">
        <v>27.9</v>
      </c>
    </row>
    <row r="36" spans="1:16" ht="12.75" customHeight="1">
      <c r="A36" s="13" t="s">
        <v>46</v>
      </c>
      <c r="B36" s="61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77.3</v>
      </c>
      <c r="L36" s="52">
        <v>38.7</v>
      </c>
      <c r="M36" s="52">
        <v>38.7</v>
      </c>
      <c r="N36" s="52">
        <v>541.4</v>
      </c>
      <c r="O36" s="52">
        <v>0</v>
      </c>
      <c r="P36" s="63">
        <v>51.6</v>
      </c>
    </row>
    <row r="37" spans="1:16" ht="12.75" customHeight="1">
      <c r="A37" s="13" t="s">
        <v>47</v>
      </c>
      <c r="B37" s="61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680.3</v>
      </c>
      <c r="L37" s="52">
        <v>340.1</v>
      </c>
      <c r="M37" s="52">
        <v>340.1</v>
      </c>
      <c r="N37" s="52">
        <v>2040.8</v>
      </c>
      <c r="O37" s="52">
        <v>0</v>
      </c>
      <c r="P37" s="63">
        <v>0</v>
      </c>
    </row>
    <row r="38" spans="1:16" ht="12.75" customHeight="1">
      <c r="A38" s="13" t="s">
        <v>48</v>
      </c>
      <c r="B38" s="61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26.5</v>
      </c>
      <c r="L38" s="52">
        <v>0</v>
      </c>
      <c r="M38" s="52">
        <v>26.5</v>
      </c>
      <c r="N38" s="52">
        <v>0</v>
      </c>
      <c r="O38" s="52">
        <v>0</v>
      </c>
      <c r="P38" s="63">
        <v>26.5</v>
      </c>
    </row>
    <row r="39" spans="1:16" ht="12.75" customHeight="1">
      <c r="A39" s="13" t="s">
        <v>49</v>
      </c>
      <c r="B39" s="6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97.5</v>
      </c>
      <c r="L39" s="52">
        <v>48.8</v>
      </c>
      <c r="M39" s="52">
        <v>48.8</v>
      </c>
      <c r="N39" s="52">
        <v>97.5</v>
      </c>
      <c r="O39" s="52">
        <v>0</v>
      </c>
      <c r="P39" s="63">
        <v>48.8</v>
      </c>
    </row>
    <row r="40" spans="1:16" ht="12.75" customHeight="1">
      <c r="A40" s="13" t="s">
        <v>50</v>
      </c>
      <c r="B40" s="61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44.7</v>
      </c>
      <c r="L40" s="52">
        <v>0</v>
      </c>
      <c r="M40" s="52">
        <v>44.7</v>
      </c>
      <c r="N40" s="52">
        <v>0</v>
      </c>
      <c r="O40" s="52">
        <v>0</v>
      </c>
      <c r="P40" s="63">
        <v>44.7</v>
      </c>
    </row>
    <row r="41" spans="1:16" ht="12.75" customHeight="1">
      <c r="A41" s="13" t="s">
        <v>51</v>
      </c>
      <c r="B41" s="61">
        <v>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85</v>
      </c>
      <c r="L41" s="52">
        <v>28.3</v>
      </c>
      <c r="M41" s="52">
        <v>56.7</v>
      </c>
      <c r="N41" s="52">
        <v>170</v>
      </c>
      <c r="O41" s="52">
        <v>0</v>
      </c>
      <c r="P41" s="63">
        <v>56.7</v>
      </c>
    </row>
    <row r="42" spans="1:16" ht="12.75" customHeight="1">
      <c r="A42" s="13" t="s">
        <v>52</v>
      </c>
      <c r="B42" s="61">
        <v>24.4</v>
      </c>
      <c r="C42" s="52">
        <v>732.1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732.1</v>
      </c>
      <c r="J42" s="52">
        <v>536.8</v>
      </c>
      <c r="K42" s="52">
        <v>73.2</v>
      </c>
      <c r="L42" s="52">
        <v>0</v>
      </c>
      <c r="M42" s="52">
        <v>73.2</v>
      </c>
      <c r="N42" s="52">
        <v>0</v>
      </c>
      <c r="O42" s="52">
        <v>0</v>
      </c>
      <c r="P42" s="63">
        <v>48.8</v>
      </c>
    </row>
    <row r="43" spans="1:16" ht="12.75" customHeight="1">
      <c r="A43" s="13" t="s">
        <v>53</v>
      </c>
      <c r="B43" s="61">
        <v>0</v>
      </c>
      <c r="C43" s="52">
        <v>0</v>
      </c>
      <c r="D43" s="57">
        <v>0</v>
      </c>
      <c r="E43" s="57">
        <v>0</v>
      </c>
      <c r="F43" s="52">
        <v>0</v>
      </c>
      <c r="G43" s="52">
        <v>0</v>
      </c>
      <c r="H43" s="57">
        <v>0</v>
      </c>
      <c r="I43" s="52">
        <v>0</v>
      </c>
      <c r="J43" s="52">
        <v>0</v>
      </c>
      <c r="K43" s="57">
        <v>374.5</v>
      </c>
      <c r="L43" s="52">
        <v>124.8</v>
      </c>
      <c r="M43" s="52">
        <v>249.7</v>
      </c>
      <c r="N43" s="52">
        <v>749.1</v>
      </c>
      <c r="O43" s="52">
        <v>0</v>
      </c>
      <c r="P43" s="63">
        <v>0</v>
      </c>
    </row>
    <row r="44" spans="1:16" ht="12.75" customHeight="1">
      <c r="A44" s="34" t="s">
        <v>54</v>
      </c>
      <c r="B44" s="64">
        <v>12.2</v>
      </c>
      <c r="C44" s="55">
        <v>3412.2</v>
      </c>
      <c r="D44" s="55">
        <v>97.9</v>
      </c>
      <c r="E44" s="55">
        <v>0</v>
      </c>
      <c r="F44" s="55">
        <v>347.6</v>
      </c>
      <c r="G44" s="55">
        <v>0</v>
      </c>
      <c r="H44" s="55">
        <v>1385.4</v>
      </c>
      <c r="I44" s="55">
        <v>1581.2</v>
      </c>
      <c r="J44" s="55">
        <v>100.4</v>
      </c>
      <c r="K44" s="55">
        <v>71</v>
      </c>
      <c r="L44" s="55">
        <v>19.6</v>
      </c>
      <c r="M44" s="55">
        <v>51.4</v>
      </c>
      <c r="N44" s="55">
        <v>323.1</v>
      </c>
      <c r="O44" s="55">
        <v>122.4</v>
      </c>
      <c r="P44" s="65">
        <v>34.3</v>
      </c>
    </row>
    <row r="45" spans="1:16" ht="12.75" customHeight="1">
      <c r="A45" s="13" t="s">
        <v>55</v>
      </c>
      <c r="B45" s="61">
        <v>12.6</v>
      </c>
      <c r="C45" s="52">
        <v>5245.2</v>
      </c>
      <c r="D45" s="52">
        <v>168.7</v>
      </c>
      <c r="E45" s="52">
        <v>0</v>
      </c>
      <c r="F45" s="52">
        <v>598.7</v>
      </c>
      <c r="G45" s="52">
        <v>0</v>
      </c>
      <c r="H45" s="52">
        <v>2386.5</v>
      </c>
      <c r="I45" s="52">
        <v>2091.3</v>
      </c>
      <c r="J45" s="52">
        <v>0</v>
      </c>
      <c r="K45" s="52">
        <v>63.2</v>
      </c>
      <c r="L45" s="52">
        <v>29.5</v>
      </c>
      <c r="M45" s="52">
        <v>33.7</v>
      </c>
      <c r="N45" s="52">
        <v>476.5</v>
      </c>
      <c r="O45" s="52">
        <v>210.8</v>
      </c>
      <c r="P45" s="63">
        <v>29.5</v>
      </c>
    </row>
    <row r="46" spans="1:16" ht="12.75" customHeight="1">
      <c r="A46" s="13" t="s">
        <v>56</v>
      </c>
      <c r="B46" s="61">
        <v>9</v>
      </c>
      <c r="C46" s="52">
        <v>897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897</v>
      </c>
      <c r="J46" s="52">
        <v>367.8</v>
      </c>
      <c r="K46" s="52">
        <v>62.8</v>
      </c>
      <c r="L46" s="52">
        <v>9</v>
      </c>
      <c r="M46" s="52">
        <v>53.8</v>
      </c>
      <c r="N46" s="52">
        <v>170.4</v>
      </c>
      <c r="O46" s="52">
        <v>0</v>
      </c>
      <c r="P46" s="63">
        <v>35.9</v>
      </c>
    </row>
    <row r="47" spans="1:16" ht="12.75" customHeight="1">
      <c r="A47" s="13" t="s">
        <v>57</v>
      </c>
      <c r="B47" s="61">
        <v>16.7</v>
      </c>
      <c r="C47" s="52">
        <v>834.9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834.9</v>
      </c>
      <c r="J47" s="52">
        <v>0</v>
      </c>
      <c r="K47" s="52">
        <v>116.9</v>
      </c>
      <c r="L47" s="52">
        <v>0</v>
      </c>
      <c r="M47" s="52">
        <v>116.9</v>
      </c>
      <c r="N47" s="52">
        <v>0</v>
      </c>
      <c r="O47" s="52">
        <v>0</v>
      </c>
      <c r="P47" s="63">
        <v>50.1</v>
      </c>
    </row>
    <row r="48" spans="1:16" ht="12.75" customHeight="1">
      <c r="A48" s="34" t="s">
        <v>58</v>
      </c>
      <c r="B48" s="64">
        <v>13.2</v>
      </c>
      <c r="C48" s="55">
        <v>771.4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771.4</v>
      </c>
      <c r="J48" s="55">
        <v>217.6</v>
      </c>
      <c r="K48" s="55">
        <v>85.7</v>
      </c>
      <c r="L48" s="55">
        <v>19.8</v>
      </c>
      <c r="M48" s="55">
        <v>65.9</v>
      </c>
      <c r="N48" s="55">
        <v>257.1</v>
      </c>
      <c r="O48" s="55">
        <v>59.3</v>
      </c>
      <c r="P48" s="65">
        <v>39.6</v>
      </c>
    </row>
    <row r="49" spans="1:16" ht="12.75" customHeight="1">
      <c r="A49" s="13" t="s">
        <v>59</v>
      </c>
      <c r="B49" s="61">
        <v>14</v>
      </c>
      <c r="C49" s="52">
        <v>1075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1075</v>
      </c>
      <c r="J49" s="52">
        <v>460.7</v>
      </c>
      <c r="K49" s="52">
        <v>97.7</v>
      </c>
      <c r="L49" s="52">
        <v>14</v>
      </c>
      <c r="M49" s="52">
        <v>83.8</v>
      </c>
      <c r="N49" s="52">
        <v>265.3</v>
      </c>
      <c r="O49" s="52">
        <v>0</v>
      </c>
      <c r="P49" s="63">
        <v>41.9</v>
      </c>
    </row>
    <row r="50" spans="1:16" ht="12.75" customHeight="1">
      <c r="A50" s="13" t="s">
        <v>60</v>
      </c>
      <c r="B50" s="61">
        <v>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240.1</v>
      </c>
      <c r="L50" s="52">
        <v>120</v>
      </c>
      <c r="M50" s="52">
        <v>120</v>
      </c>
      <c r="N50" s="52">
        <v>1080.4</v>
      </c>
      <c r="O50" s="52">
        <v>0</v>
      </c>
      <c r="P50" s="63">
        <v>120</v>
      </c>
    </row>
    <row r="51" spans="1:16" ht="12.75" customHeight="1">
      <c r="A51" s="13" t="s">
        <v>61</v>
      </c>
      <c r="B51" s="61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88.1</v>
      </c>
      <c r="L51" s="52">
        <v>44.1</v>
      </c>
      <c r="M51" s="52">
        <v>44.1</v>
      </c>
      <c r="N51" s="52">
        <v>484.6</v>
      </c>
      <c r="O51" s="52">
        <v>396.5</v>
      </c>
      <c r="P51" s="63">
        <v>44.1</v>
      </c>
    </row>
    <row r="52" spans="1:16" ht="12.75" customHeight="1">
      <c r="A52" s="13" t="s">
        <v>62</v>
      </c>
      <c r="B52" s="61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79.7</v>
      </c>
      <c r="L52" s="52">
        <v>0</v>
      </c>
      <c r="M52" s="52">
        <v>79.7</v>
      </c>
      <c r="N52" s="52">
        <v>0</v>
      </c>
      <c r="O52" s="52">
        <v>0</v>
      </c>
      <c r="P52" s="63">
        <v>0</v>
      </c>
    </row>
    <row r="53" spans="1:16" ht="12.75" customHeight="1">
      <c r="A53" s="13" t="s">
        <v>63</v>
      </c>
      <c r="B53" s="61">
        <v>27.4</v>
      </c>
      <c r="C53" s="52">
        <v>1096.8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1096.8</v>
      </c>
      <c r="J53" s="52">
        <v>0</v>
      </c>
      <c r="K53" s="52">
        <v>27.4</v>
      </c>
      <c r="L53" s="52">
        <v>0</v>
      </c>
      <c r="M53" s="52">
        <v>27.4</v>
      </c>
      <c r="N53" s="52">
        <v>0</v>
      </c>
      <c r="O53" s="52">
        <v>0</v>
      </c>
      <c r="P53" s="63">
        <v>27.4</v>
      </c>
    </row>
    <row r="54" spans="1:16" ht="12.75" customHeight="1">
      <c r="A54" s="34" t="s">
        <v>64</v>
      </c>
      <c r="B54" s="64">
        <v>4.8</v>
      </c>
      <c r="C54" s="55">
        <v>502</v>
      </c>
      <c r="D54" s="55">
        <v>245.4</v>
      </c>
      <c r="E54" s="55">
        <v>0</v>
      </c>
      <c r="F54" s="55">
        <v>0</v>
      </c>
      <c r="G54" s="55">
        <v>0</v>
      </c>
      <c r="H54" s="55">
        <v>0</v>
      </c>
      <c r="I54" s="55">
        <v>256.6</v>
      </c>
      <c r="J54" s="55">
        <v>128.3</v>
      </c>
      <c r="K54" s="55">
        <v>73.8</v>
      </c>
      <c r="L54" s="55">
        <v>30.5</v>
      </c>
      <c r="M54" s="55">
        <v>43.3</v>
      </c>
      <c r="N54" s="55">
        <v>368.8</v>
      </c>
      <c r="O54" s="55">
        <v>57.7</v>
      </c>
      <c r="P54" s="65">
        <v>43.3</v>
      </c>
    </row>
    <row r="55" spans="1:16" ht="12.75" customHeight="1">
      <c r="A55" s="13" t="s">
        <v>65</v>
      </c>
      <c r="B55" s="61">
        <v>6.6</v>
      </c>
      <c r="C55" s="52">
        <v>698</v>
      </c>
      <c r="D55" s="52">
        <v>501.4</v>
      </c>
      <c r="E55" s="52">
        <v>0</v>
      </c>
      <c r="F55" s="52">
        <v>0</v>
      </c>
      <c r="G55" s="52">
        <v>0</v>
      </c>
      <c r="H55" s="52">
        <v>0</v>
      </c>
      <c r="I55" s="52">
        <v>196.6</v>
      </c>
      <c r="J55" s="52">
        <v>0</v>
      </c>
      <c r="K55" s="52">
        <v>65.5</v>
      </c>
      <c r="L55" s="52">
        <v>26.2</v>
      </c>
      <c r="M55" s="52">
        <v>39.3</v>
      </c>
      <c r="N55" s="52">
        <v>396.5</v>
      </c>
      <c r="O55" s="52">
        <v>19.7</v>
      </c>
      <c r="P55" s="63">
        <v>45.9</v>
      </c>
    </row>
    <row r="56" spans="1:16" ht="12.75" customHeight="1">
      <c r="A56" s="13" t="s">
        <v>66</v>
      </c>
      <c r="B56" s="61">
        <v>4.7</v>
      </c>
      <c r="C56" s="52">
        <v>474.4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474.4</v>
      </c>
      <c r="J56" s="52">
        <v>379.5</v>
      </c>
      <c r="K56" s="52">
        <v>80.6</v>
      </c>
      <c r="L56" s="52">
        <v>38</v>
      </c>
      <c r="M56" s="52">
        <v>42.7</v>
      </c>
      <c r="N56" s="52">
        <v>436.4</v>
      </c>
      <c r="O56" s="52">
        <v>142.3</v>
      </c>
      <c r="P56" s="63">
        <v>42.7</v>
      </c>
    </row>
    <row r="57" spans="1:16" ht="12.75" customHeight="1">
      <c r="A57" s="13" t="s">
        <v>67</v>
      </c>
      <c r="B57" s="61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179.2</v>
      </c>
      <c r="L57" s="52">
        <v>89.6</v>
      </c>
      <c r="M57" s="52">
        <v>89.6</v>
      </c>
      <c r="N57" s="52">
        <v>537.6</v>
      </c>
      <c r="O57" s="52">
        <v>0</v>
      </c>
      <c r="P57" s="63">
        <v>0</v>
      </c>
    </row>
    <row r="58" spans="1:16" ht="12.75" customHeight="1">
      <c r="A58" s="13" t="s">
        <v>68</v>
      </c>
      <c r="B58" s="61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92</v>
      </c>
      <c r="L58" s="52">
        <v>23</v>
      </c>
      <c r="M58" s="52">
        <v>69</v>
      </c>
      <c r="N58" s="52">
        <v>46</v>
      </c>
      <c r="O58" s="52">
        <v>0</v>
      </c>
      <c r="P58" s="63">
        <v>46</v>
      </c>
    </row>
    <row r="59" spans="1:16" ht="12.75" customHeight="1">
      <c r="A59" s="13" t="s">
        <v>69</v>
      </c>
      <c r="B59" s="61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56.7</v>
      </c>
      <c r="L59" s="52">
        <v>18.9</v>
      </c>
      <c r="M59" s="52">
        <v>37.8</v>
      </c>
      <c r="N59" s="52">
        <v>170</v>
      </c>
      <c r="O59" s="52">
        <v>0</v>
      </c>
      <c r="P59" s="63">
        <v>37.8</v>
      </c>
    </row>
    <row r="60" spans="1:16" ht="12.75" customHeight="1">
      <c r="A60" s="34" t="s">
        <v>70</v>
      </c>
      <c r="B60" s="64">
        <v>6.7</v>
      </c>
      <c r="C60" s="55">
        <v>603.2</v>
      </c>
      <c r="D60" s="55">
        <v>0</v>
      </c>
      <c r="E60" s="55">
        <v>0</v>
      </c>
      <c r="F60" s="55">
        <v>0</v>
      </c>
      <c r="G60" s="55">
        <v>176.6</v>
      </c>
      <c r="H60" s="55">
        <v>73.3</v>
      </c>
      <c r="I60" s="55">
        <v>353.2</v>
      </c>
      <c r="J60" s="55">
        <v>0</v>
      </c>
      <c r="K60" s="55">
        <v>90</v>
      </c>
      <c r="L60" s="55">
        <v>10</v>
      </c>
      <c r="M60" s="55">
        <v>80</v>
      </c>
      <c r="N60" s="55">
        <v>136.6</v>
      </c>
      <c r="O60" s="55">
        <v>80</v>
      </c>
      <c r="P60" s="65">
        <v>46.7</v>
      </c>
    </row>
    <row r="61" spans="1:16" ht="12.75" customHeight="1">
      <c r="A61" s="13" t="s">
        <v>71</v>
      </c>
      <c r="B61" s="61">
        <v>11.2</v>
      </c>
      <c r="C61" s="52">
        <v>840.2</v>
      </c>
      <c r="D61" s="52">
        <v>0</v>
      </c>
      <c r="E61" s="52">
        <v>0</v>
      </c>
      <c r="F61" s="52">
        <v>0</v>
      </c>
      <c r="G61" s="52">
        <v>593.8</v>
      </c>
      <c r="H61" s="52">
        <v>246.5</v>
      </c>
      <c r="I61" s="52">
        <v>0</v>
      </c>
      <c r="J61" s="52">
        <v>0</v>
      </c>
      <c r="K61" s="52">
        <v>112</v>
      </c>
      <c r="L61" s="52">
        <v>11.2</v>
      </c>
      <c r="M61" s="52">
        <v>100.8</v>
      </c>
      <c r="N61" s="52">
        <v>212.9</v>
      </c>
      <c r="O61" s="52">
        <v>134.4</v>
      </c>
      <c r="P61" s="63">
        <v>56</v>
      </c>
    </row>
    <row r="62" spans="1:16" ht="12.75" customHeight="1">
      <c r="A62" s="13" t="s">
        <v>72</v>
      </c>
      <c r="B62" s="61">
        <v>9.2</v>
      </c>
      <c r="C62" s="52">
        <v>971.2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971.2</v>
      </c>
      <c r="J62" s="52">
        <v>0</v>
      </c>
      <c r="K62" s="52">
        <v>73.3</v>
      </c>
      <c r="L62" s="52">
        <v>0</v>
      </c>
      <c r="M62" s="52">
        <v>73.3</v>
      </c>
      <c r="N62" s="52">
        <v>0</v>
      </c>
      <c r="O62" s="52">
        <v>0</v>
      </c>
      <c r="P62" s="63">
        <v>45.8</v>
      </c>
    </row>
    <row r="63" spans="1:16" ht="12.75" customHeight="1">
      <c r="A63" s="13" t="s">
        <v>73</v>
      </c>
      <c r="B63" s="61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103.6</v>
      </c>
      <c r="L63" s="52">
        <v>0</v>
      </c>
      <c r="M63" s="52">
        <v>103.6</v>
      </c>
      <c r="N63" s="52">
        <v>0</v>
      </c>
      <c r="O63" s="52">
        <v>0</v>
      </c>
      <c r="P63" s="63">
        <v>51.8</v>
      </c>
    </row>
    <row r="64" spans="1:16" ht="12.75" customHeight="1">
      <c r="A64" s="13" t="s">
        <v>74</v>
      </c>
      <c r="B64" s="61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63.9</v>
      </c>
      <c r="L64" s="52">
        <v>32</v>
      </c>
      <c r="M64" s="52">
        <v>32</v>
      </c>
      <c r="N64" s="52">
        <v>511.3</v>
      </c>
      <c r="O64" s="52">
        <v>383.5</v>
      </c>
      <c r="P64" s="63">
        <v>32</v>
      </c>
    </row>
    <row r="65" spans="1:16" ht="12.75" customHeight="1">
      <c r="A65" s="13" t="s">
        <v>75</v>
      </c>
      <c r="B65" s="61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80.1</v>
      </c>
      <c r="L65" s="52">
        <v>80.1</v>
      </c>
      <c r="M65" s="52">
        <v>0</v>
      </c>
      <c r="N65" s="52">
        <v>480.8</v>
      </c>
      <c r="O65" s="52">
        <v>0</v>
      </c>
      <c r="P65" s="63">
        <v>0</v>
      </c>
    </row>
    <row r="66" spans="1:16" ht="12.75" customHeight="1">
      <c r="A66" s="34" t="s">
        <v>76</v>
      </c>
      <c r="B66" s="64">
        <v>3.1</v>
      </c>
      <c r="C66" s="55">
        <v>143.9</v>
      </c>
      <c r="D66" s="55">
        <v>0</v>
      </c>
      <c r="E66" s="55">
        <v>0</v>
      </c>
      <c r="F66" s="55">
        <v>0</v>
      </c>
      <c r="G66" s="55">
        <v>143.9</v>
      </c>
      <c r="H66" s="55">
        <v>0</v>
      </c>
      <c r="I66" s="55">
        <v>0</v>
      </c>
      <c r="J66" s="55">
        <v>0</v>
      </c>
      <c r="K66" s="55">
        <v>82.7</v>
      </c>
      <c r="L66" s="55">
        <v>24.5</v>
      </c>
      <c r="M66" s="55">
        <v>58.2</v>
      </c>
      <c r="N66" s="55">
        <v>342.9</v>
      </c>
      <c r="O66" s="55">
        <v>18.4</v>
      </c>
      <c r="P66" s="65">
        <v>33.7</v>
      </c>
    </row>
    <row r="67" spans="1:16" ht="12.75" customHeight="1">
      <c r="A67" s="13" t="s">
        <v>77</v>
      </c>
      <c r="B67" s="61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65.1</v>
      </c>
      <c r="L67" s="52">
        <v>27.9</v>
      </c>
      <c r="M67" s="52">
        <v>37.2</v>
      </c>
      <c r="N67" s="52">
        <v>362.6</v>
      </c>
      <c r="O67" s="52">
        <v>0</v>
      </c>
      <c r="P67" s="63">
        <v>37.2</v>
      </c>
    </row>
    <row r="68" spans="1:16" ht="12.75" customHeight="1">
      <c r="A68" s="13" t="s">
        <v>78</v>
      </c>
      <c r="B68" s="61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62.3</v>
      </c>
      <c r="L68" s="52">
        <v>15.6</v>
      </c>
      <c r="M68" s="52">
        <v>46.7</v>
      </c>
      <c r="N68" s="52">
        <v>296</v>
      </c>
      <c r="O68" s="52">
        <v>0</v>
      </c>
      <c r="P68" s="63">
        <v>31.2</v>
      </c>
    </row>
    <row r="69" spans="1:16" ht="12.75" customHeight="1">
      <c r="A69" s="13" t="s">
        <v>79</v>
      </c>
      <c r="B69" s="61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73.1</v>
      </c>
      <c r="L69" s="52">
        <v>36.5</v>
      </c>
      <c r="M69" s="52">
        <v>36.5</v>
      </c>
      <c r="N69" s="52">
        <v>694.4</v>
      </c>
      <c r="O69" s="52">
        <v>219.3</v>
      </c>
      <c r="P69" s="63">
        <v>0</v>
      </c>
    </row>
    <row r="70" spans="1:16" ht="12.75" customHeight="1">
      <c r="A70" s="13" t="s">
        <v>80</v>
      </c>
      <c r="B70" s="61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176.2</v>
      </c>
      <c r="L70" s="52">
        <v>50.3</v>
      </c>
      <c r="M70" s="52">
        <v>125.8</v>
      </c>
      <c r="N70" s="52">
        <v>553.7</v>
      </c>
      <c r="O70" s="52">
        <v>0</v>
      </c>
      <c r="P70" s="63">
        <v>25.2</v>
      </c>
    </row>
    <row r="71" spans="1:16" ht="12.75" customHeight="1">
      <c r="A71" s="13" t="s">
        <v>81</v>
      </c>
      <c r="B71" s="61">
        <v>11.4</v>
      </c>
      <c r="C71" s="52">
        <v>535.4</v>
      </c>
      <c r="D71" s="52">
        <v>0</v>
      </c>
      <c r="E71" s="52">
        <v>0</v>
      </c>
      <c r="F71" s="52">
        <v>0</v>
      </c>
      <c r="G71" s="52">
        <v>535.4</v>
      </c>
      <c r="H71" s="52">
        <v>0</v>
      </c>
      <c r="I71" s="52">
        <v>0</v>
      </c>
      <c r="J71" s="52">
        <v>0</v>
      </c>
      <c r="K71" s="52">
        <v>79.7</v>
      </c>
      <c r="L71" s="52">
        <v>11.4</v>
      </c>
      <c r="M71" s="52">
        <v>68.4</v>
      </c>
      <c r="N71" s="52">
        <v>148.1</v>
      </c>
      <c r="O71" s="52">
        <v>0</v>
      </c>
      <c r="P71" s="63">
        <v>45.6</v>
      </c>
    </row>
    <row r="72" spans="1:16" ht="12.75" customHeight="1">
      <c r="A72" s="34" t="s">
        <v>82</v>
      </c>
      <c r="B72" s="64">
        <v>8</v>
      </c>
      <c r="C72" s="55">
        <v>862.6</v>
      </c>
      <c r="D72" s="55">
        <v>0</v>
      </c>
      <c r="E72" s="55">
        <v>5.3</v>
      </c>
      <c r="F72" s="55">
        <v>0</v>
      </c>
      <c r="G72" s="55">
        <v>159.7</v>
      </c>
      <c r="H72" s="55">
        <v>319.5</v>
      </c>
      <c r="I72" s="55">
        <v>378</v>
      </c>
      <c r="J72" s="55">
        <v>138.4</v>
      </c>
      <c r="K72" s="55">
        <v>95.8</v>
      </c>
      <c r="L72" s="55">
        <v>26.6</v>
      </c>
      <c r="M72" s="55">
        <v>69.2</v>
      </c>
      <c r="N72" s="55">
        <v>311.5</v>
      </c>
      <c r="O72" s="55">
        <v>85.2</v>
      </c>
      <c r="P72" s="65">
        <v>34.6</v>
      </c>
    </row>
    <row r="73" spans="1:16" ht="12.75" customHeight="1">
      <c r="A73" s="13" t="s">
        <v>83</v>
      </c>
      <c r="B73" s="61">
        <v>0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133.1</v>
      </c>
      <c r="L73" s="52">
        <v>0</v>
      </c>
      <c r="M73" s="52">
        <v>133.1</v>
      </c>
      <c r="N73" s="52">
        <v>0</v>
      </c>
      <c r="O73" s="52">
        <v>0</v>
      </c>
      <c r="P73" s="63">
        <v>0</v>
      </c>
    </row>
    <row r="74" spans="1:16" ht="12.75" customHeight="1">
      <c r="A74" s="13" t="s">
        <v>84</v>
      </c>
      <c r="B74" s="61">
        <v>11.3</v>
      </c>
      <c r="C74" s="52">
        <v>1155.7</v>
      </c>
      <c r="D74" s="52">
        <v>0</v>
      </c>
      <c r="E74" s="52">
        <v>11.3</v>
      </c>
      <c r="F74" s="52">
        <v>0</v>
      </c>
      <c r="G74" s="52">
        <v>339.9</v>
      </c>
      <c r="H74" s="52">
        <v>0</v>
      </c>
      <c r="I74" s="52">
        <v>804.4</v>
      </c>
      <c r="J74" s="52">
        <v>294.6</v>
      </c>
      <c r="K74" s="52">
        <v>107.6</v>
      </c>
      <c r="L74" s="52">
        <v>34</v>
      </c>
      <c r="M74" s="52">
        <v>73.6</v>
      </c>
      <c r="N74" s="52">
        <v>362.6</v>
      </c>
      <c r="O74" s="52">
        <v>68</v>
      </c>
      <c r="P74" s="63">
        <v>45.3</v>
      </c>
    </row>
    <row r="75" spans="1:16" ht="12.75" customHeight="1">
      <c r="A75" s="13" t="s">
        <v>85</v>
      </c>
      <c r="B75" s="61">
        <v>9.3</v>
      </c>
      <c r="C75" s="52">
        <v>1117</v>
      </c>
      <c r="D75" s="52">
        <v>0</v>
      </c>
      <c r="E75" s="52">
        <v>0</v>
      </c>
      <c r="F75" s="52">
        <v>0</v>
      </c>
      <c r="G75" s="52">
        <v>0</v>
      </c>
      <c r="H75" s="52">
        <v>1117</v>
      </c>
      <c r="I75" s="52">
        <v>0</v>
      </c>
      <c r="J75" s="52">
        <v>0</v>
      </c>
      <c r="K75" s="52">
        <v>65.2</v>
      </c>
      <c r="L75" s="52">
        <v>27.9</v>
      </c>
      <c r="M75" s="52">
        <v>37.2</v>
      </c>
      <c r="N75" s="52">
        <v>381.6</v>
      </c>
      <c r="O75" s="52">
        <v>186.2</v>
      </c>
      <c r="P75" s="63">
        <v>37.2</v>
      </c>
    </row>
    <row r="76" spans="1:16" ht="12.75" customHeight="1">
      <c r="A76" s="13" t="s">
        <v>86</v>
      </c>
      <c r="B76" s="61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85.8</v>
      </c>
      <c r="L76" s="52">
        <v>21.5</v>
      </c>
      <c r="M76" s="52">
        <v>64.4</v>
      </c>
      <c r="N76" s="52">
        <v>257.5</v>
      </c>
      <c r="O76" s="52">
        <v>0</v>
      </c>
      <c r="P76" s="63">
        <v>21.5</v>
      </c>
    </row>
    <row r="77" spans="1:16" ht="12.75" customHeight="1">
      <c r="A77" s="34" t="s">
        <v>87</v>
      </c>
      <c r="B77" s="64">
        <v>7.9</v>
      </c>
      <c r="C77" s="55">
        <v>1006.8</v>
      </c>
      <c r="D77" s="55">
        <v>0</v>
      </c>
      <c r="E77" s="55">
        <v>0</v>
      </c>
      <c r="F77" s="55">
        <v>0</v>
      </c>
      <c r="G77" s="55">
        <v>95.3</v>
      </c>
      <c r="H77" s="55">
        <v>190.6</v>
      </c>
      <c r="I77" s="55">
        <v>720.8</v>
      </c>
      <c r="J77" s="55">
        <v>89.4</v>
      </c>
      <c r="K77" s="55">
        <v>67.5</v>
      </c>
      <c r="L77" s="55">
        <v>21.8</v>
      </c>
      <c r="M77" s="55">
        <v>45.7</v>
      </c>
      <c r="N77" s="55">
        <v>321.7</v>
      </c>
      <c r="O77" s="55">
        <v>71.5</v>
      </c>
      <c r="P77" s="65">
        <v>29.8</v>
      </c>
    </row>
    <row r="78" spans="1:16" ht="12.75" customHeight="1">
      <c r="A78" s="13" t="s">
        <v>88</v>
      </c>
      <c r="B78" s="61">
        <v>7.9</v>
      </c>
      <c r="C78" s="52">
        <v>1138.3</v>
      </c>
      <c r="D78" s="52">
        <v>0</v>
      </c>
      <c r="E78" s="52">
        <v>0</v>
      </c>
      <c r="F78" s="52">
        <v>0</v>
      </c>
      <c r="G78" s="52">
        <v>379.4</v>
      </c>
      <c r="H78" s="52">
        <v>758.9</v>
      </c>
      <c r="I78" s="52">
        <v>0</v>
      </c>
      <c r="J78" s="52">
        <v>0</v>
      </c>
      <c r="K78" s="52">
        <v>71.1</v>
      </c>
      <c r="L78" s="52">
        <v>23.7</v>
      </c>
      <c r="M78" s="52">
        <v>47.4</v>
      </c>
      <c r="N78" s="52">
        <v>363.6</v>
      </c>
      <c r="O78" s="52">
        <v>87</v>
      </c>
      <c r="P78" s="63">
        <v>31.6</v>
      </c>
    </row>
    <row r="79" spans="1:16" ht="12.75" customHeight="1">
      <c r="A79" s="13" t="s">
        <v>89</v>
      </c>
      <c r="B79" s="61">
        <v>0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45.6</v>
      </c>
      <c r="L79" s="52">
        <v>0</v>
      </c>
      <c r="M79" s="52">
        <v>45.6</v>
      </c>
      <c r="N79" s="52">
        <v>0</v>
      </c>
      <c r="O79" s="52">
        <v>0</v>
      </c>
      <c r="P79" s="63">
        <v>15.2</v>
      </c>
    </row>
    <row r="80" spans="1:16" ht="12.75" customHeight="1">
      <c r="A80" s="13" t="s">
        <v>90</v>
      </c>
      <c r="B80" s="61">
        <v>18.3</v>
      </c>
      <c r="C80" s="52">
        <v>2108.5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2108.5</v>
      </c>
      <c r="J80" s="52">
        <v>0</v>
      </c>
      <c r="K80" s="52">
        <v>82.5</v>
      </c>
      <c r="L80" s="52">
        <v>36.7</v>
      </c>
      <c r="M80" s="52">
        <v>45.8</v>
      </c>
      <c r="N80" s="52">
        <v>430.9</v>
      </c>
      <c r="O80" s="52">
        <v>0</v>
      </c>
      <c r="P80" s="63">
        <v>18.3</v>
      </c>
    </row>
    <row r="81" spans="1:16" ht="12.75" customHeight="1">
      <c r="A81" s="13" t="s">
        <v>91</v>
      </c>
      <c r="B81" s="61">
        <v>0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123.9</v>
      </c>
      <c r="L81" s="52">
        <v>20.6</v>
      </c>
      <c r="M81" s="52">
        <v>103.2</v>
      </c>
      <c r="N81" s="52">
        <v>392.2</v>
      </c>
      <c r="O81" s="52">
        <v>82.6</v>
      </c>
      <c r="P81" s="63">
        <v>41.3</v>
      </c>
    </row>
    <row r="82" spans="1:16" ht="12.75" customHeight="1">
      <c r="A82" s="13" t="s">
        <v>92</v>
      </c>
      <c r="B82" s="61">
        <v>0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156.9</v>
      </c>
      <c r="L82" s="52">
        <v>52.3</v>
      </c>
      <c r="M82" s="52">
        <v>104.6</v>
      </c>
      <c r="N82" s="52">
        <v>889.1</v>
      </c>
      <c r="O82" s="52">
        <v>156.9</v>
      </c>
      <c r="P82" s="63">
        <v>52.3</v>
      </c>
    </row>
    <row r="83" spans="1:16" ht="12.75" customHeight="1">
      <c r="A83" s="13" t="s">
        <v>93</v>
      </c>
      <c r="B83" s="61">
        <v>7.4</v>
      </c>
      <c r="C83" s="52">
        <v>987.5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987.5</v>
      </c>
      <c r="J83" s="52">
        <v>334.1</v>
      </c>
      <c r="K83" s="52">
        <v>29.7</v>
      </c>
      <c r="L83" s="52">
        <v>14.9</v>
      </c>
      <c r="M83" s="52">
        <v>14.9</v>
      </c>
      <c r="N83" s="52">
        <v>245</v>
      </c>
      <c r="O83" s="52">
        <v>133.7</v>
      </c>
      <c r="P83" s="63">
        <v>37.1</v>
      </c>
    </row>
    <row r="84" spans="1:16" ht="12.75" customHeight="1">
      <c r="A84" s="34" t="s">
        <v>94</v>
      </c>
      <c r="B84" s="64">
        <v>13.9</v>
      </c>
      <c r="C84" s="55">
        <v>1505.1</v>
      </c>
      <c r="D84" s="55">
        <v>470.3</v>
      </c>
      <c r="E84" s="55">
        <v>0</v>
      </c>
      <c r="F84" s="55">
        <v>0</v>
      </c>
      <c r="G84" s="55">
        <v>209</v>
      </c>
      <c r="H84" s="55">
        <v>693.3</v>
      </c>
      <c r="I84" s="55">
        <v>132.4</v>
      </c>
      <c r="J84" s="55">
        <v>0</v>
      </c>
      <c r="K84" s="55">
        <v>83.6</v>
      </c>
      <c r="L84" s="55">
        <v>38.3</v>
      </c>
      <c r="M84" s="55">
        <v>45.3</v>
      </c>
      <c r="N84" s="55">
        <v>540</v>
      </c>
      <c r="O84" s="55">
        <v>108</v>
      </c>
      <c r="P84" s="65">
        <v>34.8</v>
      </c>
    </row>
    <row r="85" spans="1:16" ht="12.75" customHeight="1">
      <c r="A85" s="13" t="s">
        <v>95</v>
      </c>
      <c r="B85" s="61">
        <v>0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168.1</v>
      </c>
      <c r="L85" s="52">
        <v>84</v>
      </c>
      <c r="M85" s="52">
        <v>84</v>
      </c>
      <c r="N85" s="52">
        <v>924.4</v>
      </c>
      <c r="O85" s="52">
        <v>336.1</v>
      </c>
      <c r="P85" s="63">
        <v>42</v>
      </c>
    </row>
    <row r="86" spans="1:16" ht="12.75" customHeight="1">
      <c r="A86" s="13" t="s">
        <v>96</v>
      </c>
      <c r="B86" s="61">
        <v>21</v>
      </c>
      <c r="C86" s="52">
        <v>1816.5</v>
      </c>
      <c r="D86" s="52">
        <v>1417.5</v>
      </c>
      <c r="E86" s="52">
        <v>0</v>
      </c>
      <c r="F86" s="52">
        <v>0</v>
      </c>
      <c r="G86" s="52">
        <v>0</v>
      </c>
      <c r="H86" s="52">
        <v>0</v>
      </c>
      <c r="I86" s="52">
        <v>399</v>
      </c>
      <c r="J86" s="52">
        <v>0</v>
      </c>
      <c r="K86" s="52">
        <v>73.5</v>
      </c>
      <c r="L86" s="52">
        <v>31.5</v>
      </c>
      <c r="M86" s="52">
        <v>42</v>
      </c>
      <c r="N86" s="52">
        <v>336</v>
      </c>
      <c r="O86" s="52">
        <v>126</v>
      </c>
      <c r="P86" s="63">
        <v>52.5</v>
      </c>
    </row>
    <row r="87" spans="1:16" ht="12.75" customHeight="1">
      <c r="A87" s="13" t="s">
        <v>97</v>
      </c>
      <c r="B87" s="61">
        <v>10.5</v>
      </c>
      <c r="C87" s="52">
        <v>2098.9</v>
      </c>
      <c r="D87" s="52">
        <v>0</v>
      </c>
      <c r="E87" s="52">
        <v>0</v>
      </c>
      <c r="F87" s="52">
        <v>0</v>
      </c>
      <c r="G87" s="52">
        <v>0</v>
      </c>
      <c r="H87" s="52">
        <v>2098.9</v>
      </c>
      <c r="I87" s="52">
        <v>0</v>
      </c>
      <c r="J87" s="52">
        <v>0</v>
      </c>
      <c r="K87" s="52">
        <v>84.4</v>
      </c>
      <c r="L87" s="52">
        <v>63.3</v>
      </c>
      <c r="M87" s="52">
        <v>21.1</v>
      </c>
      <c r="N87" s="52">
        <v>1065.3</v>
      </c>
      <c r="O87" s="52">
        <v>116</v>
      </c>
      <c r="P87" s="63">
        <v>31.6</v>
      </c>
    </row>
    <row r="88" spans="1:16" ht="12.75" customHeight="1">
      <c r="A88" s="13" t="s">
        <v>98</v>
      </c>
      <c r="B88" s="61">
        <v>23.9</v>
      </c>
      <c r="C88" s="52">
        <v>1433</v>
      </c>
      <c r="D88" s="52">
        <v>0</v>
      </c>
      <c r="E88" s="52">
        <v>0</v>
      </c>
      <c r="F88" s="52">
        <v>0</v>
      </c>
      <c r="G88" s="52">
        <v>1433</v>
      </c>
      <c r="H88" s="52">
        <v>0</v>
      </c>
      <c r="I88" s="52">
        <v>0</v>
      </c>
      <c r="J88" s="52">
        <v>0</v>
      </c>
      <c r="K88" s="52">
        <v>71.7</v>
      </c>
      <c r="L88" s="52">
        <v>0</v>
      </c>
      <c r="M88" s="52">
        <v>71.7</v>
      </c>
      <c r="N88" s="52">
        <v>0</v>
      </c>
      <c r="O88" s="52">
        <v>0</v>
      </c>
      <c r="P88" s="63">
        <v>23.9</v>
      </c>
    </row>
    <row r="89" spans="1:16" ht="12.75" customHeight="1">
      <c r="A89" s="17" t="s">
        <v>99</v>
      </c>
      <c r="B89" s="66">
        <v>0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63.9</v>
      </c>
      <c r="L89" s="57">
        <v>0</v>
      </c>
      <c r="M89" s="57">
        <v>63.9</v>
      </c>
      <c r="N89" s="57">
        <v>0</v>
      </c>
      <c r="O89" s="57">
        <v>0</v>
      </c>
      <c r="P89" s="67">
        <v>0</v>
      </c>
    </row>
    <row r="90" spans="1:16" ht="4.5" customHeight="1">
      <c r="A90" s="3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1:16" ht="12.75" customHeight="1">
      <c r="A91" s="39" t="s">
        <v>100</v>
      </c>
      <c r="B91" s="43">
        <v>9.6</v>
      </c>
      <c r="C91" s="44">
        <v>1447.5</v>
      </c>
      <c r="D91" s="44">
        <v>404.3</v>
      </c>
      <c r="E91" s="44">
        <v>4.2</v>
      </c>
      <c r="F91" s="44">
        <v>0</v>
      </c>
      <c r="G91" s="44">
        <v>195.3</v>
      </c>
      <c r="H91" s="44">
        <v>119.9</v>
      </c>
      <c r="I91" s="44">
        <v>723.7</v>
      </c>
      <c r="J91" s="44">
        <v>161.3</v>
      </c>
      <c r="K91" s="44">
        <v>60.5</v>
      </c>
      <c r="L91" s="44">
        <v>32.9</v>
      </c>
      <c r="M91" s="44">
        <v>27.6</v>
      </c>
      <c r="N91" s="44">
        <v>451</v>
      </c>
      <c r="O91" s="44">
        <v>49.9</v>
      </c>
      <c r="P91" s="45">
        <v>37.1</v>
      </c>
    </row>
    <row r="92" spans="1:16" ht="12.75" customHeight="1">
      <c r="A92" s="40" t="s">
        <v>101</v>
      </c>
      <c r="B92" s="46">
        <v>9.2</v>
      </c>
      <c r="C92" s="47">
        <v>1863.1</v>
      </c>
      <c r="D92" s="47">
        <v>563.3</v>
      </c>
      <c r="E92" s="47">
        <v>1.7</v>
      </c>
      <c r="F92" s="47">
        <v>20.1</v>
      </c>
      <c r="G92" s="47">
        <v>111.7</v>
      </c>
      <c r="H92" s="47">
        <v>86.2</v>
      </c>
      <c r="I92" s="47">
        <v>1080.2</v>
      </c>
      <c r="J92" s="47">
        <v>250.9</v>
      </c>
      <c r="K92" s="47">
        <v>80.7</v>
      </c>
      <c r="L92" s="47">
        <v>27.2</v>
      </c>
      <c r="M92" s="47">
        <v>53.5</v>
      </c>
      <c r="N92" s="47">
        <v>416.5</v>
      </c>
      <c r="O92" s="47">
        <v>38.1</v>
      </c>
      <c r="P92" s="48">
        <v>46.8</v>
      </c>
    </row>
    <row r="93" spans="1:16" ht="12.75" customHeight="1">
      <c r="A93" s="40" t="s">
        <v>102</v>
      </c>
      <c r="B93" s="46">
        <v>18.2</v>
      </c>
      <c r="C93" s="47">
        <v>1459.7</v>
      </c>
      <c r="D93" s="47">
        <v>209.8</v>
      </c>
      <c r="E93" s="47">
        <v>2.1</v>
      </c>
      <c r="F93" s="47">
        <v>6.4</v>
      </c>
      <c r="G93" s="47">
        <v>109.5</v>
      </c>
      <c r="H93" s="47">
        <v>71</v>
      </c>
      <c r="I93" s="47">
        <v>1060.9</v>
      </c>
      <c r="J93" s="47">
        <v>339</v>
      </c>
      <c r="K93" s="47">
        <v>63.5</v>
      </c>
      <c r="L93" s="47">
        <v>27.2</v>
      </c>
      <c r="M93" s="47">
        <v>36.3</v>
      </c>
      <c r="N93" s="47">
        <v>334.8</v>
      </c>
      <c r="O93" s="47">
        <v>5.9</v>
      </c>
      <c r="P93" s="48">
        <v>52.3</v>
      </c>
    </row>
    <row r="94" spans="1:16" ht="12.75" customHeight="1">
      <c r="A94" s="40" t="s">
        <v>103</v>
      </c>
      <c r="B94" s="46">
        <v>9</v>
      </c>
      <c r="C94" s="47">
        <v>1579.4</v>
      </c>
      <c r="D94" s="47">
        <v>279.8</v>
      </c>
      <c r="E94" s="47">
        <v>0.9</v>
      </c>
      <c r="F94" s="47">
        <v>28</v>
      </c>
      <c r="G94" s="47">
        <v>114.3</v>
      </c>
      <c r="H94" s="47">
        <v>425.8</v>
      </c>
      <c r="I94" s="47">
        <v>730.6</v>
      </c>
      <c r="J94" s="47">
        <v>226</v>
      </c>
      <c r="K94" s="47">
        <v>82.6</v>
      </c>
      <c r="L94" s="47">
        <v>34.1</v>
      </c>
      <c r="M94" s="47">
        <v>48.5</v>
      </c>
      <c r="N94" s="47">
        <v>505.4</v>
      </c>
      <c r="O94" s="47">
        <v>111.4</v>
      </c>
      <c r="P94" s="48">
        <v>44.8</v>
      </c>
    </row>
    <row r="95" spans="1:16" ht="12.75" customHeight="1">
      <c r="A95" s="40" t="s">
        <v>104</v>
      </c>
      <c r="B95" s="46">
        <v>11.1</v>
      </c>
      <c r="C95" s="47">
        <v>1598.5</v>
      </c>
      <c r="D95" s="47">
        <v>383.5</v>
      </c>
      <c r="E95" s="47">
        <v>2.3</v>
      </c>
      <c r="F95" s="47">
        <v>15.2</v>
      </c>
      <c r="G95" s="47">
        <v>224.9</v>
      </c>
      <c r="H95" s="47">
        <v>152.7</v>
      </c>
      <c r="I95" s="47">
        <v>819.9</v>
      </c>
      <c r="J95" s="47">
        <v>238.9</v>
      </c>
      <c r="K95" s="47">
        <v>100.2</v>
      </c>
      <c r="L95" s="47">
        <v>24.5</v>
      </c>
      <c r="M95" s="47">
        <v>75.8</v>
      </c>
      <c r="N95" s="47">
        <v>310.6</v>
      </c>
      <c r="O95" s="47">
        <v>55.9</v>
      </c>
      <c r="P95" s="48">
        <v>43.7</v>
      </c>
    </row>
    <row r="96" spans="1:16" ht="12.75" customHeight="1">
      <c r="A96" s="41" t="s">
        <v>105</v>
      </c>
      <c r="B96" s="49">
        <v>9.3</v>
      </c>
      <c r="C96" s="50">
        <v>1518.1</v>
      </c>
      <c r="D96" s="50">
        <v>343.6</v>
      </c>
      <c r="E96" s="50">
        <v>2.9</v>
      </c>
      <c r="F96" s="50">
        <v>3.6</v>
      </c>
      <c r="G96" s="50">
        <v>126.7</v>
      </c>
      <c r="H96" s="50">
        <v>360.7</v>
      </c>
      <c r="I96" s="50">
        <v>680.7</v>
      </c>
      <c r="J96" s="50">
        <v>75.2</v>
      </c>
      <c r="K96" s="50">
        <v>94.5</v>
      </c>
      <c r="L96" s="50">
        <v>42.2</v>
      </c>
      <c r="M96" s="50">
        <v>52.2</v>
      </c>
      <c r="N96" s="50">
        <v>609.8</v>
      </c>
      <c r="O96" s="50">
        <v>161.8</v>
      </c>
      <c r="P96" s="51">
        <v>38.7</v>
      </c>
    </row>
    <row r="97" ht="13.5">
      <c r="A97" s="58" t="s">
        <v>313</v>
      </c>
    </row>
  </sheetData>
  <mergeCells count="17">
    <mergeCell ref="H4:H5"/>
    <mergeCell ref="I4:J4"/>
    <mergeCell ref="C3:J3"/>
    <mergeCell ref="D4:D5"/>
    <mergeCell ref="E4:E5"/>
    <mergeCell ref="F4:F5"/>
    <mergeCell ref="G4:G5"/>
    <mergeCell ref="B3:B5"/>
    <mergeCell ref="A2:A5"/>
    <mergeCell ref="P2:P5"/>
    <mergeCell ref="A1:M1"/>
    <mergeCell ref="N3:N5"/>
    <mergeCell ref="K2:N2"/>
    <mergeCell ref="B2:J2"/>
    <mergeCell ref="K3:M4"/>
    <mergeCell ref="N1:P1"/>
    <mergeCell ref="C4:C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95"/>
  <sheetViews>
    <sheetView view="pageBreakPreview" zoomScale="75" zoomScaleSheetLayoutView="75" workbookViewId="0" topLeftCell="A1">
      <selection activeCell="J29" sqref="J29:J30"/>
    </sheetView>
  </sheetViews>
  <sheetFormatPr defaultColWidth="9.00390625" defaultRowHeight="13.5"/>
  <cols>
    <col min="1" max="1" width="11.75390625" style="2" customWidth="1"/>
    <col min="2" max="9" width="7.125" style="2" customWidth="1"/>
    <col min="10" max="10" width="10.125" style="2" customWidth="1"/>
    <col min="11" max="17" width="7.125" style="2" customWidth="1"/>
    <col min="18" max="16384" width="7.625" style="2" customWidth="1"/>
  </cols>
  <sheetData>
    <row r="1" spans="1:17" ht="21">
      <c r="A1" s="1" t="s">
        <v>170</v>
      </c>
      <c r="B1" s="42"/>
      <c r="C1" s="42"/>
      <c r="D1" s="42"/>
      <c r="E1" s="42"/>
      <c r="F1" s="42"/>
      <c r="G1" s="42"/>
      <c r="H1" s="69"/>
      <c r="I1" s="4"/>
      <c r="J1" s="4"/>
      <c r="K1" s="4"/>
      <c r="L1" s="4"/>
      <c r="M1" s="318">
        <v>37530</v>
      </c>
      <c r="N1" s="318"/>
      <c r="O1" s="319"/>
      <c r="P1" s="319"/>
      <c r="Q1" s="319"/>
    </row>
    <row r="2" spans="1:17" ht="13.5">
      <c r="A2" s="312" t="s">
        <v>2</v>
      </c>
      <c r="B2" s="273" t="s">
        <v>9</v>
      </c>
      <c r="C2" s="289" t="s">
        <v>171</v>
      </c>
      <c r="D2" s="290"/>
      <c r="E2" s="291"/>
      <c r="F2" s="289" t="s">
        <v>172</v>
      </c>
      <c r="G2" s="290"/>
      <c r="H2" s="290"/>
      <c r="I2" s="291"/>
      <c r="J2" s="315" t="s">
        <v>173</v>
      </c>
      <c r="K2" s="315" t="s">
        <v>340</v>
      </c>
      <c r="L2" s="273" t="s">
        <v>174</v>
      </c>
      <c r="M2" s="273" t="s">
        <v>175</v>
      </c>
      <c r="N2" s="315" t="s">
        <v>315</v>
      </c>
      <c r="O2" s="273" t="s">
        <v>169</v>
      </c>
      <c r="P2" s="315" t="s">
        <v>176</v>
      </c>
      <c r="Q2" s="273" t="s">
        <v>177</v>
      </c>
    </row>
    <row r="3" spans="1:17" ht="40.5">
      <c r="A3" s="298"/>
      <c r="B3" s="274"/>
      <c r="C3" s="88" t="s">
        <v>287</v>
      </c>
      <c r="D3" s="88" t="s">
        <v>288</v>
      </c>
      <c r="E3" s="88" t="s">
        <v>178</v>
      </c>
      <c r="F3" s="59" t="s">
        <v>179</v>
      </c>
      <c r="G3" s="5" t="s">
        <v>2</v>
      </c>
      <c r="H3" s="92" t="s">
        <v>180</v>
      </c>
      <c r="I3" s="5" t="s">
        <v>181</v>
      </c>
      <c r="J3" s="311"/>
      <c r="K3" s="311"/>
      <c r="L3" s="311"/>
      <c r="M3" s="311"/>
      <c r="N3" s="320"/>
      <c r="O3" s="274"/>
      <c r="P3" s="311"/>
      <c r="Q3" s="274"/>
    </row>
    <row r="4" spans="1:17" ht="13.5">
      <c r="A4" s="9" t="s">
        <v>16</v>
      </c>
      <c r="B4" s="10">
        <v>156</v>
      </c>
      <c r="C4" s="11">
        <v>3</v>
      </c>
      <c r="D4" s="11">
        <v>1</v>
      </c>
      <c r="E4" s="11">
        <v>1</v>
      </c>
      <c r="F4" s="11">
        <v>7</v>
      </c>
      <c r="G4" s="11">
        <v>11</v>
      </c>
      <c r="H4" s="11">
        <v>1</v>
      </c>
      <c r="I4" s="11">
        <v>5</v>
      </c>
      <c r="J4" s="11">
        <v>1</v>
      </c>
      <c r="K4" s="11">
        <v>1</v>
      </c>
      <c r="L4" s="11">
        <v>14</v>
      </c>
      <c r="M4" s="11">
        <v>98</v>
      </c>
      <c r="N4" s="11">
        <v>2</v>
      </c>
      <c r="O4" s="11">
        <v>2</v>
      </c>
      <c r="P4" s="11">
        <v>1</v>
      </c>
      <c r="Q4" s="12">
        <v>8</v>
      </c>
    </row>
    <row r="5" spans="1:17" ht="12.75" customHeight="1">
      <c r="A5" s="13" t="s">
        <v>17</v>
      </c>
      <c r="B5" s="14">
        <v>127</v>
      </c>
      <c r="C5" s="15">
        <v>1</v>
      </c>
      <c r="D5" s="15">
        <v>0</v>
      </c>
      <c r="E5" s="15">
        <v>1</v>
      </c>
      <c r="F5" s="15">
        <v>5</v>
      </c>
      <c r="G5" s="15">
        <v>4</v>
      </c>
      <c r="H5" s="15">
        <v>1</v>
      </c>
      <c r="I5" s="15">
        <v>4</v>
      </c>
      <c r="J5" s="15">
        <v>1</v>
      </c>
      <c r="K5" s="15">
        <v>1</v>
      </c>
      <c r="L5" s="15">
        <v>11</v>
      </c>
      <c r="M5" s="15">
        <v>85</v>
      </c>
      <c r="N5" s="15">
        <v>2</v>
      </c>
      <c r="O5" s="15">
        <v>2</v>
      </c>
      <c r="P5" s="15">
        <v>1</v>
      </c>
      <c r="Q5" s="16">
        <v>8</v>
      </c>
    </row>
    <row r="6" spans="1:17" ht="12.75" customHeight="1">
      <c r="A6" s="17" t="s">
        <v>18</v>
      </c>
      <c r="B6" s="18">
        <v>29</v>
      </c>
      <c r="C6" s="19">
        <v>2</v>
      </c>
      <c r="D6" s="19">
        <v>1</v>
      </c>
      <c r="E6" s="19">
        <v>0</v>
      </c>
      <c r="F6" s="19">
        <v>2</v>
      </c>
      <c r="G6" s="19">
        <v>7</v>
      </c>
      <c r="H6" s="19">
        <v>0</v>
      </c>
      <c r="I6" s="19">
        <v>1</v>
      </c>
      <c r="J6" s="19">
        <v>0</v>
      </c>
      <c r="K6" s="19">
        <v>0</v>
      </c>
      <c r="L6" s="19">
        <v>3</v>
      </c>
      <c r="M6" s="19">
        <v>13</v>
      </c>
      <c r="N6" s="19">
        <v>0</v>
      </c>
      <c r="O6" s="19">
        <v>0</v>
      </c>
      <c r="P6" s="19">
        <v>0</v>
      </c>
      <c r="Q6" s="20">
        <v>0</v>
      </c>
    </row>
    <row r="7" spans="1:17" ht="12.75" customHeight="1">
      <c r="A7" s="13" t="s">
        <v>19</v>
      </c>
      <c r="B7" s="21">
        <v>45</v>
      </c>
      <c r="C7" s="22">
        <v>1</v>
      </c>
      <c r="D7" s="22">
        <v>0</v>
      </c>
      <c r="E7" s="22">
        <v>0</v>
      </c>
      <c r="F7" s="22">
        <v>2</v>
      </c>
      <c r="G7" s="22">
        <v>0</v>
      </c>
      <c r="H7" s="22">
        <v>1</v>
      </c>
      <c r="I7" s="22">
        <v>1</v>
      </c>
      <c r="J7" s="22">
        <v>0</v>
      </c>
      <c r="K7" s="22">
        <v>0</v>
      </c>
      <c r="L7" s="23">
        <v>3</v>
      </c>
      <c r="M7" s="22">
        <v>31</v>
      </c>
      <c r="N7" s="22">
        <v>2</v>
      </c>
      <c r="O7" s="22">
        <v>1</v>
      </c>
      <c r="P7" s="22">
        <v>0</v>
      </c>
      <c r="Q7" s="24">
        <v>3</v>
      </c>
    </row>
    <row r="8" spans="1:17" ht="12.75" customHeight="1">
      <c r="A8" s="13" t="s">
        <v>20</v>
      </c>
      <c r="B8" s="21">
        <v>32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2</v>
      </c>
      <c r="J8" s="22">
        <v>0</v>
      </c>
      <c r="K8" s="22">
        <v>0</v>
      </c>
      <c r="L8" s="22">
        <v>2</v>
      </c>
      <c r="M8" s="22">
        <v>26</v>
      </c>
      <c r="N8" s="22">
        <v>0</v>
      </c>
      <c r="O8" s="22">
        <v>0</v>
      </c>
      <c r="P8" s="22">
        <v>0</v>
      </c>
      <c r="Q8" s="24">
        <v>1</v>
      </c>
    </row>
    <row r="9" spans="1:17" ht="12.75" customHeight="1">
      <c r="A9" s="13" t="s">
        <v>21</v>
      </c>
      <c r="B9" s="21">
        <v>5</v>
      </c>
      <c r="C9" s="22">
        <v>0</v>
      </c>
      <c r="D9" s="22">
        <v>0</v>
      </c>
      <c r="E9" s="22">
        <v>0</v>
      </c>
      <c r="F9" s="22">
        <v>0</v>
      </c>
      <c r="G9" s="22">
        <v>1</v>
      </c>
      <c r="H9" s="22">
        <v>0</v>
      </c>
      <c r="I9" s="22">
        <v>0</v>
      </c>
      <c r="J9" s="22">
        <v>1</v>
      </c>
      <c r="K9" s="22">
        <v>0</v>
      </c>
      <c r="L9" s="22">
        <v>1</v>
      </c>
      <c r="M9" s="22">
        <v>1</v>
      </c>
      <c r="N9" s="22">
        <v>0</v>
      </c>
      <c r="O9" s="22">
        <v>0</v>
      </c>
      <c r="P9" s="22">
        <v>0</v>
      </c>
      <c r="Q9" s="24">
        <v>1</v>
      </c>
    </row>
    <row r="10" spans="1:17" ht="12.75" customHeight="1">
      <c r="A10" s="13" t="s">
        <v>22</v>
      </c>
      <c r="B10" s="21">
        <v>7</v>
      </c>
      <c r="C10" s="22">
        <v>0</v>
      </c>
      <c r="D10" s="22">
        <v>0</v>
      </c>
      <c r="E10" s="22">
        <v>0</v>
      </c>
      <c r="F10" s="22">
        <v>0</v>
      </c>
      <c r="G10" s="22">
        <v>1</v>
      </c>
      <c r="H10" s="22">
        <v>0</v>
      </c>
      <c r="I10" s="22">
        <v>0</v>
      </c>
      <c r="J10" s="22">
        <v>0</v>
      </c>
      <c r="K10" s="22">
        <v>0</v>
      </c>
      <c r="L10" s="22">
        <v>1</v>
      </c>
      <c r="M10" s="22">
        <v>4</v>
      </c>
      <c r="N10" s="22">
        <v>0</v>
      </c>
      <c r="O10" s="22">
        <v>0</v>
      </c>
      <c r="P10" s="22">
        <v>0</v>
      </c>
      <c r="Q10" s="24">
        <v>1</v>
      </c>
    </row>
    <row r="11" spans="1:17" ht="12.75" customHeight="1">
      <c r="A11" s="13" t="s">
        <v>23</v>
      </c>
      <c r="B11" s="21">
        <v>12</v>
      </c>
      <c r="C11" s="22">
        <v>0</v>
      </c>
      <c r="D11" s="22">
        <v>0</v>
      </c>
      <c r="E11" s="22">
        <v>1</v>
      </c>
      <c r="F11" s="22">
        <v>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2</v>
      </c>
      <c r="M11" s="22">
        <v>5</v>
      </c>
      <c r="N11" s="22">
        <v>0</v>
      </c>
      <c r="O11" s="22">
        <v>1</v>
      </c>
      <c r="P11" s="22">
        <v>1</v>
      </c>
      <c r="Q11" s="24">
        <v>1</v>
      </c>
    </row>
    <row r="12" spans="1:17" ht="12.75" customHeight="1">
      <c r="A12" s="13" t="s">
        <v>24</v>
      </c>
      <c r="B12" s="21">
        <v>6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1</v>
      </c>
      <c r="J12" s="22">
        <v>0</v>
      </c>
      <c r="K12" s="22">
        <v>0</v>
      </c>
      <c r="L12" s="22">
        <v>0</v>
      </c>
      <c r="M12" s="22">
        <v>5</v>
      </c>
      <c r="N12" s="22">
        <v>0</v>
      </c>
      <c r="O12" s="22">
        <v>0</v>
      </c>
      <c r="P12" s="22">
        <v>0</v>
      </c>
      <c r="Q12" s="24">
        <v>0</v>
      </c>
    </row>
    <row r="13" spans="1:17" ht="12.75" customHeight="1">
      <c r="A13" s="13" t="s">
        <v>25</v>
      </c>
      <c r="B13" s="21">
        <v>6</v>
      </c>
      <c r="C13" s="22">
        <v>0</v>
      </c>
      <c r="D13" s="22">
        <v>0</v>
      </c>
      <c r="E13" s="22">
        <v>0</v>
      </c>
      <c r="F13" s="22">
        <v>0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v>1</v>
      </c>
      <c r="M13" s="22">
        <v>4</v>
      </c>
      <c r="N13" s="22">
        <v>0</v>
      </c>
      <c r="O13" s="22">
        <v>0</v>
      </c>
      <c r="P13" s="22">
        <v>0</v>
      </c>
      <c r="Q13" s="24">
        <v>0</v>
      </c>
    </row>
    <row r="14" spans="1:17" ht="12.75" customHeight="1">
      <c r="A14" s="13" t="s">
        <v>26</v>
      </c>
      <c r="B14" s="21">
        <v>3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1</v>
      </c>
      <c r="L14" s="22">
        <v>0</v>
      </c>
      <c r="M14" s="22">
        <v>2</v>
      </c>
      <c r="N14" s="22">
        <v>0</v>
      </c>
      <c r="O14" s="22">
        <v>0</v>
      </c>
      <c r="P14" s="22">
        <v>0</v>
      </c>
      <c r="Q14" s="24">
        <v>0</v>
      </c>
    </row>
    <row r="15" spans="1:17" ht="12.75" customHeight="1">
      <c r="A15" s="13" t="s">
        <v>27</v>
      </c>
      <c r="B15" s="21">
        <v>4</v>
      </c>
      <c r="C15" s="22">
        <v>0</v>
      </c>
      <c r="D15" s="22">
        <v>0</v>
      </c>
      <c r="E15" s="22">
        <v>0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</v>
      </c>
      <c r="M15" s="22">
        <v>2</v>
      </c>
      <c r="N15" s="22">
        <v>0</v>
      </c>
      <c r="O15" s="22">
        <v>0</v>
      </c>
      <c r="P15" s="22">
        <v>0</v>
      </c>
      <c r="Q15" s="24">
        <v>0</v>
      </c>
    </row>
    <row r="16" spans="1:17" ht="12.75" customHeight="1">
      <c r="A16" s="13" t="s">
        <v>28</v>
      </c>
      <c r="B16" s="21">
        <v>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2</v>
      </c>
      <c r="N16" s="22">
        <v>0</v>
      </c>
      <c r="O16" s="22">
        <v>0</v>
      </c>
      <c r="P16" s="22">
        <v>0</v>
      </c>
      <c r="Q16" s="24">
        <v>0</v>
      </c>
    </row>
    <row r="17" spans="1:17" ht="12.75" customHeight="1">
      <c r="A17" s="13" t="s">
        <v>29</v>
      </c>
      <c r="B17" s="21">
        <v>2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1</v>
      </c>
      <c r="N17" s="22">
        <v>0</v>
      </c>
      <c r="O17" s="22">
        <v>0</v>
      </c>
      <c r="P17" s="22">
        <v>0</v>
      </c>
      <c r="Q17" s="24">
        <v>1</v>
      </c>
    </row>
    <row r="18" spans="1:17" ht="12.75" customHeight="1">
      <c r="A18" s="13" t="s">
        <v>30</v>
      </c>
      <c r="B18" s="21">
        <v>3</v>
      </c>
      <c r="C18" s="22">
        <v>0</v>
      </c>
      <c r="D18" s="22">
        <v>0</v>
      </c>
      <c r="E18" s="22">
        <v>0</v>
      </c>
      <c r="F18" s="22">
        <v>0</v>
      </c>
      <c r="G18" s="22">
        <v>1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2</v>
      </c>
      <c r="N18" s="22">
        <v>0</v>
      </c>
      <c r="O18" s="22">
        <v>0</v>
      </c>
      <c r="P18" s="22">
        <v>0</v>
      </c>
      <c r="Q18" s="24">
        <v>0</v>
      </c>
    </row>
    <row r="19" spans="1:17" s="30" customFormat="1" ht="12.75" customHeight="1">
      <c r="A19" s="25" t="s">
        <v>31</v>
      </c>
      <c r="B19" s="26">
        <v>2</v>
      </c>
      <c r="C19" s="11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11">
        <v>0</v>
      </c>
      <c r="J19" s="27">
        <v>0</v>
      </c>
      <c r="K19" s="27">
        <v>0</v>
      </c>
      <c r="L19" s="27">
        <v>0</v>
      </c>
      <c r="M19" s="27">
        <v>2</v>
      </c>
      <c r="N19" s="27">
        <v>0</v>
      </c>
      <c r="O19" s="27">
        <v>0</v>
      </c>
      <c r="P19" s="27">
        <v>0</v>
      </c>
      <c r="Q19" s="29">
        <v>0</v>
      </c>
    </row>
    <row r="20" spans="1:17" ht="12.75" customHeight="1">
      <c r="A20" s="13" t="s">
        <v>32</v>
      </c>
      <c r="B20" s="21">
        <v>0</v>
      </c>
      <c r="C20" s="23">
        <v>0</v>
      </c>
      <c r="D20" s="22">
        <v>0</v>
      </c>
      <c r="E20" s="23">
        <v>0</v>
      </c>
      <c r="F20" s="23">
        <v>0</v>
      </c>
      <c r="G20" s="22">
        <v>0</v>
      </c>
      <c r="H20" s="23">
        <v>0</v>
      </c>
      <c r="I20" s="23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  <c r="P20" s="22">
        <v>0</v>
      </c>
      <c r="Q20" s="114">
        <v>0</v>
      </c>
    </row>
    <row r="21" spans="1:17" ht="12.75" customHeight="1">
      <c r="A21" s="13" t="s">
        <v>33</v>
      </c>
      <c r="B21" s="21">
        <v>2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2</v>
      </c>
      <c r="N21" s="22">
        <v>0</v>
      </c>
      <c r="O21" s="22">
        <v>0</v>
      </c>
      <c r="P21" s="22">
        <v>0</v>
      </c>
      <c r="Q21" s="24">
        <v>0</v>
      </c>
    </row>
    <row r="22" spans="1:17" ht="12.75" customHeight="1">
      <c r="A22" s="13" t="s">
        <v>34</v>
      </c>
      <c r="B22" s="2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22">
        <v>0</v>
      </c>
      <c r="M22" s="22">
        <v>0</v>
      </c>
      <c r="N22" s="22">
        <v>0</v>
      </c>
      <c r="O22" s="31">
        <v>0</v>
      </c>
      <c r="P22" s="31">
        <v>0</v>
      </c>
      <c r="Q22" s="36">
        <v>0</v>
      </c>
    </row>
    <row r="23" spans="1:17" ht="12.75" customHeight="1">
      <c r="A23" s="25" t="s">
        <v>35</v>
      </c>
      <c r="B23" s="32">
        <v>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1</v>
      </c>
      <c r="N23" s="28">
        <v>0</v>
      </c>
      <c r="O23" s="28">
        <v>0</v>
      </c>
      <c r="P23" s="28">
        <v>0</v>
      </c>
      <c r="Q23" s="33">
        <v>0</v>
      </c>
    </row>
    <row r="24" spans="1:17" ht="12.75" customHeight="1">
      <c r="A24" s="13" t="s">
        <v>36</v>
      </c>
      <c r="B24" s="21">
        <v>1</v>
      </c>
      <c r="C24" s="23">
        <v>0</v>
      </c>
      <c r="D24" s="22">
        <v>0</v>
      </c>
      <c r="E24" s="22">
        <v>0</v>
      </c>
      <c r="F24" s="23">
        <v>0</v>
      </c>
      <c r="G24" s="22">
        <v>0</v>
      </c>
      <c r="H24" s="22">
        <v>0</v>
      </c>
      <c r="I24" s="23">
        <v>0</v>
      </c>
      <c r="J24" s="22">
        <v>0</v>
      </c>
      <c r="K24" s="22">
        <v>0</v>
      </c>
      <c r="L24" s="23">
        <v>0</v>
      </c>
      <c r="M24" s="22">
        <v>1</v>
      </c>
      <c r="N24" s="22">
        <v>0</v>
      </c>
      <c r="O24" s="22">
        <v>0</v>
      </c>
      <c r="P24" s="22">
        <v>0</v>
      </c>
      <c r="Q24" s="24">
        <v>0</v>
      </c>
    </row>
    <row r="25" spans="1:17" ht="12.75" customHeight="1">
      <c r="A25" s="13" t="s">
        <v>37</v>
      </c>
      <c r="B25" s="21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4">
        <v>0</v>
      </c>
    </row>
    <row r="26" spans="1:17" ht="12.75" customHeight="1">
      <c r="A26" s="34" t="s">
        <v>38</v>
      </c>
      <c r="B26" s="32">
        <v>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2</v>
      </c>
      <c r="N26" s="28">
        <v>0</v>
      </c>
      <c r="O26" s="28">
        <v>0</v>
      </c>
      <c r="P26" s="28">
        <v>0</v>
      </c>
      <c r="Q26" s="33">
        <v>0</v>
      </c>
    </row>
    <row r="27" spans="1:17" ht="12.75" customHeight="1">
      <c r="A27" s="13" t="s">
        <v>39</v>
      </c>
      <c r="B27" s="21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>
        <v>0</v>
      </c>
      <c r="P27" s="23">
        <v>0</v>
      </c>
      <c r="Q27" s="24">
        <v>0</v>
      </c>
    </row>
    <row r="28" spans="1:17" ht="12.75" customHeight="1">
      <c r="A28" s="13" t="s">
        <v>40</v>
      </c>
      <c r="B28" s="21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4">
        <v>0</v>
      </c>
    </row>
    <row r="29" spans="1:17" ht="12.75" customHeight="1">
      <c r="A29" s="13" t="s">
        <v>41</v>
      </c>
      <c r="B29" s="21">
        <v>1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1</v>
      </c>
      <c r="N29" s="22">
        <v>0</v>
      </c>
      <c r="O29" s="22">
        <v>0</v>
      </c>
      <c r="P29" s="22">
        <v>0</v>
      </c>
      <c r="Q29" s="24">
        <v>0</v>
      </c>
    </row>
    <row r="30" spans="1:17" ht="12.75" customHeight="1">
      <c r="A30" s="13" t="s">
        <v>42</v>
      </c>
      <c r="B30" s="21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4">
        <v>0</v>
      </c>
    </row>
    <row r="31" spans="1:17" ht="12.75" customHeight="1">
      <c r="A31" s="13" t="s">
        <v>43</v>
      </c>
      <c r="B31" s="21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4">
        <v>0</v>
      </c>
    </row>
    <row r="32" spans="1:17" ht="12.75" customHeight="1">
      <c r="A32" s="13" t="s">
        <v>44</v>
      </c>
      <c r="B32" s="21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4">
        <v>0</v>
      </c>
    </row>
    <row r="33" spans="1:17" ht="12.75" customHeight="1">
      <c r="A33" s="13" t="s">
        <v>45</v>
      </c>
      <c r="B33" s="21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4">
        <v>0</v>
      </c>
    </row>
    <row r="34" spans="1:17" ht="12.75" customHeight="1">
      <c r="A34" s="13" t="s">
        <v>46</v>
      </c>
      <c r="B34" s="21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4">
        <v>0</v>
      </c>
    </row>
    <row r="35" spans="1:17" ht="12.75" customHeight="1">
      <c r="A35" s="13" t="s">
        <v>47</v>
      </c>
      <c r="B35" s="21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4">
        <v>0</v>
      </c>
    </row>
    <row r="36" spans="1:17" ht="12.75" customHeight="1">
      <c r="A36" s="13" t="s">
        <v>48</v>
      </c>
      <c r="B36" s="21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4">
        <v>0</v>
      </c>
    </row>
    <row r="37" spans="1:17" ht="12.75" customHeight="1">
      <c r="A37" s="13" t="s">
        <v>49</v>
      </c>
      <c r="B37" s="21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4">
        <v>0</v>
      </c>
    </row>
    <row r="38" spans="1:17" ht="12.75" customHeight="1">
      <c r="A38" s="13" t="s">
        <v>50</v>
      </c>
      <c r="B38" s="21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4">
        <v>0</v>
      </c>
    </row>
    <row r="39" spans="1:17" ht="12.75" customHeight="1">
      <c r="A39" s="13" t="s">
        <v>51</v>
      </c>
      <c r="B39" s="21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4">
        <v>0</v>
      </c>
    </row>
    <row r="40" spans="1:17" ht="12.75" customHeight="1">
      <c r="A40" s="13" t="s">
        <v>52</v>
      </c>
      <c r="B40" s="21">
        <v>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1</v>
      </c>
      <c r="N40" s="22">
        <v>0</v>
      </c>
      <c r="O40" s="22">
        <v>0</v>
      </c>
      <c r="P40" s="22">
        <v>0</v>
      </c>
      <c r="Q40" s="24">
        <v>0</v>
      </c>
    </row>
    <row r="41" spans="1:17" ht="12.75" customHeight="1">
      <c r="A41" s="13" t="s">
        <v>53</v>
      </c>
      <c r="B41" s="21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4">
        <v>0</v>
      </c>
    </row>
    <row r="42" spans="1:17" ht="12.75" customHeight="1">
      <c r="A42" s="34" t="s">
        <v>54</v>
      </c>
      <c r="B42" s="32">
        <v>5</v>
      </c>
      <c r="C42" s="28">
        <v>1</v>
      </c>
      <c r="D42" s="28">
        <v>1</v>
      </c>
      <c r="E42" s="28">
        <v>0</v>
      </c>
      <c r="F42" s="28">
        <v>0</v>
      </c>
      <c r="G42" s="28">
        <v>1</v>
      </c>
      <c r="H42" s="28">
        <v>0</v>
      </c>
      <c r="I42" s="28">
        <v>0</v>
      </c>
      <c r="J42" s="28">
        <v>0</v>
      </c>
      <c r="K42" s="28">
        <v>0</v>
      </c>
      <c r="L42" s="28">
        <v>1</v>
      </c>
      <c r="M42" s="28">
        <v>1</v>
      </c>
      <c r="N42" s="28">
        <v>0</v>
      </c>
      <c r="O42" s="28">
        <v>0</v>
      </c>
      <c r="P42" s="28">
        <v>0</v>
      </c>
      <c r="Q42" s="33">
        <v>0</v>
      </c>
    </row>
    <row r="43" spans="1:17" ht="12.75" customHeight="1">
      <c r="A43" s="13" t="s">
        <v>55</v>
      </c>
      <c r="B43" s="21">
        <v>3</v>
      </c>
      <c r="C43" s="22">
        <v>1</v>
      </c>
      <c r="D43" s="22">
        <v>1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1</v>
      </c>
      <c r="N43" s="22">
        <v>0</v>
      </c>
      <c r="O43" s="22">
        <v>0</v>
      </c>
      <c r="P43" s="22">
        <v>0</v>
      </c>
      <c r="Q43" s="24">
        <v>0</v>
      </c>
    </row>
    <row r="44" spans="1:17" ht="12.75" customHeight="1">
      <c r="A44" s="13" t="s">
        <v>56</v>
      </c>
      <c r="B44" s="21">
        <v>1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</v>
      </c>
      <c r="M44" s="22">
        <v>0</v>
      </c>
      <c r="N44" s="22">
        <v>0</v>
      </c>
      <c r="O44" s="22">
        <v>0</v>
      </c>
      <c r="P44" s="22">
        <v>0</v>
      </c>
      <c r="Q44" s="24">
        <v>0</v>
      </c>
    </row>
    <row r="45" spans="1:17" ht="12.75" customHeight="1">
      <c r="A45" s="13" t="s">
        <v>57</v>
      </c>
      <c r="B45" s="21">
        <v>1</v>
      </c>
      <c r="C45" s="22">
        <v>0</v>
      </c>
      <c r="D45" s="22">
        <v>0</v>
      </c>
      <c r="E45" s="22">
        <v>0</v>
      </c>
      <c r="F45" s="22">
        <v>0</v>
      </c>
      <c r="G45" s="22">
        <v>1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4">
        <v>0</v>
      </c>
    </row>
    <row r="46" spans="1:17" ht="12.75" customHeight="1">
      <c r="A46" s="34" t="s">
        <v>58</v>
      </c>
      <c r="B46" s="32">
        <v>2</v>
      </c>
      <c r="C46" s="28">
        <v>0</v>
      </c>
      <c r="D46" s="28">
        <v>0</v>
      </c>
      <c r="E46" s="28">
        <v>0</v>
      </c>
      <c r="F46" s="28">
        <v>0</v>
      </c>
      <c r="G46" s="28">
        <v>1</v>
      </c>
      <c r="H46" s="28">
        <v>0</v>
      </c>
      <c r="I46" s="28">
        <v>1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33">
        <v>0</v>
      </c>
    </row>
    <row r="47" spans="1:17" ht="12.75" customHeight="1">
      <c r="A47" s="13" t="s">
        <v>59</v>
      </c>
      <c r="B47" s="21">
        <v>1</v>
      </c>
      <c r="C47" s="22">
        <v>0</v>
      </c>
      <c r="D47" s="22">
        <v>0</v>
      </c>
      <c r="E47" s="22">
        <v>0</v>
      </c>
      <c r="F47" s="22">
        <v>0</v>
      </c>
      <c r="G47" s="22">
        <v>1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4">
        <v>0</v>
      </c>
    </row>
    <row r="48" spans="1:17" ht="12.75" customHeight="1">
      <c r="A48" s="13" t="s">
        <v>60</v>
      </c>
      <c r="B48" s="21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4">
        <v>0</v>
      </c>
    </row>
    <row r="49" spans="1:17" ht="12.75" customHeight="1">
      <c r="A49" s="13" t="s">
        <v>61</v>
      </c>
      <c r="B49" s="21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4">
        <v>0</v>
      </c>
    </row>
    <row r="50" spans="1:17" ht="12.75" customHeight="1">
      <c r="A50" s="13" t="s">
        <v>62</v>
      </c>
      <c r="B50" s="21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4">
        <v>0</v>
      </c>
    </row>
    <row r="51" spans="1:17" ht="12.75" customHeight="1">
      <c r="A51" s="13" t="s">
        <v>63</v>
      </c>
      <c r="B51" s="21">
        <v>1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1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4">
        <v>0</v>
      </c>
    </row>
    <row r="52" spans="1:17" ht="12.75" customHeight="1">
      <c r="A52" s="34" t="s">
        <v>64</v>
      </c>
      <c r="B52" s="32">
        <v>3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3</v>
      </c>
      <c r="N52" s="28">
        <v>0</v>
      </c>
      <c r="O52" s="28">
        <v>0</v>
      </c>
      <c r="P52" s="28">
        <v>0</v>
      </c>
      <c r="Q52" s="33">
        <v>0</v>
      </c>
    </row>
    <row r="53" spans="1:17" ht="12.75" customHeight="1">
      <c r="A53" s="13" t="s">
        <v>65</v>
      </c>
      <c r="B53" s="21">
        <v>2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2</v>
      </c>
      <c r="N53" s="22">
        <v>0</v>
      </c>
      <c r="O53" s="22">
        <v>0</v>
      </c>
      <c r="P53" s="23">
        <v>0</v>
      </c>
      <c r="Q53" s="24">
        <v>0</v>
      </c>
    </row>
    <row r="54" spans="1:17" ht="12.75" customHeight="1">
      <c r="A54" s="13" t="s">
        <v>66</v>
      </c>
      <c r="B54" s="21">
        <v>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1</v>
      </c>
      <c r="N54" s="22">
        <v>0</v>
      </c>
      <c r="O54" s="22">
        <v>0</v>
      </c>
      <c r="P54" s="22">
        <v>0</v>
      </c>
      <c r="Q54" s="24">
        <v>0</v>
      </c>
    </row>
    <row r="55" spans="1:17" ht="12.75" customHeight="1">
      <c r="A55" s="13" t="s">
        <v>67</v>
      </c>
      <c r="B55" s="21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4">
        <v>0</v>
      </c>
    </row>
    <row r="56" spans="1:17" ht="12.75" customHeight="1">
      <c r="A56" s="13" t="s">
        <v>68</v>
      </c>
      <c r="B56" s="21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4">
        <v>0</v>
      </c>
    </row>
    <row r="57" spans="1:17" ht="12.75" customHeight="1">
      <c r="A57" s="13" t="s">
        <v>69</v>
      </c>
      <c r="B57" s="21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31">
        <v>0</v>
      </c>
      <c r="Q57" s="24">
        <v>0</v>
      </c>
    </row>
    <row r="58" spans="1:17" ht="12.75" customHeight="1">
      <c r="A58" s="34" t="s">
        <v>70</v>
      </c>
      <c r="B58" s="32">
        <v>2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1</v>
      </c>
      <c r="M58" s="28">
        <v>1</v>
      </c>
      <c r="N58" s="28">
        <v>0</v>
      </c>
      <c r="O58" s="28">
        <v>0</v>
      </c>
      <c r="P58" s="28">
        <v>0</v>
      </c>
      <c r="Q58" s="33">
        <v>0</v>
      </c>
    </row>
    <row r="59" spans="1:17" ht="12.75" customHeight="1">
      <c r="A59" s="13" t="s">
        <v>71</v>
      </c>
      <c r="B59" s="21">
        <v>1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1</v>
      </c>
      <c r="N59" s="22">
        <v>0</v>
      </c>
      <c r="O59" s="22">
        <v>0</v>
      </c>
      <c r="P59" s="22">
        <v>0</v>
      </c>
      <c r="Q59" s="24">
        <v>0</v>
      </c>
    </row>
    <row r="60" spans="1:17" ht="12.75" customHeight="1">
      <c r="A60" s="13" t="s">
        <v>72</v>
      </c>
      <c r="B60" s="21">
        <v>1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1</v>
      </c>
      <c r="M60" s="22">
        <v>0</v>
      </c>
      <c r="N60" s="22">
        <v>0</v>
      </c>
      <c r="O60" s="22">
        <v>0</v>
      </c>
      <c r="P60" s="22">
        <v>0</v>
      </c>
      <c r="Q60" s="24">
        <v>0</v>
      </c>
    </row>
    <row r="61" spans="1:17" ht="12.75" customHeight="1">
      <c r="A61" s="13" t="s">
        <v>73</v>
      </c>
      <c r="B61" s="21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4">
        <v>0</v>
      </c>
    </row>
    <row r="62" spans="1:17" ht="12.75" customHeight="1">
      <c r="A62" s="13" t="s">
        <v>74</v>
      </c>
      <c r="B62" s="21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4">
        <v>0</v>
      </c>
    </row>
    <row r="63" spans="1:17" ht="12.75" customHeight="1">
      <c r="A63" s="13" t="s">
        <v>75</v>
      </c>
      <c r="B63" s="21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4">
        <v>0</v>
      </c>
    </row>
    <row r="64" spans="1:17" ht="12.75" customHeight="1">
      <c r="A64" s="34" t="s">
        <v>76</v>
      </c>
      <c r="B64" s="32">
        <v>1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</v>
      </c>
      <c r="N64" s="28">
        <v>0</v>
      </c>
      <c r="O64" s="28">
        <v>0</v>
      </c>
      <c r="P64" s="28">
        <v>0</v>
      </c>
      <c r="Q64" s="33">
        <v>0</v>
      </c>
    </row>
    <row r="65" spans="1:17" ht="12.75" customHeight="1">
      <c r="A65" s="13" t="s">
        <v>77</v>
      </c>
      <c r="B65" s="21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4">
        <v>0</v>
      </c>
    </row>
    <row r="66" spans="1:17" ht="12.75" customHeight="1">
      <c r="A66" s="13" t="s">
        <v>78</v>
      </c>
      <c r="B66" s="21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4">
        <v>0</v>
      </c>
    </row>
    <row r="67" spans="1:17" ht="12.75" customHeight="1">
      <c r="A67" s="13" t="s">
        <v>79</v>
      </c>
      <c r="B67" s="21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4">
        <v>0</v>
      </c>
    </row>
    <row r="68" spans="1:17" ht="12.75" customHeight="1">
      <c r="A68" s="13" t="s">
        <v>80</v>
      </c>
      <c r="B68" s="21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4">
        <v>0</v>
      </c>
    </row>
    <row r="69" spans="1:17" ht="12.75" customHeight="1">
      <c r="A69" s="13" t="s">
        <v>81</v>
      </c>
      <c r="B69" s="21">
        <v>1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1</v>
      </c>
      <c r="N69" s="22">
        <v>0</v>
      </c>
      <c r="O69" s="22">
        <v>0</v>
      </c>
      <c r="P69" s="22">
        <v>0</v>
      </c>
      <c r="Q69" s="24">
        <v>0</v>
      </c>
    </row>
    <row r="70" spans="1:17" ht="12.75" customHeight="1">
      <c r="A70" s="34" t="s">
        <v>82</v>
      </c>
      <c r="B70" s="32">
        <v>3</v>
      </c>
      <c r="C70" s="28">
        <v>0</v>
      </c>
      <c r="D70" s="28">
        <v>0</v>
      </c>
      <c r="E70" s="28">
        <v>0</v>
      </c>
      <c r="F70" s="28">
        <v>0</v>
      </c>
      <c r="G70" s="28">
        <v>2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1</v>
      </c>
      <c r="N70" s="28">
        <v>0</v>
      </c>
      <c r="O70" s="28">
        <v>0</v>
      </c>
      <c r="P70" s="28">
        <v>0</v>
      </c>
      <c r="Q70" s="33">
        <v>0</v>
      </c>
    </row>
    <row r="71" spans="1:17" ht="12.75" customHeight="1">
      <c r="A71" s="13" t="s">
        <v>83</v>
      </c>
      <c r="B71" s="21">
        <v>0</v>
      </c>
      <c r="C71" s="22">
        <v>0</v>
      </c>
      <c r="D71" s="22">
        <v>0</v>
      </c>
      <c r="E71" s="22">
        <v>0</v>
      </c>
      <c r="F71" s="23">
        <v>0</v>
      </c>
      <c r="G71" s="22">
        <v>0</v>
      </c>
      <c r="H71" s="23">
        <v>0</v>
      </c>
      <c r="I71" s="22">
        <v>0</v>
      </c>
      <c r="J71" s="23">
        <v>0</v>
      </c>
      <c r="K71" s="22">
        <v>0</v>
      </c>
      <c r="L71" s="23">
        <v>0</v>
      </c>
      <c r="M71" s="22">
        <v>0</v>
      </c>
      <c r="N71" s="22">
        <v>0</v>
      </c>
      <c r="O71" s="23">
        <v>0</v>
      </c>
      <c r="P71" s="23">
        <v>0</v>
      </c>
      <c r="Q71" s="114">
        <v>0</v>
      </c>
    </row>
    <row r="72" spans="1:17" ht="12.75" customHeight="1">
      <c r="A72" s="13" t="s">
        <v>84</v>
      </c>
      <c r="B72" s="21">
        <v>2</v>
      </c>
      <c r="C72" s="22">
        <v>0</v>
      </c>
      <c r="D72" s="22">
        <v>0</v>
      </c>
      <c r="E72" s="22">
        <v>0</v>
      </c>
      <c r="F72" s="22">
        <v>0</v>
      </c>
      <c r="G72" s="22">
        <v>1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1</v>
      </c>
      <c r="N72" s="22">
        <v>0</v>
      </c>
      <c r="O72" s="22">
        <v>0</v>
      </c>
      <c r="P72" s="22">
        <v>0</v>
      </c>
      <c r="Q72" s="24">
        <v>0</v>
      </c>
    </row>
    <row r="73" spans="1:17" ht="12.75" customHeight="1">
      <c r="A73" s="13" t="s">
        <v>85</v>
      </c>
      <c r="B73" s="21">
        <v>1</v>
      </c>
      <c r="C73" s="22">
        <v>0</v>
      </c>
      <c r="D73" s="22">
        <v>0</v>
      </c>
      <c r="E73" s="22">
        <v>0</v>
      </c>
      <c r="F73" s="22">
        <v>0</v>
      </c>
      <c r="G73" s="22">
        <v>1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4">
        <v>0</v>
      </c>
    </row>
    <row r="74" spans="1:17" ht="12.75" customHeight="1">
      <c r="A74" s="13" t="s">
        <v>86</v>
      </c>
      <c r="B74" s="21">
        <v>0</v>
      </c>
      <c r="C74" s="22">
        <v>0</v>
      </c>
      <c r="D74" s="22">
        <v>0</v>
      </c>
      <c r="E74" s="22">
        <v>0</v>
      </c>
      <c r="F74" s="31">
        <v>0</v>
      </c>
      <c r="G74" s="22">
        <v>0</v>
      </c>
      <c r="H74" s="31">
        <v>0</v>
      </c>
      <c r="I74" s="22">
        <v>0</v>
      </c>
      <c r="J74" s="31">
        <v>0</v>
      </c>
      <c r="K74" s="22">
        <v>0</v>
      </c>
      <c r="L74" s="31">
        <v>0</v>
      </c>
      <c r="M74" s="22">
        <v>0</v>
      </c>
      <c r="N74" s="22">
        <v>0</v>
      </c>
      <c r="O74" s="31">
        <v>0</v>
      </c>
      <c r="P74" s="31">
        <v>0</v>
      </c>
      <c r="Q74" s="36">
        <v>0</v>
      </c>
    </row>
    <row r="75" spans="1:17" ht="12.75" customHeight="1">
      <c r="A75" s="34" t="s">
        <v>87</v>
      </c>
      <c r="B75" s="32">
        <v>4</v>
      </c>
      <c r="C75" s="28">
        <v>1</v>
      </c>
      <c r="D75" s="28">
        <v>0</v>
      </c>
      <c r="E75" s="28">
        <v>0</v>
      </c>
      <c r="F75" s="28">
        <v>1</v>
      </c>
      <c r="G75" s="28">
        <v>2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33">
        <v>0</v>
      </c>
    </row>
    <row r="76" spans="1:17" ht="12.75" customHeight="1">
      <c r="A76" s="13" t="s">
        <v>88</v>
      </c>
      <c r="B76" s="21">
        <v>1</v>
      </c>
      <c r="C76" s="22">
        <v>0</v>
      </c>
      <c r="D76" s="22">
        <v>0</v>
      </c>
      <c r="E76" s="22">
        <v>0</v>
      </c>
      <c r="F76" s="22">
        <v>0</v>
      </c>
      <c r="G76" s="22">
        <v>1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114">
        <v>0</v>
      </c>
    </row>
    <row r="77" spans="1:17" ht="12.75" customHeight="1">
      <c r="A77" s="13" t="s">
        <v>89</v>
      </c>
      <c r="B77" s="21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4">
        <v>0</v>
      </c>
    </row>
    <row r="78" spans="1:17" ht="12.75" customHeight="1">
      <c r="A78" s="13" t="s">
        <v>90</v>
      </c>
      <c r="B78" s="21">
        <v>2</v>
      </c>
      <c r="C78" s="22">
        <v>1</v>
      </c>
      <c r="D78" s="22">
        <v>0</v>
      </c>
      <c r="E78" s="22">
        <v>0</v>
      </c>
      <c r="F78" s="22">
        <v>1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4">
        <v>0</v>
      </c>
    </row>
    <row r="79" spans="1:17" ht="12.75" customHeight="1">
      <c r="A79" s="13" t="s">
        <v>91</v>
      </c>
      <c r="B79" s="21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4">
        <v>0</v>
      </c>
    </row>
    <row r="80" spans="1:17" ht="12.75" customHeight="1">
      <c r="A80" s="13" t="s">
        <v>92</v>
      </c>
      <c r="B80" s="2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4">
        <v>0</v>
      </c>
    </row>
    <row r="81" spans="1:17" ht="12.75" customHeight="1">
      <c r="A81" s="13" t="s">
        <v>93</v>
      </c>
      <c r="B81" s="21">
        <v>1</v>
      </c>
      <c r="C81" s="22">
        <v>0</v>
      </c>
      <c r="D81" s="22">
        <v>0</v>
      </c>
      <c r="E81" s="22">
        <v>0</v>
      </c>
      <c r="F81" s="22">
        <v>0</v>
      </c>
      <c r="G81" s="22">
        <v>1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4">
        <v>0</v>
      </c>
    </row>
    <row r="82" spans="1:17" ht="12.75" customHeight="1">
      <c r="A82" s="34" t="s">
        <v>94</v>
      </c>
      <c r="B82" s="32">
        <v>4</v>
      </c>
      <c r="C82" s="28">
        <v>0</v>
      </c>
      <c r="D82" s="28">
        <v>0</v>
      </c>
      <c r="E82" s="28">
        <v>0</v>
      </c>
      <c r="F82" s="28">
        <v>1</v>
      </c>
      <c r="G82" s="28">
        <v>1</v>
      </c>
      <c r="H82" s="28">
        <v>0</v>
      </c>
      <c r="I82" s="28">
        <v>0</v>
      </c>
      <c r="J82" s="28">
        <v>0</v>
      </c>
      <c r="K82" s="28">
        <v>0</v>
      </c>
      <c r="L82" s="28">
        <v>1</v>
      </c>
      <c r="M82" s="28">
        <v>1</v>
      </c>
      <c r="N82" s="28">
        <v>0</v>
      </c>
      <c r="O82" s="28">
        <v>0</v>
      </c>
      <c r="P82" s="28">
        <v>0</v>
      </c>
      <c r="Q82" s="33">
        <v>0</v>
      </c>
    </row>
    <row r="83" spans="1:17" ht="12.75" customHeight="1">
      <c r="A83" s="13" t="s">
        <v>95</v>
      </c>
      <c r="B83" s="115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3">
        <v>0</v>
      </c>
      <c r="Q83" s="24">
        <v>0</v>
      </c>
    </row>
    <row r="84" spans="1:17" ht="12.75" customHeight="1">
      <c r="A84" s="13" t="s">
        <v>96</v>
      </c>
      <c r="B84" s="21">
        <v>2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1</v>
      </c>
      <c r="M84" s="22">
        <v>1</v>
      </c>
      <c r="N84" s="22">
        <v>0</v>
      </c>
      <c r="O84" s="22">
        <v>0</v>
      </c>
      <c r="P84" s="22">
        <v>0</v>
      </c>
      <c r="Q84" s="24">
        <v>0</v>
      </c>
    </row>
    <row r="85" spans="1:17" ht="12.75" customHeight="1">
      <c r="A85" s="13" t="s">
        <v>97</v>
      </c>
      <c r="B85" s="21">
        <v>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4">
        <v>0</v>
      </c>
    </row>
    <row r="86" spans="1:17" ht="12.75" customHeight="1">
      <c r="A86" s="13" t="s">
        <v>98</v>
      </c>
      <c r="B86" s="21">
        <v>1</v>
      </c>
      <c r="C86" s="22">
        <v>0</v>
      </c>
      <c r="D86" s="22">
        <v>0</v>
      </c>
      <c r="E86" s="22">
        <v>0</v>
      </c>
      <c r="F86" s="22">
        <v>0</v>
      </c>
      <c r="G86" s="22">
        <v>1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4">
        <v>0</v>
      </c>
    </row>
    <row r="87" spans="1:17" ht="12.75" customHeight="1">
      <c r="A87" s="17" t="s">
        <v>99</v>
      </c>
      <c r="B87" s="35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6">
        <v>0</v>
      </c>
    </row>
    <row r="88" spans="1:17" ht="4.5" customHeight="1">
      <c r="A88" s="37"/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</row>
    <row r="89" spans="1:17" ht="12.75" customHeight="1">
      <c r="A89" s="39" t="s">
        <v>100</v>
      </c>
      <c r="B89" s="118">
        <v>9</v>
      </c>
      <c r="C89" s="119">
        <v>0</v>
      </c>
      <c r="D89" s="119">
        <v>0</v>
      </c>
      <c r="E89" s="119">
        <v>0</v>
      </c>
      <c r="F89" s="119">
        <v>1</v>
      </c>
      <c r="G89" s="119">
        <v>0</v>
      </c>
      <c r="H89" s="119">
        <v>0</v>
      </c>
      <c r="I89" s="119">
        <v>0</v>
      </c>
      <c r="J89" s="119">
        <v>0</v>
      </c>
      <c r="K89" s="119">
        <v>1</v>
      </c>
      <c r="L89" s="119">
        <v>1</v>
      </c>
      <c r="M89" s="119">
        <v>6</v>
      </c>
      <c r="N89" s="119">
        <v>0</v>
      </c>
      <c r="O89" s="119">
        <v>0</v>
      </c>
      <c r="P89" s="119">
        <v>0</v>
      </c>
      <c r="Q89" s="120">
        <v>0</v>
      </c>
    </row>
    <row r="90" spans="1:17" ht="12.75" customHeight="1">
      <c r="A90" s="40" t="s">
        <v>101</v>
      </c>
      <c r="B90" s="121">
        <v>22</v>
      </c>
      <c r="C90" s="122">
        <v>0</v>
      </c>
      <c r="D90" s="122">
        <v>0</v>
      </c>
      <c r="E90" s="122">
        <v>1</v>
      </c>
      <c r="F90" s="122">
        <v>1</v>
      </c>
      <c r="G90" s="122">
        <v>1</v>
      </c>
      <c r="H90" s="122">
        <v>0</v>
      </c>
      <c r="I90" s="122">
        <v>1</v>
      </c>
      <c r="J90" s="122">
        <v>0</v>
      </c>
      <c r="K90" s="122">
        <v>0</v>
      </c>
      <c r="L90" s="122">
        <v>2</v>
      </c>
      <c r="M90" s="122">
        <v>13</v>
      </c>
      <c r="N90" s="122">
        <v>0</v>
      </c>
      <c r="O90" s="122">
        <v>1</v>
      </c>
      <c r="P90" s="122">
        <v>1</v>
      </c>
      <c r="Q90" s="123">
        <v>1</v>
      </c>
    </row>
    <row r="91" spans="1:17" ht="12.75" customHeight="1">
      <c r="A91" s="40" t="s">
        <v>102</v>
      </c>
      <c r="B91" s="121">
        <v>34</v>
      </c>
      <c r="C91" s="122">
        <v>0</v>
      </c>
      <c r="D91" s="122">
        <v>0</v>
      </c>
      <c r="E91" s="122">
        <v>0</v>
      </c>
      <c r="F91" s="122">
        <v>1</v>
      </c>
      <c r="G91" s="122">
        <v>0</v>
      </c>
      <c r="H91" s="122">
        <v>0</v>
      </c>
      <c r="I91" s="122">
        <v>2</v>
      </c>
      <c r="J91" s="122">
        <v>0</v>
      </c>
      <c r="K91" s="122">
        <v>0</v>
      </c>
      <c r="L91" s="122">
        <v>2</v>
      </c>
      <c r="M91" s="122">
        <v>28</v>
      </c>
      <c r="N91" s="122">
        <v>0</v>
      </c>
      <c r="O91" s="122">
        <v>0</v>
      </c>
      <c r="P91" s="122">
        <v>0</v>
      </c>
      <c r="Q91" s="123">
        <v>1</v>
      </c>
    </row>
    <row r="92" spans="1:17" ht="12.75" customHeight="1">
      <c r="A92" s="40" t="s">
        <v>103</v>
      </c>
      <c r="B92" s="121">
        <v>59</v>
      </c>
      <c r="C92" s="122">
        <v>2</v>
      </c>
      <c r="D92" s="122">
        <v>1</v>
      </c>
      <c r="E92" s="122">
        <v>0</v>
      </c>
      <c r="F92" s="122">
        <v>2</v>
      </c>
      <c r="G92" s="122">
        <v>2</v>
      </c>
      <c r="H92" s="122">
        <v>1</v>
      </c>
      <c r="I92" s="122">
        <v>2</v>
      </c>
      <c r="J92" s="122">
        <v>0</v>
      </c>
      <c r="K92" s="122">
        <v>0</v>
      </c>
      <c r="L92" s="122">
        <v>4</v>
      </c>
      <c r="M92" s="122">
        <v>38</v>
      </c>
      <c r="N92" s="122">
        <v>2</v>
      </c>
      <c r="O92" s="122">
        <v>1</v>
      </c>
      <c r="P92" s="122">
        <v>0</v>
      </c>
      <c r="Q92" s="123">
        <v>4</v>
      </c>
    </row>
    <row r="93" spans="1:17" ht="12.75" customHeight="1">
      <c r="A93" s="40" t="s">
        <v>104</v>
      </c>
      <c r="B93" s="121">
        <v>19</v>
      </c>
      <c r="C93" s="122">
        <v>0</v>
      </c>
      <c r="D93" s="122">
        <v>0</v>
      </c>
      <c r="E93" s="122">
        <v>0</v>
      </c>
      <c r="F93" s="122">
        <v>0</v>
      </c>
      <c r="G93" s="122">
        <v>4</v>
      </c>
      <c r="H93" s="122">
        <v>0</v>
      </c>
      <c r="I93" s="122">
        <v>0</v>
      </c>
      <c r="J93" s="122">
        <v>0</v>
      </c>
      <c r="K93" s="122">
        <v>0</v>
      </c>
      <c r="L93" s="122">
        <v>3</v>
      </c>
      <c r="M93" s="122">
        <v>11</v>
      </c>
      <c r="N93" s="122">
        <v>0</v>
      </c>
      <c r="O93" s="122">
        <v>0</v>
      </c>
      <c r="P93" s="122">
        <v>0</v>
      </c>
      <c r="Q93" s="123">
        <v>1</v>
      </c>
    </row>
    <row r="94" spans="1:17" ht="12.75" customHeight="1">
      <c r="A94" s="41" t="s">
        <v>105</v>
      </c>
      <c r="B94" s="124">
        <v>13</v>
      </c>
      <c r="C94" s="125">
        <v>1</v>
      </c>
      <c r="D94" s="125">
        <v>0</v>
      </c>
      <c r="E94" s="125">
        <v>0</v>
      </c>
      <c r="F94" s="125">
        <v>2</v>
      </c>
      <c r="G94" s="125">
        <v>4</v>
      </c>
      <c r="H94" s="125">
        <v>0</v>
      </c>
      <c r="I94" s="125">
        <v>0</v>
      </c>
      <c r="J94" s="125">
        <v>1</v>
      </c>
      <c r="K94" s="125">
        <v>0</v>
      </c>
      <c r="L94" s="125">
        <v>2</v>
      </c>
      <c r="M94" s="125">
        <v>2</v>
      </c>
      <c r="N94" s="125">
        <v>0</v>
      </c>
      <c r="O94" s="125">
        <v>0</v>
      </c>
      <c r="P94" s="125">
        <v>0</v>
      </c>
      <c r="Q94" s="126">
        <v>1</v>
      </c>
    </row>
    <row r="95" ht="12.75" customHeight="1">
      <c r="A95" s="127"/>
    </row>
  </sheetData>
  <mergeCells count="13">
    <mergeCell ref="L2:L3"/>
    <mergeCell ref="M2:M3"/>
    <mergeCell ref="N2:N3"/>
    <mergeCell ref="A2:A3"/>
    <mergeCell ref="O2:O3"/>
    <mergeCell ref="Q2:Q3"/>
    <mergeCell ref="M1:Q1"/>
    <mergeCell ref="B2:B3"/>
    <mergeCell ref="C2:E2"/>
    <mergeCell ref="F2:I2"/>
    <mergeCell ref="P2:P3"/>
    <mergeCell ref="J2:J3"/>
    <mergeCell ref="K2:K3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12"/>
  <sheetViews>
    <sheetView view="pageBreakPreview" zoomScaleSheetLayoutView="100" workbookViewId="0" topLeftCell="A1">
      <selection activeCell="D40" sqref="D40"/>
    </sheetView>
  </sheetViews>
  <sheetFormatPr defaultColWidth="9.00390625" defaultRowHeight="13.5" customHeight="1"/>
  <cols>
    <col min="1" max="1" width="18.50390625" style="132" customWidth="1"/>
    <col min="2" max="4" width="17.00390625" style="2" customWidth="1"/>
    <col min="5" max="5" width="12.625" style="2" customWidth="1"/>
    <col min="6" max="6" width="6.625" style="2" customWidth="1"/>
    <col min="7" max="16384" width="12.625" style="2" customWidth="1"/>
  </cols>
  <sheetData>
    <row r="1" spans="1:4" s="131" customFormat="1" ht="21">
      <c r="A1" s="128" t="s">
        <v>191</v>
      </c>
      <c r="B1" s="129"/>
      <c r="C1" s="130"/>
      <c r="D1" s="90">
        <v>37530</v>
      </c>
    </row>
    <row r="2" spans="1:4" s="131" customFormat="1" ht="13.5" customHeight="1">
      <c r="A2" s="7" t="s">
        <v>192</v>
      </c>
      <c r="B2" s="7" t="s">
        <v>9</v>
      </c>
      <c r="C2" s="7" t="s">
        <v>193</v>
      </c>
      <c r="D2" s="7" t="s">
        <v>8</v>
      </c>
    </row>
    <row r="3" spans="1:4" ht="13.5" customHeight="1">
      <c r="A3" s="89" t="s">
        <v>9</v>
      </c>
      <c r="B3" s="104">
        <v>156</v>
      </c>
      <c r="C3" s="97">
        <v>14</v>
      </c>
      <c r="D3" s="98">
        <v>142</v>
      </c>
    </row>
    <row r="4" spans="1:4" ht="13.5" customHeight="1">
      <c r="A4" s="91" t="s">
        <v>203</v>
      </c>
      <c r="B4" s="104">
        <v>78</v>
      </c>
      <c r="C4" s="105">
        <v>0</v>
      </c>
      <c r="D4" s="106">
        <v>78</v>
      </c>
    </row>
    <row r="5" spans="1:4" ht="13.5" customHeight="1">
      <c r="A5" s="91" t="s">
        <v>183</v>
      </c>
      <c r="B5" s="104">
        <v>43</v>
      </c>
      <c r="C5" s="105">
        <v>6</v>
      </c>
      <c r="D5" s="106">
        <v>37</v>
      </c>
    </row>
    <row r="6" spans="1:4" ht="13.5" customHeight="1">
      <c r="A6" s="91" t="s">
        <v>184</v>
      </c>
      <c r="B6" s="104">
        <v>13</v>
      </c>
      <c r="C6" s="105">
        <v>3</v>
      </c>
      <c r="D6" s="106">
        <v>10</v>
      </c>
    </row>
    <row r="7" spans="1:4" ht="13.5" customHeight="1">
      <c r="A7" s="91" t="s">
        <v>185</v>
      </c>
      <c r="B7" s="104">
        <v>12</v>
      </c>
      <c r="C7" s="105">
        <v>3</v>
      </c>
      <c r="D7" s="106">
        <v>9</v>
      </c>
    </row>
    <row r="8" spans="1:4" ht="13.5" customHeight="1">
      <c r="A8" s="91" t="s">
        <v>186</v>
      </c>
      <c r="B8" s="104">
        <v>3</v>
      </c>
      <c r="C8" s="105">
        <v>2</v>
      </c>
      <c r="D8" s="106">
        <v>1</v>
      </c>
    </row>
    <row r="9" spans="1:4" ht="13.5" customHeight="1">
      <c r="A9" s="91" t="s">
        <v>187</v>
      </c>
      <c r="B9" s="104">
        <v>3</v>
      </c>
      <c r="C9" s="105">
        <v>0</v>
      </c>
      <c r="D9" s="106">
        <v>3</v>
      </c>
    </row>
    <row r="10" spans="1:4" ht="13.5" customHeight="1">
      <c r="A10" s="91" t="s">
        <v>188</v>
      </c>
      <c r="B10" s="104">
        <v>1</v>
      </c>
      <c r="C10" s="105">
        <v>0</v>
      </c>
      <c r="D10" s="106">
        <v>1</v>
      </c>
    </row>
    <row r="11" spans="1:4" ht="13.5" customHeight="1">
      <c r="A11" s="91" t="s">
        <v>189</v>
      </c>
      <c r="B11" s="104">
        <v>1</v>
      </c>
      <c r="C11" s="105">
        <v>0</v>
      </c>
      <c r="D11" s="106">
        <v>1</v>
      </c>
    </row>
    <row r="12" spans="1:4" ht="13.5" customHeight="1">
      <c r="A12" s="147" t="s">
        <v>190</v>
      </c>
      <c r="B12" s="148">
        <v>2</v>
      </c>
      <c r="C12" s="110">
        <v>0</v>
      </c>
      <c r="D12" s="111">
        <v>2</v>
      </c>
    </row>
    <row r="13" ht="45" customHeight="1"/>
  </sheetData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14"/>
  <sheetViews>
    <sheetView zoomScaleSheetLayoutView="50" workbookViewId="0" topLeftCell="A1">
      <selection activeCell="H34" sqref="H34"/>
    </sheetView>
  </sheetViews>
  <sheetFormatPr defaultColWidth="9.00390625" defaultRowHeight="13.5" customHeight="1"/>
  <cols>
    <col min="1" max="1" width="19.125" style="2" customWidth="1"/>
    <col min="2" max="3" width="6.625" style="2" customWidth="1"/>
    <col min="4" max="4" width="5.50390625" style="2" customWidth="1"/>
    <col min="5" max="5" width="7.125" style="2" customWidth="1"/>
    <col min="6" max="6" width="7.25390625" style="2" customWidth="1"/>
    <col min="7" max="8" width="6.625" style="2" customWidth="1"/>
    <col min="9" max="9" width="6.00390625" style="2" customWidth="1"/>
    <col min="10" max="10" width="7.125" style="2" customWidth="1"/>
    <col min="11" max="11" width="5.875" style="2" customWidth="1"/>
    <col min="12" max="16384" width="9.125" style="2" customWidth="1"/>
  </cols>
  <sheetData>
    <row r="1" spans="1:11" s="134" customFormat="1" ht="21">
      <c r="A1" s="133" t="s">
        <v>194</v>
      </c>
      <c r="B1" s="129"/>
      <c r="C1" s="129"/>
      <c r="D1" s="129"/>
      <c r="I1" s="317">
        <v>37530</v>
      </c>
      <c r="J1" s="317"/>
      <c r="K1" s="317"/>
    </row>
    <row r="2" spans="1:11" ht="46.5" customHeight="1">
      <c r="A2" s="321" t="s">
        <v>192</v>
      </c>
      <c r="B2" s="289" t="s">
        <v>9</v>
      </c>
      <c r="C2" s="291"/>
      <c r="D2" s="89" t="s">
        <v>171</v>
      </c>
      <c r="E2" s="135" t="s">
        <v>195</v>
      </c>
      <c r="F2" s="136" t="s">
        <v>196</v>
      </c>
      <c r="G2" s="135" t="s">
        <v>197</v>
      </c>
      <c r="H2" s="136" t="s">
        <v>198</v>
      </c>
      <c r="I2" s="89" t="s">
        <v>199</v>
      </c>
      <c r="J2" s="136" t="s">
        <v>200</v>
      </c>
      <c r="K2" s="5" t="s">
        <v>177</v>
      </c>
    </row>
    <row r="3" spans="1:11" s="138" customFormat="1" ht="13.5" customHeight="1">
      <c r="A3" s="322"/>
      <c r="B3" s="137" t="s">
        <v>201</v>
      </c>
      <c r="C3" s="137" t="s">
        <v>202</v>
      </c>
      <c r="D3" s="323" t="s">
        <v>201</v>
      </c>
      <c r="E3" s="324"/>
      <c r="F3" s="324"/>
      <c r="G3" s="324"/>
      <c r="H3" s="324"/>
      <c r="I3" s="324"/>
      <c r="J3" s="324"/>
      <c r="K3" s="325"/>
    </row>
    <row r="4" spans="1:11" ht="13.5" customHeight="1">
      <c r="A4" s="5" t="s">
        <v>106</v>
      </c>
      <c r="B4" s="139">
        <v>156</v>
      </c>
      <c r="C4" s="140">
        <v>100</v>
      </c>
      <c r="D4" s="141">
        <v>5</v>
      </c>
      <c r="E4" s="141">
        <v>24</v>
      </c>
      <c r="F4" s="141">
        <v>2</v>
      </c>
      <c r="G4" s="141">
        <v>14</v>
      </c>
      <c r="H4" s="141">
        <v>98</v>
      </c>
      <c r="I4" s="141">
        <v>2</v>
      </c>
      <c r="J4" s="141">
        <v>3</v>
      </c>
      <c r="K4" s="142">
        <v>8</v>
      </c>
    </row>
    <row r="5" spans="1:11" ht="13.5" customHeight="1">
      <c r="A5" s="60" t="s">
        <v>182</v>
      </c>
      <c r="B5" s="143">
        <v>78</v>
      </c>
      <c r="C5" s="144">
        <v>50</v>
      </c>
      <c r="D5" s="105">
        <v>0</v>
      </c>
      <c r="E5" s="105">
        <v>5</v>
      </c>
      <c r="F5" s="105">
        <v>0</v>
      </c>
      <c r="G5" s="105">
        <v>1</v>
      </c>
      <c r="H5" s="105">
        <v>61</v>
      </c>
      <c r="I5" s="105">
        <v>1</v>
      </c>
      <c r="J5" s="105">
        <v>2</v>
      </c>
      <c r="K5" s="106">
        <v>8</v>
      </c>
    </row>
    <row r="6" spans="1:11" ht="13.5" customHeight="1">
      <c r="A6" s="60" t="s">
        <v>183</v>
      </c>
      <c r="B6" s="143">
        <v>43</v>
      </c>
      <c r="C6" s="144">
        <v>27.564102564102566</v>
      </c>
      <c r="D6" s="105">
        <v>1</v>
      </c>
      <c r="E6" s="105">
        <v>12</v>
      </c>
      <c r="F6" s="105">
        <v>0</v>
      </c>
      <c r="G6" s="105">
        <v>5</v>
      </c>
      <c r="H6" s="105">
        <v>24</v>
      </c>
      <c r="I6" s="105">
        <v>0</v>
      </c>
      <c r="J6" s="105">
        <v>1</v>
      </c>
      <c r="K6" s="106">
        <v>0</v>
      </c>
    </row>
    <row r="7" spans="1:11" ht="13.5" customHeight="1">
      <c r="A7" s="60" t="s">
        <v>184</v>
      </c>
      <c r="B7" s="143">
        <v>13</v>
      </c>
      <c r="C7" s="144">
        <v>8.333333333333332</v>
      </c>
      <c r="D7" s="105">
        <v>0</v>
      </c>
      <c r="E7" s="105">
        <v>0</v>
      </c>
      <c r="F7" s="105">
        <v>2</v>
      </c>
      <c r="G7" s="105">
        <v>2</v>
      </c>
      <c r="H7" s="105">
        <v>9</v>
      </c>
      <c r="I7" s="105">
        <v>0</v>
      </c>
      <c r="J7" s="105">
        <v>0</v>
      </c>
      <c r="K7" s="106">
        <v>0</v>
      </c>
    </row>
    <row r="8" spans="1:11" ht="13.5" customHeight="1">
      <c r="A8" s="60" t="s">
        <v>185</v>
      </c>
      <c r="B8" s="143">
        <v>12</v>
      </c>
      <c r="C8" s="144">
        <v>7.6923076923076925</v>
      </c>
      <c r="D8" s="105">
        <v>2</v>
      </c>
      <c r="E8" s="105">
        <v>4</v>
      </c>
      <c r="F8" s="105">
        <v>0</v>
      </c>
      <c r="G8" s="105">
        <v>3</v>
      </c>
      <c r="H8" s="105">
        <v>3</v>
      </c>
      <c r="I8" s="105">
        <v>0</v>
      </c>
      <c r="J8" s="105">
        <v>0</v>
      </c>
      <c r="K8" s="106">
        <v>0</v>
      </c>
    </row>
    <row r="9" spans="1:11" ht="13.5" customHeight="1">
      <c r="A9" s="60" t="s">
        <v>186</v>
      </c>
      <c r="B9" s="143">
        <v>3</v>
      </c>
      <c r="C9" s="144">
        <v>1.9230769230769231</v>
      </c>
      <c r="D9" s="105">
        <v>0</v>
      </c>
      <c r="E9" s="105">
        <v>0</v>
      </c>
      <c r="F9" s="105">
        <v>0</v>
      </c>
      <c r="G9" s="105">
        <v>1</v>
      </c>
      <c r="H9" s="105">
        <v>1</v>
      </c>
      <c r="I9" s="105">
        <v>1</v>
      </c>
      <c r="J9" s="105">
        <v>0</v>
      </c>
      <c r="K9" s="106">
        <v>0</v>
      </c>
    </row>
    <row r="10" spans="1:11" ht="13.5" customHeight="1">
      <c r="A10" s="60" t="s">
        <v>187</v>
      </c>
      <c r="B10" s="143">
        <v>3</v>
      </c>
      <c r="C10" s="144">
        <v>1.9230769230769231</v>
      </c>
      <c r="D10" s="105">
        <v>1</v>
      </c>
      <c r="E10" s="105">
        <v>1</v>
      </c>
      <c r="F10" s="105">
        <v>0</v>
      </c>
      <c r="G10" s="105">
        <v>1</v>
      </c>
      <c r="H10" s="105">
        <v>0</v>
      </c>
      <c r="I10" s="105">
        <v>0</v>
      </c>
      <c r="J10" s="105">
        <v>0</v>
      </c>
      <c r="K10" s="106">
        <v>0</v>
      </c>
    </row>
    <row r="11" spans="1:11" ht="13.5" customHeight="1">
      <c r="A11" s="60" t="s">
        <v>188</v>
      </c>
      <c r="B11" s="143">
        <v>1</v>
      </c>
      <c r="C11" s="144">
        <v>0.641025641025641</v>
      </c>
      <c r="D11" s="105">
        <v>1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6">
        <v>0</v>
      </c>
    </row>
    <row r="12" spans="1:11" ht="13.5" customHeight="1">
      <c r="A12" s="60" t="s">
        <v>189</v>
      </c>
      <c r="B12" s="143">
        <v>1</v>
      </c>
      <c r="C12" s="144">
        <v>0.641025641025641</v>
      </c>
      <c r="D12" s="105">
        <v>0</v>
      </c>
      <c r="E12" s="105">
        <v>0</v>
      </c>
      <c r="F12" s="105">
        <v>0</v>
      </c>
      <c r="G12" s="105">
        <v>1</v>
      </c>
      <c r="H12" s="105">
        <v>0</v>
      </c>
      <c r="I12" s="105">
        <v>0</v>
      </c>
      <c r="J12" s="105">
        <v>0</v>
      </c>
      <c r="K12" s="106">
        <v>0</v>
      </c>
    </row>
    <row r="13" spans="1:11" ht="13.5" customHeight="1">
      <c r="A13" s="6" t="s">
        <v>190</v>
      </c>
      <c r="B13" s="145">
        <v>2</v>
      </c>
      <c r="C13" s="146">
        <v>1.282051282051282</v>
      </c>
      <c r="D13" s="110">
        <v>0</v>
      </c>
      <c r="E13" s="110">
        <v>2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1">
        <v>0</v>
      </c>
    </row>
    <row r="14" ht="13.5" customHeight="1">
      <c r="A14" s="132"/>
    </row>
  </sheetData>
  <mergeCells count="4">
    <mergeCell ref="I1:K1"/>
    <mergeCell ref="B2:C2"/>
    <mergeCell ref="A2:A3"/>
    <mergeCell ref="D3:K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39"/>
  <sheetViews>
    <sheetView tabSelected="1" view="pageBreakPreview" zoomScale="75" zoomScaleSheetLayoutView="75" workbookViewId="0" topLeftCell="A1">
      <selection activeCell="N18" sqref="N18"/>
    </sheetView>
  </sheetViews>
  <sheetFormatPr defaultColWidth="9.00390625" defaultRowHeight="13.5" customHeight="1"/>
  <cols>
    <col min="1" max="1" width="8.75390625" style="158" customWidth="1"/>
    <col min="2" max="2" width="8.375" style="158" customWidth="1"/>
    <col min="3" max="5" width="8.75390625" style="157" customWidth="1"/>
    <col min="6" max="11" width="7.25390625" style="157" customWidth="1"/>
    <col min="12" max="12" width="9.125" style="157" customWidth="1"/>
    <col min="13" max="13" width="16.625" style="157" bestFit="1" customWidth="1"/>
    <col min="14" max="16384" width="9.125" style="157" customWidth="1"/>
  </cols>
  <sheetData>
    <row r="1" spans="1:14" s="131" customFormat="1" ht="21">
      <c r="A1" s="128" t="s">
        <v>210</v>
      </c>
      <c r="B1" s="129"/>
      <c r="C1" s="129"/>
      <c r="D1" s="129"/>
      <c r="E1" s="129"/>
      <c r="F1" s="129"/>
      <c r="G1" s="129"/>
      <c r="H1" s="30"/>
      <c r="I1" s="30"/>
      <c r="J1" s="318">
        <v>37530</v>
      </c>
      <c r="K1" s="318"/>
      <c r="L1"/>
      <c r="M1"/>
      <c r="N1"/>
    </row>
    <row r="2" spans="1:14" ht="13.5" customHeight="1">
      <c r="A2" s="326" t="s">
        <v>211</v>
      </c>
      <c r="B2" s="327"/>
      <c r="C2" s="288" t="s">
        <v>201</v>
      </c>
      <c r="D2" s="288"/>
      <c r="E2" s="288"/>
      <c r="F2" s="288" t="s">
        <v>212</v>
      </c>
      <c r="G2" s="288"/>
      <c r="H2" s="288"/>
      <c r="I2" s="288" t="s">
        <v>213</v>
      </c>
      <c r="J2" s="288"/>
      <c r="K2" s="288"/>
      <c r="L2"/>
      <c r="M2"/>
      <c r="N2"/>
    </row>
    <row r="3" spans="1:14" ht="13.5" customHeight="1">
      <c r="A3" s="328"/>
      <c r="B3" s="329"/>
      <c r="C3" s="5" t="s">
        <v>9</v>
      </c>
      <c r="D3" s="5" t="s">
        <v>214</v>
      </c>
      <c r="E3" s="5" t="s">
        <v>215</v>
      </c>
      <c r="F3" s="5" t="s">
        <v>9</v>
      </c>
      <c r="G3" s="5" t="s">
        <v>214</v>
      </c>
      <c r="H3" s="5" t="s">
        <v>215</v>
      </c>
      <c r="I3" s="5" t="s">
        <v>9</v>
      </c>
      <c r="J3" s="5" t="s">
        <v>214</v>
      </c>
      <c r="K3" s="5" t="s">
        <v>215</v>
      </c>
      <c r="L3"/>
      <c r="M3"/>
      <c r="N3"/>
    </row>
    <row r="4" spans="1:14" ht="21" customHeight="1">
      <c r="A4" s="323" t="s">
        <v>9</v>
      </c>
      <c r="B4" s="325"/>
      <c r="C4" s="347">
        <f>C5+C8+SUM(C11:C37)</f>
        <v>20250.8</v>
      </c>
      <c r="D4" s="348">
        <f aca="true" t="shared" si="0" ref="D4:K4">D5+D8+SUM(D11:D37)</f>
        <v>17132.5</v>
      </c>
      <c r="E4" s="349">
        <f t="shared" si="0"/>
        <v>3118.3</v>
      </c>
      <c r="F4" s="230">
        <f t="shared" si="0"/>
        <v>85.30244313395117</v>
      </c>
      <c r="G4" s="230">
        <f t="shared" si="0"/>
        <v>86.06269151554729</v>
      </c>
      <c r="H4" s="232">
        <f t="shared" si="0"/>
        <v>81.35403078528564</v>
      </c>
      <c r="I4" s="230">
        <f t="shared" si="0"/>
        <v>129.8128205128205</v>
      </c>
      <c r="J4" s="230">
        <f t="shared" si="0"/>
        <v>134.90157480314963</v>
      </c>
      <c r="K4" s="232">
        <f t="shared" si="0"/>
        <v>107.52758620689653</v>
      </c>
      <c r="L4"/>
      <c r="N4"/>
    </row>
    <row r="5" spans="1:14" ht="21" customHeight="1">
      <c r="A5" s="315" t="s">
        <v>216</v>
      </c>
      <c r="B5" s="137" t="s">
        <v>9</v>
      </c>
      <c r="C5" s="231">
        <f>SUM(D5:E5)</f>
        <v>2218.6</v>
      </c>
      <c r="D5" s="350">
        <v>1724</v>
      </c>
      <c r="E5" s="350">
        <v>494.6</v>
      </c>
      <c r="F5" s="231">
        <f>C5/23740*100</f>
        <v>9.345408593091827</v>
      </c>
      <c r="G5" s="57">
        <f>D5/19907*100</f>
        <v>8.660270256693625</v>
      </c>
      <c r="H5" s="67">
        <f>E5/3833*100</f>
        <v>12.903730759196453</v>
      </c>
      <c r="I5" s="231">
        <f>C5/156</f>
        <v>14.221794871794872</v>
      </c>
      <c r="J5" s="57">
        <f>D5/127</f>
        <v>13.5748031496063</v>
      </c>
      <c r="K5" s="67">
        <f>E5/29</f>
        <v>17.055172413793105</v>
      </c>
      <c r="L5"/>
      <c r="M5"/>
      <c r="N5"/>
    </row>
    <row r="6" spans="1:14" ht="21" customHeight="1">
      <c r="A6" s="333"/>
      <c r="B6" s="137" t="s">
        <v>217</v>
      </c>
      <c r="C6" s="231">
        <f aca="true" t="shared" si="1" ref="C6:C39">SUM(D6:E6)</f>
        <v>2030</v>
      </c>
      <c r="D6" s="348">
        <v>1569</v>
      </c>
      <c r="E6" s="348">
        <v>461</v>
      </c>
      <c r="F6" s="231">
        <f aca="true" t="shared" si="2" ref="F6:F39">C6/23740*100</f>
        <v>8.550968828980624</v>
      </c>
      <c r="G6" s="57">
        <f aca="true" t="shared" si="3" ref="G6:G39">D6/19907*100</f>
        <v>7.881649670970011</v>
      </c>
      <c r="H6" s="67">
        <f aca="true" t="shared" si="4" ref="H6:H39">E6/3833*100</f>
        <v>12.027132794156014</v>
      </c>
      <c r="I6" s="231">
        <f aca="true" t="shared" si="5" ref="I6:I37">C6/156</f>
        <v>13.012820512820513</v>
      </c>
      <c r="J6" s="57">
        <f aca="true" t="shared" si="6" ref="J6:J37">D6/127</f>
        <v>12.354330708661417</v>
      </c>
      <c r="K6" s="67">
        <f aca="true" t="shared" si="7" ref="K6:K37">E6/29</f>
        <v>15.89655172413793</v>
      </c>
      <c r="L6"/>
      <c r="M6"/>
      <c r="N6"/>
    </row>
    <row r="7" spans="1:13" ht="21" customHeight="1">
      <c r="A7" s="334"/>
      <c r="B7" s="137" t="s">
        <v>218</v>
      </c>
      <c r="C7" s="231">
        <f t="shared" si="1"/>
        <v>188.6</v>
      </c>
      <c r="D7" s="351">
        <v>155</v>
      </c>
      <c r="E7" s="348">
        <v>33.6</v>
      </c>
      <c r="F7" s="231">
        <f t="shared" si="2"/>
        <v>0.7944397641112048</v>
      </c>
      <c r="G7" s="57">
        <f t="shared" si="3"/>
        <v>0.7786205857236148</v>
      </c>
      <c r="H7" s="67">
        <f t="shared" si="4"/>
        <v>0.8765979650404383</v>
      </c>
      <c r="I7" s="231">
        <f t="shared" si="5"/>
        <v>1.208974358974359</v>
      </c>
      <c r="J7" s="57">
        <f t="shared" si="6"/>
        <v>1.220472440944882</v>
      </c>
      <c r="K7" s="67">
        <f t="shared" si="7"/>
        <v>1.1586206896551725</v>
      </c>
      <c r="M7"/>
    </row>
    <row r="8" spans="1:11" ht="21" customHeight="1">
      <c r="A8" s="330" t="s">
        <v>219</v>
      </c>
      <c r="B8" s="137" t="s">
        <v>9</v>
      </c>
      <c r="C8" s="231">
        <f t="shared" si="1"/>
        <v>43</v>
      </c>
      <c r="D8" s="348">
        <v>21.8</v>
      </c>
      <c r="E8" s="348">
        <v>21.2</v>
      </c>
      <c r="F8" s="231">
        <f t="shared" si="2"/>
        <v>0.18112889637742208</v>
      </c>
      <c r="G8" s="57">
        <f t="shared" si="3"/>
        <v>0.10950921786306324</v>
      </c>
      <c r="H8" s="67">
        <f t="shared" si="4"/>
        <v>0.5530915731802765</v>
      </c>
      <c r="I8" s="231">
        <f t="shared" si="5"/>
        <v>0.27564102564102566</v>
      </c>
      <c r="J8" s="57">
        <f t="shared" si="6"/>
        <v>0.17165354330708663</v>
      </c>
      <c r="K8" s="67">
        <f t="shared" si="7"/>
        <v>0.7310344827586207</v>
      </c>
    </row>
    <row r="9" spans="1:11" ht="21" customHeight="1">
      <c r="A9" s="331"/>
      <c r="B9" s="137" t="s">
        <v>217</v>
      </c>
      <c r="C9" s="231">
        <f t="shared" si="1"/>
        <v>40</v>
      </c>
      <c r="D9" s="348">
        <v>19</v>
      </c>
      <c r="E9" s="348">
        <v>21</v>
      </c>
      <c r="F9" s="231">
        <f t="shared" si="2"/>
        <v>0.16849199663016007</v>
      </c>
      <c r="G9" s="57">
        <f t="shared" si="3"/>
        <v>0.09544381373386246</v>
      </c>
      <c r="H9" s="67">
        <f t="shared" si="4"/>
        <v>0.5478737281502739</v>
      </c>
      <c r="I9" s="231">
        <f t="shared" si="5"/>
        <v>0.2564102564102564</v>
      </c>
      <c r="J9" s="57">
        <f t="shared" si="6"/>
        <v>0.14960629921259844</v>
      </c>
      <c r="K9" s="67">
        <f t="shared" si="7"/>
        <v>0.7241379310344828</v>
      </c>
    </row>
    <row r="10" spans="1:11" ht="21" customHeight="1">
      <c r="A10" s="332"/>
      <c r="B10" s="137" t="s">
        <v>218</v>
      </c>
      <c r="C10" s="231">
        <f t="shared" si="1"/>
        <v>3</v>
      </c>
      <c r="D10" s="348">
        <v>2.8</v>
      </c>
      <c r="E10" s="348">
        <v>0.2</v>
      </c>
      <c r="F10" s="231">
        <f t="shared" si="2"/>
        <v>0.012636899747262004</v>
      </c>
      <c r="G10" s="57">
        <f t="shared" si="3"/>
        <v>0.014065404129200782</v>
      </c>
      <c r="H10" s="67">
        <f t="shared" si="4"/>
        <v>0.005217845030002609</v>
      </c>
      <c r="I10" s="231">
        <f t="shared" si="5"/>
        <v>0.019230769230769232</v>
      </c>
      <c r="J10" s="57">
        <f t="shared" si="6"/>
        <v>0.02204724409448819</v>
      </c>
      <c r="K10" s="67">
        <f t="shared" si="7"/>
        <v>0.006896551724137932</v>
      </c>
    </row>
    <row r="11" spans="1:13" ht="21" customHeight="1">
      <c r="A11" s="323" t="s">
        <v>220</v>
      </c>
      <c r="B11" s="325"/>
      <c r="C11" s="256">
        <f t="shared" si="1"/>
        <v>566</v>
      </c>
      <c r="D11" s="254">
        <v>490</v>
      </c>
      <c r="E11" s="254">
        <v>76</v>
      </c>
      <c r="F11" s="231">
        <f t="shared" si="2"/>
        <v>2.384161752316765</v>
      </c>
      <c r="G11" s="57">
        <f t="shared" si="3"/>
        <v>2.4614457226101374</v>
      </c>
      <c r="H11" s="67">
        <f t="shared" si="4"/>
        <v>1.9827811114009912</v>
      </c>
      <c r="I11" s="231">
        <f t="shared" si="5"/>
        <v>3.628205128205128</v>
      </c>
      <c r="J11" s="57">
        <f t="shared" si="6"/>
        <v>3.858267716535433</v>
      </c>
      <c r="K11" s="67">
        <f t="shared" si="7"/>
        <v>2.6206896551724137</v>
      </c>
      <c r="M11"/>
    </row>
    <row r="12" spans="1:13" ht="21" customHeight="1">
      <c r="A12" s="323" t="s">
        <v>298</v>
      </c>
      <c r="B12" s="325"/>
      <c r="C12" s="256">
        <f t="shared" si="1"/>
        <v>11</v>
      </c>
      <c r="D12" s="254">
        <v>10</v>
      </c>
      <c r="E12" s="254">
        <v>1</v>
      </c>
      <c r="F12" s="231">
        <f t="shared" si="2"/>
        <v>0.04633529907329402</v>
      </c>
      <c r="G12" s="57">
        <f t="shared" si="3"/>
        <v>0.05023358617571708</v>
      </c>
      <c r="H12" s="67">
        <f t="shared" si="4"/>
        <v>0.026089225150013044</v>
      </c>
      <c r="I12" s="231">
        <f t="shared" si="5"/>
        <v>0.07051282051282051</v>
      </c>
      <c r="J12" s="57">
        <f t="shared" si="6"/>
        <v>0.07874015748031496</v>
      </c>
      <c r="K12" s="67">
        <f t="shared" si="7"/>
        <v>0.034482758620689655</v>
      </c>
      <c r="M12"/>
    </row>
    <row r="13" spans="1:13" ht="21" customHeight="1">
      <c r="A13" s="323" t="s">
        <v>299</v>
      </c>
      <c r="B13" s="325"/>
      <c r="C13" s="256">
        <f t="shared" si="1"/>
        <v>160</v>
      </c>
      <c r="D13" s="254">
        <v>130</v>
      </c>
      <c r="E13" s="254">
        <v>30</v>
      </c>
      <c r="F13" s="231">
        <f t="shared" si="2"/>
        <v>0.6739679865206403</v>
      </c>
      <c r="G13" s="57">
        <f t="shared" si="3"/>
        <v>0.6530366202843221</v>
      </c>
      <c r="H13" s="67">
        <f t="shared" si="4"/>
        <v>0.7826767545003913</v>
      </c>
      <c r="I13" s="231">
        <f t="shared" si="5"/>
        <v>1.0256410256410255</v>
      </c>
      <c r="J13" s="57">
        <f t="shared" si="6"/>
        <v>1.0236220472440944</v>
      </c>
      <c r="K13" s="67">
        <f t="shared" si="7"/>
        <v>1.0344827586206897</v>
      </c>
      <c r="M13"/>
    </row>
    <row r="14" spans="1:13" ht="21" customHeight="1">
      <c r="A14" s="323" t="s">
        <v>300</v>
      </c>
      <c r="B14" s="325"/>
      <c r="C14" s="256">
        <f t="shared" si="1"/>
        <v>8548</v>
      </c>
      <c r="D14" s="254">
        <v>7282</v>
      </c>
      <c r="E14" s="254">
        <v>1266</v>
      </c>
      <c r="F14" s="231">
        <f t="shared" si="2"/>
        <v>36.006739679865206</v>
      </c>
      <c r="G14" s="57">
        <f t="shared" si="3"/>
        <v>36.58009745315718</v>
      </c>
      <c r="H14" s="67">
        <f t="shared" si="4"/>
        <v>33.028959039916515</v>
      </c>
      <c r="I14" s="231">
        <f t="shared" si="5"/>
        <v>54.794871794871796</v>
      </c>
      <c r="J14" s="57">
        <f t="shared" si="6"/>
        <v>57.338582677165356</v>
      </c>
      <c r="K14" s="67">
        <f t="shared" si="7"/>
        <v>43.6551724137931</v>
      </c>
      <c r="M14"/>
    </row>
    <row r="15" spans="1:13" ht="21" customHeight="1">
      <c r="A15" s="323" t="s">
        <v>301</v>
      </c>
      <c r="B15" s="325"/>
      <c r="C15" s="256">
        <f t="shared" si="1"/>
        <v>3227</v>
      </c>
      <c r="D15" s="254">
        <v>2716</v>
      </c>
      <c r="E15" s="254">
        <v>511</v>
      </c>
      <c r="F15" s="231">
        <f t="shared" si="2"/>
        <v>13.593091828138162</v>
      </c>
      <c r="G15" s="57">
        <f t="shared" si="3"/>
        <v>13.64344200532476</v>
      </c>
      <c r="H15" s="67">
        <f t="shared" si="4"/>
        <v>13.331594051656664</v>
      </c>
      <c r="I15" s="231">
        <f t="shared" si="5"/>
        <v>20.685897435897434</v>
      </c>
      <c r="J15" s="57">
        <f t="shared" si="6"/>
        <v>21.385826771653544</v>
      </c>
      <c r="K15" s="67">
        <f t="shared" si="7"/>
        <v>17.620689655172413</v>
      </c>
      <c r="M15"/>
    </row>
    <row r="16" spans="1:13" ht="21" customHeight="1">
      <c r="A16" s="323" t="s">
        <v>221</v>
      </c>
      <c r="B16" s="325"/>
      <c r="C16" s="256">
        <f t="shared" si="1"/>
        <v>2415.7</v>
      </c>
      <c r="D16" s="254">
        <v>2074.2</v>
      </c>
      <c r="E16" s="254">
        <v>341.5</v>
      </c>
      <c r="F16" s="231">
        <f t="shared" si="2"/>
        <v>10.175652906486942</v>
      </c>
      <c r="G16" s="57">
        <f t="shared" si="3"/>
        <v>10.419450444567238</v>
      </c>
      <c r="H16" s="67">
        <f t="shared" si="4"/>
        <v>8.909470388729455</v>
      </c>
      <c r="I16" s="231">
        <f t="shared" si="5"/>
        <v>15.48525641025641</v>
      </c>
      <c r="J16" s="57">
        <f t="shared" si="6"/>
        <v>16.332283464566927</v>
      </c>
      <c r="K16" s="67">
        <f t="shared" si="7"/>
        <v>11.775862068965518</v>
      </c>
      <c r="M16"/>
    </row>
    <row r="17" spans="1:13" ht="21" customHeight="1">
      <c r="A17" s="323" t="s">
        <v>222</v>
      </c>
      <c r="B17" s="325"/>
      <c r="C17" s="256">
        <f t="shared" si="1"/>
        <v>444.3</v>
      </c>
      <c r="D17" s="254">
        <v>377.3</v>
      </c>
      <c r="E17" s="254">
        <v>67</v>
      </c>
      <c r="F17" s="231">
        <f t="shared" si="2"/>
        <v>1.871524852569503</v>
      </c>
      <c r="G17" s="57">
        <f t="shared" si="3"/>
        <v>1.8953132064098057</v>
      </c>
      <c r="H17" s="67">
        <f t="shared" si="4"/>
        <v>1.747978085050874</v>
      </c>
      <c r="I17" s="231">
        <f t="shared" si="5"/>
        <v>2.848076923076923</v>
      </c>
      <c r="J17" s="57">
        <f t="shared" si="6"/>
        <v>2.9708661417322837</v>
      </c>
      <c r="K17" s="67">
        <f t="shared" si="7"/>
        <v>2.310344827586207</v>
      </c>
      <c r="M17"/>
    </row>
    <row r="18" spans="1:13" ht="21" customHeight="1">
      <c r="A18" s="323" t="s">
        <v>223</v>
      </c>
      <c r="B18" s="325"/>
      <c r="C18" s="256">
        <f t="shared" si="1"/>
        <v>217.8</v>
      </c>
      <c r="D18" s="254">
        <v>194.8</v>
      </c>
      <c r="E18" s="254">
        <v>23</v>
      </c>
      <c r="F18" s="231">
        <f t="shared" si="2"/>
        <v>0.9174389216512215</v>
      </c>
      <c r="G18" s="57">
        <f t="shared" si="3"/>
        <v>0.9785502587029689</v>
      </c>
      <c r="H18" s="67">
        <f t="shared" si="4"/>
        <v>0.6000521784503</v>
      </c>
      <c r="I18" s="231">
        <f t="shared" si="5"/>
        <v>1.3961538461538463</v>
      </c>
      <c r="J18" s="57">
        <f t="shared" si="6"/>
        <v>1.5338582677165356</v>
      </c>
      <c r="K18" s="67">
        <f t="shared" si="7"/>
        <v>0.7931034482758621</v>
      </c>
      <c r="M18"/>
    </row>
    <row r="19" spans="1:13" ht="21" customHeight="1">
      <c r="A19" s="323" t="s">
        <v>224</v>
      </c>
      <c r="B19" s="325"/>
      <c r="C19" s="256">
        <f t="shared" si="1"/>
        <v>13</v>
      </c>
      <c r="D19" s="254">
        <v>12</v>
      </c>
      <c r="E19" s="254">
        <v>1</v>
      </c>
      <c r="F19" s="231">
        <f t="shared" si="2"/>
        <v>0.05475989890480202</v>
      </c>
      <c r="G19" s="57">
        <f t="shared" si="3"/>
        <v>0.0602803034108605</v>
      </c>
      <c r="H19" s="67">
        <f t="shared" si="4"/>
        <v>0.026089225150013044</v>
      </c>
      <c r="I19" s="231">
        <f t="shared" si="5"/>
        <v>0.08333333333333333</v>
      </c>
      <c r="J19" s="57">
        <f t="shared" si="6"/>
        <v>0.09448818897637795</v>
      </c>
      <c r="K19" s="67">
        <f t="shared" si="7"/>
        <v>0.034482758620689655</v>
      </c>
      <c r="M19"/>
    </row>
    <row r="20" spans="1:13" ht="21" customHeight="1">
      <c r="A20" s="323" t="s">
        <v>225</v>
      </c>
      <c r="B20" s="325"/>
      <c r="C20" s="256">
        <f t="shared" si="1"/>
        <v>43</v>
      </c>
      <c r="D20" s="254">
        <v>34</v>
      </c>
      <c r="E20" s="254">
        <v>9</v>
      </c>
      <c r="F20" s="231">
        <f t="shared" si="2"/>
        <v>0.18112889637742208</v>
      </c>
      <c r="G20" s="57">
        <f t="shared" si="3"/>
        <v>0.1707941929974381</v>
      </c>
      <c r="H20" s="67">
        <f t="shared" si="4"/>
        <v>0.2348030263501174</v>
      </c>
      <c r="I20" s="231">
        <f t="shared" si="5"/>
        <v>0.27564102564102566</v>
      </c>
      <c r="J20" s="57">
        <f t="shared" si="6"/>
        <v>0.2677165354330709</v>
      </c>
      <c r="K20" s="67">
        <f t="shared" si="7"/>
        <v>0.3103448275862069</v>
      </c>
      <c r="M20"/>
    </row>
    <row r="21" spans="1:13" ht="21" customHeight="1">
      <c r="A21" s="323" t="s">
        <v>226</v>
      </c>
      <c r="B21" s="325"/>
      <c r="C21" s="256">
        <f t="shared" si="1"/>
        <v>2</v>
      </c>
      <c r="D21" s="254">
        <v>2</v>
      </c>
      <c r="E21" s="254" t="s">
        <v>325</v>
      </c>
      <c r="F21" s="231">
        <f t="shared" si="2"/>
        <v>0.008424599831508003</v>
      </c>
      <c r="G21" s="57">
        <f t="shared" si="3"/>
        <v>0.010046717235143417</v>
      </c>
      <c r="H21" s="67" t="s">
        <v>325</v>
      </c>
      <c r="I21" s="231">
        <f t="shared" si="5"/>
        <v>0.01282051282051282</v>
      </c>
      <c r="J21" s="57">
        <f t="shared" si="6"/>
        <v>0.015748031496062992</v>
      </c>
      <c r="K21" s="67" t="s">
        <v>325</v>
      </c>
      <c r="M21"/>
    </row>
    <row r="22" spans="1:13" ht="21" customHeight="1">
      <c r="A22" s="323" t="s">
        <v>227</v>
      </c>
      <c r="B22" s="325"/>
      <c r="C22" s="256">
        <f t="shared" si="1"/>
        <v>32</v>
      </c>
      <c r="D22" s="254">
        <v>26</v>
      </c>
      <c r="E22" s="254">
        <v>6</v>
      </c>
      <c r="F22" s="231">
        <f t="shared" si="2"/>
        <v>0.13479359730412804</v>
      </c>
      <c r="G22" s="57">
        <f t="shared" si="3"/>
        <v>0.13060732405686443</v>
      </c>
      <c r="H22" s="67">
        <f t="shared" si="4"/>
        <v>0.15653535090007828</v>
      </c>
      <c r="I22" s="231">
        <f t="shared" si="5"/>
        <v>0.20512820512820512</v>
      </c>
      <c r="J22" s="57">
        <f t="shared" si="6"/>
        <v>0.2047244094488189</v>
      </c>
      <c r="K22" s="67">
        <f t="shared" si="7"/>
        <v>0.20689655172413793</v>
      </c>
      <c r="M22"/>
    </row>
    <row r="23" spans="1:13" ht="21" customHeight="1">
      <c r="A23" s="323" t="s">
        <v>228</v>
      </c>
      <c r="B23" s="325"/>
      <c r="C23" s="256">
        <f t="shared" si="1"/>
        <v>13</v>
      </c>
      <c r="D23" s="254">
        <v>10</v>
      </c>
      <c r="E23" s="254">
        <v>3</v>
      </c>
      <c r="F23" s="231">
        <f t="shared" si="2"/>
        <v>0.05475989890480202</v>
      </c>
      <c r="G23" s="57">
        <f t="shared" si="3"/>
        <v>0.05023358617571708</v>
      </c>
      <c r="H23" s="67">
        <f t="shared" si="4"/>
        <v>0.07826767545003914</v>
      </c>
      <c r="I23" s="231">
        <f t="shared" si="5"/>
        <v>0.08333333333333333</v>
      </c>
      <c r="J23" s="57">
        <f t="shared" si="6"/>
        <v>0.07874015748031496</v>
      </c>
      <c r="K23" s="67">
        <f t="shared" si="7"/>
        <v>0.10344827586206896</v>
      </c>
      <c r="M23"/>
    </row>
    <row r="24" spans="1:13" ht="21" customHeight="1">
      <c r="A24" s="323" t="s">
        <v>229</v>
      </c>
      <c r="B24" s="325"/>
      <c r="C24" s="256">
        <f t="shared" si="1"/>
        <v>388.9</v>
      </c>
      <c r="D24" s="254">
        <v>333.9</v>
      </c>
      <c r="E24" s="254">
        <v>55</v>
      </c>
      <c r="F24" s="231">
        <f t="shared" si="2"/>
        <v>1.6381634372367313</v>
      </c>
      <c r="G24" s="57">
        <f t="shared" si="3"/>
        <v>1.6772994424071934</v>
      </c>
      <c r="H24" s="67">
        <f t="shared" si="4"/>
        <v>1.4349073832507175</v>
      </c>
      <c r="I24" s="231">
        <f t="shared" si="5"/>
        <v>2.492948717948718</v>
      </c>
      <c r="J24" s="57">
        <f t="shared" si="6"/>
        <v>2.6291338582677164</v>
      </c>
      <c r="K24" s="67">
        <f t="shared" si="7"/>
        <v>1.896551724137931</v>
      </c>
      <c r="M24"/>
    </row>
    <row r="25" spans="1:13" ht="21" customHeight="1">
      <c r="A25" s="323" t="s">
        <v>230</v>
      </c>
      <c r="B25" s="325"/>
      <c r="C25" s="256">
        <f t="shared" si="1"/>
        <v>9.1</v>
      </c>
      <c r="D25" s="254">
        <v>7.1</v>
      </c>
      <c r="E25" s="254">
        <v>2</v>
      </c>
      <c r="F25" s="231">
        <f t="shared" si="2"/>
        <v>0.038331929233361414</v>
      </c>
      <c r="G25" s="57">
        <f t="shared" si="3"/>
        <v>0.03566584618475913</v>
      </c>
      <c r="H25" s="67">
        <f t="shared" si="4"/>
        <v>0.05217845030002609</v>
      </c>
      <c r="I25" s="231">
        <f t="shared" si="5"/>
        <v>0.058333333333333334</v>
      </c>
      <c r="J25" s="57">
        <f t="shared" si="6"/>
        <v>0.05590551181102362</v>
      </c>
      <c r="K25" s="67">
        <f t="shared" si="7"/>
        <v>0.06896551724137931</v>
      </c>
      <c r="M25"/>
    </row>
    <row r="26" spans="1:13" ht="21" customHeight="1">
      <c r="A26" s="323" t="s">
        <v>231</v>
      </c>
      <c r="B26" s="325"/>
      <c r="C26" s="256">
        <f t="shared" si="1"/>
        <v>581.5</v>
      </c>
      <c r="D26" s="254">
        <v>502.7</v>
      </c>
      <c r="E26" s="254">
        <v>78.8</v>
      </c>
      <c r="F26" s="231">
        <f t="shared" si="2"/>
        <v>2.449452401010952</v>
      </c>
      <c r="G26" s="57">
        <f t="shared" si="3"/>
        <v>2.525242377053298</v>
      </c>
      <c r="H26" s="67">
        <f t="shared" si="4"/>
        <v>2.055830941821028</v>
      </c>
      <c r="I26" s="231">
        <f t="shared" si="5"/>
        <v>3.7275641025641026</v>
      </c>
      <c r="J26" s="57">
        <f t="shared" si="6"/>
        <v>3.958267716535433</v>
      </c>
      <c r="K26" s="67">
        <f t="shared" si="7"/>
        <v>2.717241379310345</v>
      </c>
      <c r="M26"/>
    </row>
    <row r="27" spans="1:13" ht="21" customHeight="1">
      <c r="A27" s="323" t="s">
        <v>232</v>
      </c>
      <c r="B27" s="325"/>
      <c r="C27" s="256">
        <f t="shared" si="1"/>
        <v>7</v>
      </c>
      <c r="D27" s="254">
        <v>6</v>
      </c>
      <c r="E27" s="254">
        <v>1</v>
      </c>
      <c r="F27" s="231">
        <f t="shared" si="2"/>
        <v>0.02948609941027801</v>
      </c>
      <c r="G27" s="57">
        <f t="shared" si="3"/>
        <v>0.03014015170543025</v>
      </c>
      <c r="H27" s="67">
        <f t="shared" si="4"/>
        <v>0.026089225150013044</v>
      </c>
      <c r="I27" s="231">
        <f t="shared" si="5"/>
        <v>0.04487179487179487</v>
      </c>
      <c r="J27" s="57">
        <f t="shared" si="6"/>
        <v>0.047244094488188976</v>
      </c>
      <c r="K27" s="67">
        <f t="shared" si="7"/>
        <v>0.034482758620689655</v>
      </c>
      <c r="M27"/>
    </row>
    <row r="28" spans="1:13" ht="21" customHeight="1">
      <c r="A28" s="323" t="s">
        <v>320</v>
      </c>
      <c r="B28" s="325"/>
      <c r="C28" s="256">
        <f t="shared" si="1"/>
        <v>61</v>
      </c>
      <c r="D28" s="254">
        <v>56</v>
      </c>
      <c r="E28" s="254">
        <v>5</v>
      </c>
      <c r="F28" s="231">
        <f t="shared" si="2"/>
        <v>0.2569502948609941</v>
      </c>
      <c r="G28" s="57">
        <f t="shared" si="3"/>
        <v>0.2813080825840157</v>
      </c>
      <c r="H28" s="67">
        <f t="shared" si="4"/>
        <v>0.1304461257500652</v>
      </c>
      <c r="I28" s="231">
        <f t="shared" si="5"/>
        <v>0.391025641025641</v>
      </c>
      <c r="J28" s="57">
        <f t="shared" si="6"/>
        <v>0.4409448818897638</v>
      </c>
      <c r="K28" s="67">
        <f t="shared" si="7"/>
        <v>0.1724137931034483</v>
      </c>
      <c r="M28"/>
    </row>
    <row r="29" spans="1:13" ht="21" customHeight="1">
      <c r="A29" s="323" t="s">
        <v>341</v>
      </c>
      <c r="B29" s="325"/>
      <c r="C29" s="256">
        <f t="shared" si="1"/>
        <v>64.7</v>
      </c>
      <c r="D29" s="254">
        <v>61.7</v>
      </c>
      <c r="E29" s="254">
        <v>3</v>
      </c>
      <c r="F29" s="231">
        <f t="shared" si="2"/>
        <v>0.27253580454928394</v>
      </c>
      <c r="G29" s="57">
        <f t="shared" si="3"/>
        <v>0.30994122670417446</v>
      </c>
      <c r="H29" s="67">
        <f t="shared" si="4"/>
        <v>0.07826767545003914</v>
      </c>
      <c r="I29" s="231">
        <f t="shared" si="5"/>
        <v>0.41474358974358977</v>
      </c>
      <c r="J29" s="57">
        <f t="shared" si="6"/>
        <v>0.4858267716535433</v>
      </c>
      <c r="K29" s="67">
        <f t="shared" si="7"/>
        <v>0.10344827586206896</v>
      </c>
      <c r="M29"/>
    </row>
    <row r="30" spans="1:13" ht="21" customHeight="1">
      <c r="A30" s="323" t="s">
        <v>321</v>
      </c>
      <c r="B30" s="325"/>
      <c r="C30" s="256" t="s">
        <v>342</v>
      </c>
      <c r="D30" s="254" t="s">
        <v>342</v>
      </c>
      <c r="E30" s="254" t="s">
        <v>342</v>
      </c>
      <c r="F30" s="256" t="s">
        <v>342</v>
      </c>
      <c r="G30" s="254" t="s">
        <v>342</v>
      </c>
      <c r="H30" s="254" t="s">
        <v>342</v>
      </c>
      <c r="I30" s="256" t="s">
        <v>342</v>
      </c>
      <c r="J30" s="254" t="s">
        <v>342</v>
      </c>
      <c r="K30" s="255" t="s">
        <v>342</v>
      </c>
      <c r="M30"/>
    </row>
    <row r="31" spans="1:13" ht="21" customHeight="1">
      <c r="A31" s="323" t="s">
        <v>233</v>
      </c>
      <c r="B31" s="325"/>
      <c r="C31" s="256">
        <f t="shared" si="1"/>
        <v>210</v>
      </c>
      <c r="D31" s="254">
        <v>180</v>
      </c>
      <c r="E31" s="254">
        <v>30</v>
      </c>
      <c r="F31" s="231">
        <f t="shared" si="2"/>
        <v>0.8845829823083403</v>
      </c>
      <c r="G31" s="57">
        <f t="shared" si="3"/>
        <v>0.9042045511629074</v>
      </c>
      <c r="H31" s="67">
        <f t="shared" si="4"/>
        <v>0.7826767545003913</v>
      </c>
      <c r="I31" s="231">
        <f t="shared" si="5"/>
        <v>1.3461538461538463</v>
      </c>
      <c r="J31" s="57">
        <f t="shared" si="6"/>
        <v>1.4173228346456692</v>
      </c>
      <c r="K31" s="67">
        <f t="shared" si="7"/>
        <v>1.0344827586206897</v>
      </c>
      <c r="M31"/>
    </row>
    <row r="32" spans="1:13" ht="21" customHeight="1">
      <c r="A32" s="323" t="s">
        <v>234</v>
      </c>
      <c r="B32" s="325"/>
      <c r="C32" s="256">
        <f t="shared" si="1"/>
        <v>138.8</v>
      </c>
      <c r="D32" s="254">
        <v>124.8</v>
      </c>
      <c r="E32" s="254">
        <v>14</v>
      </c>
      <c r="F32" s="231">
        <f t="shared" si="2"/>
        <v>0.5846672283066555</v>
      </c>
      <c r="G32" s="57">
        <f t="shared" si="3"/>
        <v>0.6269151554729492</v>
      </c>
      <c r="H32" s="67">
        <f t="shared" si="4"/>
        <v>0.3652491521001826</v>
      </c>
      <c r="I32" s="231">
        <f t="shared" si="5"/>
        <v>0.8897435897435898</v>
      </c>
      <c r="J32" s="57">
        <f t="shared" si="6"/>
        <v>0.9826771653543307</v>
      </c>
      <c r="K32" s="67">
        <f t="shared" si="7"/>
        <v>0.4827586206896552</v>
      </c>
      <c r="M32"/>
    </row>
    <row r="33" spans="1:13" ht="21" customHeight="1">
      <c r="A33" s="323" t="s">
        <v>235</v>
      </c>
      <c r="B33" s="325"/>
      <c r="C33" s="256">
        <f t="shared" si="1"/>
        <v>40</v>
      </c>
      <c r="D33" s="254">
        <v>37</v>
      </c>
      <c r="E33" s="254">
        <v>3</v>
      </c>
      <c r="F33" s="231">
        <f t="shared" si="2"/>
        <v>0.16849199663016007</v>
      </c>
      <c r="G33" s="57">
        <f t="shared" si="3"/>
        <v>0.1858642688501532</v>
      </c>
      <c r="H33" s="67">
        <f t="shared" si="4"/>
        <v>0.07826767545003914</v>
      </c>
      <c r="I33" s="231">
        <f t="shared" si="5"/>
        <v>0.2564102564102564</v>
      </c>
      <c r="J33" s="57">
        <f t="shared" si="6"/>
        <v>0.29133858267716534</v>
      </c>
      <c r="K33" s="67">
        <f t="shared" si="7"/>
        <v>0.10344827586206896</v>
      </c>
      <c r="M33"/>
    </row>
    <row r="34" spans="1:13" ht="21" customHeight="1">
      <c r="A34" s="323" t="s">
        <v>322</v>
      </c>
      <c r="B34" s="325"/>
      <c r="C34" s="256">
        <f t="shared" si="1"/>
        <v>22.5</v>
      </c>
      <c r="D34" s="254">
        <v>22.5</v>
      </c>
      <c r="E34" s="254" t="s">
        <v>343</v>
      </c>
      <c r="F34" s="231">
        <f t="shared" si="2"/>
        <v>0.09477674810446504</v>
      </c>
      <c r="G34" s="57">
        <f t="shared" si="3"/>
        <v>0.11302556889536343</v>
      </c>
      <c r="H34" s="67" t="s">
        <v>343</v>
      </c>
      <c r="I34" s="231">
        <f t="shared" si="5"/>
        <v>0.14423076923076922</v>
      </c>
      <c r="J34" s="57">
        <f t="shared" si="6"/>
        <v>0.17716535433070865</v>
      </c>
      <c r="K34" s="67" t="s">
        <v>343</v>
      </c>
      <c r="M34"/>
    </row>
    <row r="35" spans="1:13" ht="21" customHeight="1">
      <c r="A35" s="323" t="s">
        <v>323</v>
      </c>
      <c r="B35" s="325"/>
      <c r="C35" s="256">
        <f t="shared" si="1"/>
        <v>347.2</v>
      </c>
      <c r="D35" s="254">
        <v>330.2</v>
      </c>
      <c r="E35" s="254">
        <v>17</v>
      </c>
      <c r="F35" s="231">
        <f t="shared" si="2"/>
        <v>1.4625105307497892</v>
      </c>
      <c r="G35" s="57">
        <f t="shared" si="3"/>
        <v>1.658713015522178</v>
      </c>
      <c r="H35" s="67">
        <f t="shared" si="4"/>
        <v>0.4435168275502218</v>
      </c>
      <c r="I35" s="231">
        <f t="shared" si="5"/>
        <v>2.2256410256410257</v>
      </c>
      <c r="J35" s="57">
        <f t="shared" si="6"/>
        <v>2.6</v>
      </c>
      <c r="K35" s="67">
        <f t="shared" si="7"/>
        <v>0.5862068965517241</v>
      </c>
      <c r="M35"/>
    </row>
    <row r="36" spans="1:13" ht="21" customHeight="1">
      <c r="A36" s="323" t="s">
        <v>324</v>
      </c>
      <c r="B36" s="325"/>
      <c r="C36" s="256">
        <f t="shared" si="1"/>
        <v>337.5</v>
      </c>
      <c r="D36" s="254">
        <v>284.3</v>
      </c>
      <c r="E36" s="254">
        <v>53.2</v>
      </c>
      <c r="F36" s="231">
        <f t="shared" si="2"/>
        <v>1.4216512215669754</v>
      </c>
      <c r="G36" s="57">
        <f t="shared" si="3"/>
        <v>1.4281408549756367</v>
      </c>
      <c r="H36" s="67">
        <f t="shared" si="4"/>
        <v>1.387946777980694</v>
      </c>
      <c r="I36" s="231">
        <f t="shared" si="5"/>
        <v>2.1634615384615383</v>
      </c>
      <c r="J36" s="57">
        <f t="shared" si="6"/>
        <v>2.2385826771653545</v>
      </c>
      <c r="K36" s="67">
        <f t="shared" si="7"/>
        <v>1.8344827586206898</v>
      </c>
      <c r="M36"/>
    </row>
    <row r="37" spans="1:13" ht="21" customHeight="1">
      <c r="A37" s="323" t="s">
        <v>236</v>
      </c>
      <c r="B37" s="325"/>
      <c r="C37" s="256">
        <f t="shared" si="1"/>
        <v>88.2</v>
      </c>
      <c r="D37" s="254">
        <v>82.2</v>
      </c>
      <c r="E37" s="254">
        <v>6</v>
      </c>
      <c r="F37" s="231">
        <f t="shared" si="2"/>
        <v>0.37152485256950296</v>
      </c>
      <c r="G37" s="57">
        <f t="shared" si="3"/>
        <v>0.4129200783643944</v>
      </c>
      <c r="H37" s="67">
        <f t="shared" si="4"/>
        <v>0.15653535090007828</v>
      </c>
      <c r="I37" s="231">
        <f t="shared" si="5"/>
        <v>0.5653846153846154</v>
      </c>
      <c r="J37" s="57">
        <f t="shared" si="6"/>
        <v>0.647244094488189</v>
      </c>
      <c r="K37" s="67">
        <f t="shared" si="7"/>
        <v>0.20689655172413793</v>
      </c>
      <c r="M37"/>
    </row>
    <row r="38" spans="1:13" ht="20.25" customHeight="1">
      <c r="A38" s="323" t="s">
        <v>237</v>
      </c>
      <c r="B38" s="325"/>
      <c r="C38" s="256">
        <f t="shared" si="1"/>
        <v>1895.8</v>
      </c>
      <c r="D38" s="254">
        <v>1599.3</v>
      </c>
      <c r="E38" s="254">
        <v>296.5</v>
      </c>
      <c r="F38" s="231">
        <f t="shared" si="2"/>
        <v>7.985678180286436</v>
      </c>
      <c r="G38" s="57">
        <f t="shared" si="3"/>
        <v>8.033857437082432</v>
      </c>
      <c r="H38" s="67">
        <f t="shared" si="4"/>
        <v>7.735455256978868</v>
      </c>
      <c r="I38" s="231">
        <f>C38/156</f>
        <v>12.152564102564103</v>
      </c>
      <c r="J38" s="57">
        <f>D38/127</f>
        <v>12.59291338582677</v>
      </c>
      <c r="K38" s="67">
        <f>E38/29</f>
        <v>10.224137931034482</v>
      </c>
      <c r="M38"/>
    </row>
    <row r="39" spans="1:13" ht="20.25" customHeight="1">
      <c r="A39" s="323" t="s">
        <v>238</v>
      </c>
      <c r="B39" s="325"/>
      <c r="C39" s="256">
        <f t="shared" si="1"/>
        <v>1783.1</v>
      </c>
      <c r="D39" s="254">
        <v>1487.1</v>
      </c>
      <c r="E39" s="254">
        <v>296</v>
      </c>
      <c r="F39" s="231">
        <f t="shared" si="2"/>
        <v>7.51095197978096</v>
      </c>
      <c r="G39" s="57">
        <f t="shared" si="3"/>
        <v>7.470236600190887</v>
      </c>
      <c r="H39" s="67">
        <f t="shared" si="4"/>
        <v>7.722410644403861</v>
      </c>
      <c r="I39" s="231">
        <f>C39/156</f>
        <v>11.430128205128204</v>
      </c>
      <c r="J39" s="57">
        <f>D39/127</f>
        <v>11.709448818897638</v>
      </c>
      <c r="K39" s="67">
        <f>E39/29</f>
        <v>10.206896551724139</v>
      </c>
      <c r="M39"/>
    </row>
  </sheetData>
  <mergeCells count="37">
    <mergeCell ref="J1:K1"/>
    <mergeCell ref="I2:K2"/>
    <mergeCell ref="A4:B4"/>
    <mergeCell ref="A11:B11"/>
    <mergeCell ref="A5:A7"/>
    <mergeCell ref="A12:B12"/>
    <mergeCell ref="C2:E2"/>
    <mergeCell ref="F2:H2"/>
    <mergeCell ref="A2:B3"/>
    <mergeCell ref="A8:A10"/>
    <mergeCell ref="A17:B17"/>
    <mergeCell ref="A23:B23"/>
    <mergeCell ref="A20:B20"/>
    <mergeCell ref="A37:B37"/>
    <mergeCell ref="A31:B31"/>
    <mergeCell ref="A32:B32"/>
    <mergeCell ref="A34:B34"/>
    <mergeCell ref="A35:B35"/>
    <mergeCell ref="A36:B36"/>
    <mergeCell ref="A33:B33"/>
    <mergeCell ref="A15:B15"/>
    <mergeCell ref="A13:B13"/>
    <mergeCell ref="A14:B14"/>
    <mergeCell ref="A16:B16"/>
    <mergeCell ref="A27:B27"/>
    <mergeCell ref="A28:B28"/>
    <mergeCell ref="A24:B24"/>
    <mergeCell ref="A25:B25"/>
    <mergeCell ref="A26:B26"/>
    <mergeCell ref="A18:B18"/>
    <mergeCell ref="A19:B19"/>
    <mergeCell ref="A22:B22"/>
    <mergeCell ref="A21:B21"/>
    <mergeCell ref="A38:B38"/>
    <mergeCell ref="A39:B39"/>
    <mergeCell ref="A29:B29"/>
    <mergeCell ref="A30:B30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95"/>
  <sheetViews>
    <sheetView view="pageBreakPreview" zoomScale="75" zoomScaleSheetLayoutView="75" workbookViewId="0" topLeftCell="A1">
      <selection activeCell="L19" sqref="L19"/>
    </sheetView>
  </sheetViews>
  <sheetFormatPr defaultColWidth="9.00390625" defaultRowHeight="13.5"/>
  <cols>
    <col min="1" max="11" width="11.75390625" style="2" customWidth="1"/>
    <col min="12" max="16384" width="9.125" style="2" customWidth="1"/>
  </cols>
  <sheetData>
    <row r="1" spans="1:11" ht="21">
      <c r="A1" s="1" t="s">
        <v>239</v>
      </c>
      <c r="B1" s="42"/>
      <c r="C1" s="42"/>
      <c r="D1" s="42"/>
      <c r="E1" s="42"/>
      <c r="F1" s="42"/>
      <c r="H1" s="335" t="s">
        <v>111</v>
      </c>
      <c r="I1" s="335"/>
      <c r="J1" s="335"/>
      <c r="K1" s="335"/>
    </row>
    <row r="2" spans="1:11" ht="19.5" customHeight="1">
      <c r="A2" s="336" t="s">
        <v>112</v>
      </c>
      <c r="B2" s="293" t="s">
        <v>311</v>
      </c>
      <c r="C2" s="293"/>
      <c r="D2" s="293"/>
      <c r="E2" s="293"/>
      <c r="F2" s="269"/>
      <c r="G2" s="293" t="s">
        <v>312</v>
      </c>
      <c r="H2" s="293"/>
      <c r="I2" s="293"/>
      <c r="J2" s="293"/>
      <c r="K2" s="269"/>
    </row>
    <row r="3" spans="1:11" ht="20.25" customHeight="1">
      <c r="A3" s="337"/>
      <c r="B3" s="7" t="s">
        <v>109</v>
      </c>
      <c r="C3" s="7" t="s">
        <v>110</v>
      </c>
      <c r="D3" s="7" t="s">
        <v>296</v>
      </c>
      <c r="E3" s="7" t="s">
        <v>297</v>
      </c>
      <c r="F3" s="7" t="s">
        <v>319</v>
      </c>
      <c r="G3" s="7" t="s">
        <v>109</v>
      </c>
      <c r="H3" s="7" t="s">
        <v>110</v>
      </c>
      <c r="I3" s="7" t="s">
        <v>296</v>
      </c>
      <c r="J3" s="7" t="s">
        <v>297</v>
      </c>
      <c r="K3" s="7" t="s">
        <v>319</v>
      </c>
    </row>
    <row r="4" spans="1:11" ht="13.5">
      <c r="A4" s="9" t="s">
        <v>16</v>
      </c>
      <c r="B4" s="10">
        <v>158</v>
      </c>
      <c r="C4" s="11">
        <v>157</v>
      </c>
      <c r="D4" s="190">
        <v>157</v>
      </c>
      <c r="E4" s="190">
        <v>156</v>
      </c>
      <c r="F4" s="159">
        <v>156</v>
      </c>
      <c r="G4" s="44">
        <v>10.5</v>
      </c>
      <c r="H4" s="44">
        <v>10.5</v>
      </c>
      <c r="I4" s="203">
        <v>10.515092171145515</v>
      </c>
      <c r="J4" s="203">
        <v>10.46277665995976</v>
      </c>
      <c r="K4" s="100">
        <v>10.497981157469717</v>
      </c>
    </row>
    <row r="5" spans="1:11" ht="12.75" customHeight="1">
      <c r="A5" s="13" t="s">
        <v>17</v>
      </c>
      <c r="B5" s="14">
        <v>128</v>
      </c>
      <c r="C5" s="15">
        <v>127</v>
      </c>
      <c r="D5" s="74">
        <v>127</v>
      </c>
      <c r="E5" s="74">
        <v>127</v>
      </c>
      <c r="F5" s="84">
        <v>127</v>
      </c>
      <c r="G5" s="47">
        <v>11.9</v>
      </c>
      <c r="H5" s="47">
        <v>11.8</v>
      </c>
      <c r="I5" s="204">
        <v>11.798335784352433</v>
      </c>
      <c r="J5" s="204">
        <v>11.800451576335913</v>
      </c>
      <c r="K5" s="108">
        <v>11.807890274017435</v>
      </c>
    </row>
    <row r="6" spans="1:11" ht="12.75" customHeight="1">
      <c r="A6" s="17" t="s">
        <v>18</v>
      </c>
      <c r="B6" s="18">
        <v>30</v>
      </c>
      <c r="C6" s="19">
        <v>30</v>
      </c>
      <c r="D6" s="77">
        <v>30</v>
      </c>
      <c r="E6" s="77">
        <v>29</v>
      </c>
      <c r="F6" s="86">
        <v>29</v>
      </c>
      <c r="G6" s="50">
        <v>7.1</v>
      </c>
      <c r="H6" s="50">
        <v>7.1</v>
      </c>
      <c r="I6" s="205">
        <v>7.199959680225791</v>
      </c>
      <c r="J6" s="205">
        <v>7.013267166785167</v>
      </c>
      <c r="K6" s="113">
        <v>7.073084474579578</v>
      </c>
    </row>
    <row r="7" spans="1:11" ht="12.75" customHeight="1">
      <c r="A7" s="13" t="s">
        <v>19</v>
      </c>
      <c r="B7" s="21">
        <v>46</v>
      </c>
      <c r="C7" s="22">
        <v>45</v>
      </c>
      <c r="D7" s="74">
        <v>45</v>
      </c>
      <c r="E7" s="74">
        <v>45</v>
      </c>
      <c r="F7" s="84">
        <v>45</v>
      </c>
      <c r="G7" s="47">
        <v>9.8</v>
      </c>
      <c r="H7" s="47">
        <v>9.6</v>
      </c>
      <c r="I7" s="204">
        <v>9.506125113281325</v>
      </c>
      <c r="J7" s="204">
        <v>9.47488103760475</v>
      </c>
      <c r="K7" s="108">
        <v>9.448461790420518</v>
      </c>
    </row>
    <row r="8" spans="1:11" ht="12.75" customHeight="1">
      <c r="A8" s="13" t="s">
        <v>20</v>
      </c>
      <c r="B8" s="21">
        <v>33</v>
      </c>
      <c r="C8" s="22">
        <v>33</v>
      </c>
      <c r="D8" s="74">
        <v>32</v>
      </c>
      <c r="E8" s="74">
        <v>32</v>
      </c>
      <c r="F8" s="84">
        <v>32</v>
      </c>
      <c r="G8" s="47">
        <v>27.8</v>
      </c>
      <c r="H8" s="47">
        <v>27.9</v>
      </c>
      <c r="I8" s="204">
        <v>27.134740948020013</v>
      </c>
      <c r="J8" s="204">
        <v>27.20047600833015</v>
      </c>
      <c r="K8" s="108">
        <v>27.232651949687675</v>
      </c>
    </row>
    <row r="9" spans="1:11" ht="12.75" customHeight="1">
      <c r="A9" s="13" t="s">
        <v>21</v>
      </c>
      <c r="B9" s="21">
        <v>5</v>
      </c>
      <c r="C9" s="22">
        <v>5</v>
      </c>
      <c r="D9" s="74">
        <v>5</v>
      </c>
      <c r="E9" s="74">
        <v>5</v>
      </c>
      <c r="F9" s="84">
        <v>5</v>
      </c>
      <c r="G9" s="47">
        <v>7.8</v>
      </c>
      <c r="H9" s="47">
        <v>7.9</v>
      </c>
      <c r="I9" s="204">
        <v>8.048160190580433</v>
      </c>
      <c r="J9" s="204">
        <v>8.141863835469216</v>
      </c>
      <c r="K9" s="108">
        <v>8.243751236562685</v>
      </c>
    </row>
    <row r="10" spans="1:11" ht="12.75" customHeight="1">
      <c r="A10" s="13" t="s">
        <v>22</v>
      </c>
      <c r="B10" s="21">
        <v>7</v>
      </c>
      <c r="C10" s="22">
        <v>7</v>
      </c>
      <c r="D10" s="74">
        <v>7</v>
      </c>
      <c r="E10" s="74">
        <v>7</v>
      </c>
      <c r="F10" s="84">
        <v>7</v>
      </c>
      <c r="G10" s="47">
        <v>20.3</v>
      </c>
      <c r="H10" s="47">
        <v>20.6</v>
      </c>
      <c r="I10" s="204">
        <v>21.03049421661409</v>
      </c>
      <c r="J10" s="204">
        <v>21.36034908913369</v>
      </c>
      <c r="K10" s="108">
        <v>21.65841584158416</v>
      </c>
    </row>
    <row r="11" spans="1:11" ht="12.75" customHeight="1">
      <c r="A11" s="13" t="s">
        <v>23</v>
      </c>
      <c r="B11" s="21">
        <v>11</v>
      </c>
      <c r="C11" s="22">
        <v>11</v>
      </c>
      <c r="D11" s="74">
        <v>12</v>
      </c>
      <c r="E11" s="74">
        <v>12</v>
      </c>
      <c r="F11" s="84">
        <v>12</v>
      </c>
      <c r="G11" s="47">
        <v>8.7</v>
      </c>
      <c r="H11" s="47">
        <v>8.7</v>
      </c>
      <c r="I11" s="204">
        <v>9.558934816030334</v>
      </c>
      <c r="J11" s="204">
        <v>9.569988516013781</v>
      </c>
      <c r="K11" s="108">
        <v>9.618390362372857</v>
      </c>
    </row>
    <row r="12" spans="1:11" ht="12.75" customHeight="1">
      <c r="A12" s="13" t="s">
        <v>24</v>
      </c>
      <c r="B12" s="21">
        <v>6</v>
      </c>
      <c r="C12" s="22">
        <v>6</v>
      </c>
      <c r="D12" s="74">
        <v>6</v>
      </c>
      <c r="E12" s="74">
        <v>6</v>
      </c>
      <c r="F12" s="84">
        <v>6</v>
      </c>
      <c r="G12" s="47">
        <v>10.3</v>
      </c>
      <c r="H12" s="47">
        <v>10.3</v>
      </c>
      <c r="I12" s="204">
        <v>10.325245224574084</v>
      </c>
      <c r="J12" s="204">
        <v>10.289830217801406</v>
      </c>
      <c r="K12" s="108">
        <v>10.270982761867264</v>
      </c>
    </row>
    <row r="13" spans="1:11" ht="12.75" customHeight="1">
      <c r="A13" s="13" t="s">
        <v>25</v>
      </c>
      <c r="B13" s="21">
        <v>6</v>
      </c>
      <c r="C13" s="22">
        <v>6</v>
      </c>
      <c r="D13" s="74">
        <v>6</v>
      </c>
      <c r="E13" s="74">
        <v>6</v>
      </c>
      <c r="F13" s="84">
        <v>6</v>
      </c>
      <c r="G13" s="47">
        <v>15.3</v>
      </c>
      <c r="H13" s="47">
        <v>15.4</v>
      </c>
      <c r="I13" s="204">
        <v>15.38027735766835</v>
      </c>
      <c r="J13" s="204">
        <v>15.365310251222821</v>
      </c>
      <c r="K13" s="108">
        <v>15.368458799723369</v>
      </c>
    </row>
    <row r="14" spans="1:11" ht="12.75" customHeight="1">
      <c r="A14" s="13" t="s">
        <v>26</v>
      </c>
      <c r="B14" s="21">
        <v>3</v>
      </c>
      <c r="C14" s="22">
        <v>3</v>
      </c>
      <c r="D14" s="74">
        <v>3</v>
      </c>
      <c r="E14" s="74">
        <v>3</v>
      </c>
      <c r="F14" s="84">
        <v>3</v>
      </c>
      <c r="G14" s="47">
        <v>7.8</v>
      </c>
      <c r="H14" s="47">
        <v>7.9</v>
      </c>
      <c r="I14" s="204">
        <v>7.868646068299848</v>
      </c>
      <c r="J14" s="204">
        <v>7.90263948158685</v>
      </c>
      <c r="K14" s="108">
        <v>7.948914973106171</v>
      </c>
    </row>
    <row r="15" spans="1:11" ht="12.75" customHeight="1">
      <c r="A15" s="13" t="s">
        <v>27</v>
      </c>
      <c r="B15" s="21">
        <v>4</v>
      </c>
      <c r="C15" s="22">
        <v>4</v>
      </c>
      <c r="D15" s="74">
        <v>4</v>
      </c>
      <c r="E15" s="74">
        <v>4</v>
      </c>
      <c r="F15" s="84">
        <v>4</v>
      </c>
      <c r="G15" s="47">
        <v>10.7</v>
      </c>
      <c r="H15" s="47">
        <v>10.8</v>
      </c>
      <c r="I15" s="204">
        <v>10.860121633362294</v>
      </c>
      <c r="J15" s="204">
        <v>10.870746820306556</v>
      </c>
      <c r="K15" s="108">
        <v>10.778765831312315</v>
      </c>
    </row>
    <row r="16" spans="1:11" ht="12.75" customHeight="1">
      <c r="A16" s="13" t="s">
        <v>28</v>
      </c>
      <c r="B16" s="21">
        <v>2</v>
      </c>
      <c r="C16" s="22">
        <v>2</v>
      </c>
      <c r="D16" s="74">
        <v>2</v>
      </c>
      <c r="E16" s="74">
        <v>2</v>
      </c>
      <c r="F16" s="84">
        <v>2</v>
      </c>
      <c r="G16" s="47">
        <v>6.6</v>
      </c>
      <c r="H16" s="47">
        <v>6.5</v>
      </c>
      <c r="I16" s="204">
        <v>6.5472877860346355</v>
      </c>
      <c r="J16" s="204">
        <v>6.546644844517185</v>
      </c>
      <c r="K16" s="108">
        <v>6.537015852263442</v>
      </c>
    </row>
    <row r="17" spans="1:11" ht="12.75" customHeight="1">
      <c r="A17" s="13" t="s">
        <v>29</v>
      </c>
      <c r="B17" s="21">
        <v>2</v>
      </c>
      <c r="C17" s="22">
        <v>2</v>
      </c>
      <c r="D17" s="74">
        <v>2</v>
      </c>
      <c r="E17" s="74">
        <v>2</v>
      </c>
      <c r="F17" s="84">
        <v>2</v>
      </c>
      <c r="G17" s="47">
        <v>6.9</v>
      </c>
      <c r="H17" s="47">
        <v>7</v>
      </c>
      <c r="I17" s="204">
        <v>7.005990121553928</v>
      </c>
      <c r="J17" s="204">
        <v>7.014344334163364</v>
      </c>
      <c r="K17" s="108">
        <v>7.052186177715091</v>
      </c>
    </row>
    <row r="18" spans="1:11" ht="12.75" customHeight="1">
      <c r="A18" s="13" t="s">
        <v>30</v>
      </c>
      <c r="B18" s="21">
        <v>3</v>
      </c>
      <c r="C18" s="22">
        <v>3</v>
      </c>
      <c r="D18" s="74">
        <v>3</v>
      </c>
      <c r="E18" s="74">
        <v>3</v>
      </c>
      <c r="F18" s="84">
        <v>3</v>
      </c>
      <c r="G18" s="47">
        <v>9</v>
      </c>
      <c r="H18" s="47">
        <v>9</v>
      </c>
      <c r="I18" s="204">
        <v>9.092837874700693</v>
      </c>
      <c r="J18" s="204">
        <v>9.121036149706606</v>
      </c>
      <c r="K18" s="108">
        <v>9.151642719868216</v>
      </c>
    </row>
    <row r="19" spans="1:11" ht="12.75" customHeight="1">
      <c r="A19" s="25" t="s">
        <v>31</v>
      </c>
      <c r="B19" s="26">
        <v>2</v>
      </c>
      <c r="C19" s="27">
        <v>2</v>
      </c>
      <c r="D19" s="79">
        <v>2</v>
      </c>
      <c r="E19" s="79">
        <v>2</v>
      </c>
      <c r="F19" s="87">
        <v>2</v>
      </c>
      <c r="G19" s="54">
        <v>10.1</v>
      </c>
      <c r="H19" s="54">
        <v>10.1</v>
      </c>
      <c r="I19" s="206">
        <v>10.180707559175362</v>
      </c>
      <c r="J19" s="206">
        <v>10.267994660642776</v>
      </c>
      <c r="K19" s="260">
        <v>10.318320177475107</v>
      </c>
    </row>
    <row r="20" spans="1:11" ht="12.75" customHeight="1">
      <c r="A20" s="13" t="s">
        <v>32</v>
      </c>
      <c r="B20" s="21">
        <v>0</v>
      </c>
      <c r="C20" s="22">
        <v>0</v>
      </c>
      <c r="D20" s="74">
        <v>0</v>
      </c>
      <c r="E20" s="74">
        <v>0</v>
      </c>
      <c r="F20" s="84">
        <v>0</v>
      </c>
      <c r="G20" s="47">
        <v>0</v>
      </c>
      <c r="H20" s="47">
        <v>0</v>
      </c>
      <c r="I20" s="204">
        <v>0</v>
      </c>
      <c r="J20" s="204">
        <v>0</v>
      </c>
      <c r="K20" s="108">
        <v>0</v>
      </c>
    </row>
    <row r="21" spans="1:11" ht="12.75" customHeight="1">
      <c r="A21" s="13" t="s">
        <v>33</v>
      </c>
      <c r="B21" s="21">
        <v>2</v>
      </c>
      <c r="C21" s="22">
        <v>2</v>
      </c>
      <c r="D21" s="74">
        <v>2</v>
      </c>
      <c r="E21" s="74">
        <v>2</v>
      </c>
      <c r="F21" s="84">
        <v>2</v>
      </c>
      <c r="G21" s="47">
        <v>11.3</v>
      </c>
      <c r="H21" s="47">
        <v>11.3</v>
      </c>
      <c r="I21" s="204">
        <v>11.389521640091116</v>
      </c>
      <c r="J21" s="204">
        <v>11.46788990825688</v>
      </c>
      <c r="K21" s="108">
        <v>11.485012059262662</v>
      </c>
    </row>
    <row r="22" spans="1:11" ht="12.75" customHeight="1">
      <c r="A22" s="13" t="s">
        <v>34</v>
      </c>
      <c r="B22" s="21">
        <v>0</v>
      </c>
      <c r="C22" s="22">
        <v>0</v>
      </c>
      <c r="D22" s="74">
        <v>0</v>
      </c>
      <c r="E22" s="74">
        <v>0</v>
      </c>
      <c r="F22" s="84">
        <v>0</v>
      </c>
      <c r="G22" s="47">
        <v>0</v>
      </c>
      <c r="H22" s="47">
        <v>0</v>
      </c>
      <c r="I22" s="204">
        <v>0</v>
      </c>
      <c r="J22" s="204">
        <v>0</v>
      </c>
      <c r="K22" s="108">
        <v>0</v>
      </c>
    </row>
    <row r="23" spans="1:11" ht="12.75" customHeight="1">
      <c r="A23" s="25" t="s">
        <v>35</v>
      </c>
      <c r="B23" s="32">
        <v>1</v>
      </c>
      <c r="C23" s="28">
        <v>1</v>
      </c>
      <c r="D23" s="79">
        <v>1</v>
      </c>
      <c r="E23" s="79">
        <v>1</v>
      </c>
      <c r="F23" s="87">
        <v>1</v>
      </c>
      <c r="G23" s="54">
        <v>4.2</v>
      </c>
      <c r="H23" s="54">
        <v>4.3</v>
      </c>
      <c r="I23" s="206">
        <v>4.265301770100234</v>
      </c>
      <c r="J23" s="206">
        <v>4.290740581824423</v>
      </c>
      <c r="K23" s="260">
        <v>4.318908180012093</v>
      </c>
    </row>
    <row r="24" spans="1:11" ht="12.75" customHeight="1">
      <c r="A24" s="13" t="s">
        <v>36</v>
      </c>
      <c r="B24" s="21">
        <v>1</v>
      </c>
      <c r="C24" s="22">
        <v>1</v>
      </c>
      <c r="D24" s="74">
        <v>1</v>
      </c>
      <c r="E24" s="74">
        <v>1</v>
      </c>
      <c r="F24" s="84">
        <v>1</v>
      </c>
      <c r="G24" s="47">
        <v>10.1</v>
      </c>
      <c r="H24" s="47">
        <v>10.2</v>
      </c>
      <c r="I24" s="204">
        <v>10.20304050607081</v>
      </c>
      <c r="J24" s="204">
        <v>10.23122570083896</v>
      </c>
      <c r="K24" s="108">
        <v>10.270103728047653</v>
      </c>
    </row>
    <row r="25" spans="1:11" ht="12.75" customHeight="1">
      <c r="A25" s="13" t="s">
        <v>37</v>
      </c>
      <c r="B25" s="21">
        <v>0</v>
      </c>
      <c r="C25" s="22">
        <v>0</v>
      </c>
      <c r="D25" s="74">
        <v>0</v>
      </c>
      <c r="E25" s="74">
        <v>0</v>
      </c>
      <c r="F25" s="84">
        <v>0</v>
      </c>
      <c r="G25" s="47">
        <v>0</v>
      </c>
      <c r="H25" s="47">
        <v>0</v>
      </c>
      <c r="I25" s="204">
        <v>0</v>
      </c>
      <c r="J25" s="204">
        <v>0</v>
      </c>
      <c r="K25" s="108">
        <v>0</v>
      </c>
    </row>
    <row r="26" spans="1:11" ht="12.75" customHeight="1">
      <c r="A26" s="25" t="s">
        <v>38</v>
      </c>
      <c r="B26" s="32">
        <v>3</v>
      </c>
      <c r="C26" s="28">
        <v>3</v>
      </c>
      <c r="D26" s="79">
        <v>3</v>
      </c>
      <c r="E26" s="79">
        <v>2</v>
      </c>
      <c r="F26" s="87">
        <v>2</v>
      </c>
      <c r="G26" s="54">
        <v>4.1</v>
      </c>
      <c r="H26" s="54">
        <v>4.2</v>
      </c>
      <c r="I26" s="206">
        <v>4.2074556113433</v>
      </c>
      <c r="J26" s="206">
        <v>2.835793384094035</v>
      </c>
      <c r="K26" s="260">
        <v>2.8655758374645384</v>
      </c>
    </row>
    <row r="27" spans="1:11" ht="12.75" customHeight="1">
      <c r="A27" s="13" t="s">
        <v>39</v>
      </c>
      <c r="B27" s="21">
        <v>0</v>
      </c>
      <c r="C27" s="22">
        <v>0</v>
      </c>
      <c r="D27" s="74">
        <v>0</v>
      </c>
      <c r="E27" s="74">
        <v>0</v>
      </c>
      <c r="F27" s="84">
        <v>0</v>
      </c>
      <c r="G27" s="47">
        <v>0</v>
      </c>
      <c r="H27" s="47">
        <v>0</v>
      </c>
      <c r="I27" s="204">
        <v>0</v>
      </c>
      <c r="J27" s="204">
        <v>0</v>
      </c>
      <c r="K27" s="108">
        <v>0</v>
      </c>
    </row>
    <row r="28" spans="1:11" ht="12.75" customHeight="1">
      <c r="A28" s="13" t="s">
        <v>40</v>
      </c>
      <c r="B28" s="21">
        <v>0</v>
      </c>
      <c r="C28" s="22">
        <v>0</v>
      </c>
      <c r="D28" s="74">
        <v>0</v>
      </c>
      <c r="E28" s="74">
        <v>0</v>
      </c>
      <c r="F28" s="84">
        <v>0</v>
      </c>
      <c r="G28" s="47">
        <v>0</v>
      </c>
      <c r="H28" s="47">
        <v>0</v>
      </c>
      <c r="I28" s="204">
        <v>0</v>
      </c>
      <c r="J28" s="204">
        <v>0</v>
      </c>
      <c r="K28" s="108">
        <v>0</v>
      </c>
    </row>
    <row r="29" spans="1:11" ht="12.75" customHeight="1">
      <c r="A29" s="13" t="s">
        <v>41</v>
      </c>
      <c r="B29" s="21">
        <v>1</v>
      </c>
      <c r="C29" s="22">
        <v>1</v>
      </c>
      <c r="D29" s="74">
        <v>1</v>
      </c>
      <c r="E29" s="74">
        <v>1</v>
      </c>
      <c r="F29" s="84">
        <v>1</v>
      </c>
      <c r="G29" s="47">
        <v>10</v>
      </c>
      <c r="H29" s="47">
        <v>10</v>
      </c>
      <c r="I29" s="204">
        <v>10.040160642570282</v>
      </c>
      <c r="J29" s="204">
        <v>10.110201193003741</v>
      </c>
      <c r="K29" s="108">
        <v>10.12555690562981</v>
      </c>
    </row>
    <row r="30" spans="1:11" ht="12.75" customHeight="1">
      <c r="A30" s="13" t="s">
        <v>42</v>
      </c>
      <c r="B30" s="21">
        <v>0</v>
      </c>
      <c r="C30" s="22">
        <v>0</v>
      </c>
      <c r="D30" s="74">
        <v>0</v>
      </c>
      <c r="E30" s="74">
        <v>0</v>
      </c>
      <c r="F30" s="84">
        <v>0</v>
      </c>
      <c r="G30" s="47">
        <v>0</v>
      </c>
      <c r="H30" s="47">
        <v>0</v>
      </c>
      <c r="I30" s="204">
        <v>0</v>
      </c>
      <c r="J30" s="204">
        <v>0</v>
      </c>
      <c r="K30" s="108">
        <v>0</v>
      </c>
    </row>
    <row r="31" spans="1:11" ht="12.75" customHeight="1">
      <c r="A31" s="13" t="s">
        <v>43</v>
      </c>
      <c r="B31" s="21">
        <v>0</v>
      </c>
      <c r="C31" s="22">
        <v>0</v>
      </c>
      <c r="D31" s="74">
        <v>0</v>
      </c>
      <c r="E31" s="74">
        <v>0</v>
      </c>
      <c r="F31" s="84">
        <v>0</v>
      </c>
      <c r="G31" s="47">
        <v>0</v>
      </c>
      <c r="H31" s="47">
        <v>0</v>
      </c>
      <c r="I31" s="204">
        <v>0</v>
      </c>
      <c r="J31" s="204">
        <v>0</v>
      </c>
      <c r="K31" s="108">
        <v>0</v>
      </c>
    </row>
    <row r="32" spans="1:11" ht="12.75" customHeight="1">
      <c r="A32" s="13" t="s">
        <v>44</v>
      </c>
      <c r="B32" s="21">
        <v>0</v>
      </c>
      <c r="C32" s="22">
        <v>0</v>
      </c>
      <c r="D32" s="74">
        <v>0</v>
      </c>
      <c r="E32" s="74">
        <v>0</v>
      </c>
      <c r="F32" s="84">
        <v>0</v>
      </c>
      <c r="G32" s="47">
        <v>0</v>
      </c>
      <c r="H32" s="47">
        <v>0</v>
      </c>
      <c r="I32" s="204">
        <v>0</v>
      </c>
      <c r="J32" s="204">
        <v>0</v>
      </c>
      <c r="K32" s="108">
        <v>0</v>
      </c>
    </row>
    <row r="33" spans="1:11" ht="12.75" customHeight="1">
      <c r="A33" s="13" t="s">
        <v>45</v>
      </c>
      <c r="B33" s="21">
        <v>0</v>
      </c>
      <c r="C33" s="22">
        <v>0</v>
      </c>
      <c r="D33" s="74">
        <v>0</v>
      </c>
      <c r="E33" s="74">
        <v>0</v>
      </c>
      <c r="F33" s="84">
        <v>0</v>
      </c>
      <c r="G33" s="47">
        <v>0</v>
      </c>
      <c r="H33" s="47">
        <v>0</v>
      </c>
      <c r="I33" s="204">
        <v>0</v>
      </c>
      <c r="J33" s="204">
        <v>0</v>
      </c>
      <c r="K33" s="108">
        <v>0</v>
      </c>
    </row>
    <row r="34" spans="1:11" ht="12.75" customHeight="1">
      <c r="A34" s="13" t="s">
        <v>46</v>
      </c>
      <c r="B34" s="21">
        <v>1</v>
      </c>
      <c r="C34" s="22">
        <v>1</v>
      </c>
      <c r="D34" s="74">
        <v>1</v>
      </c>
      <c r="E34" s="74">
        <v>0</v>
      </c>
      <c r="F34" s="84">
        <v>0</v>
      </c>
      <c r="G34" s="47">
        <v>12.4</v>
      </c>
      <c r="H34" s="47">
        <v>12.5</v>
      </c>
      <c r="I34" s="204">
        <v>12.451749470800648</v>
      </c>
      <c r="J34" s="204">
        <v>0</v>
      </c>
      <c r="K34" s="108">
        <v>0</v>
      </c>
    </row>
    <row r="35" spans="1:11" ht="12.75" customHeight="1">
      <c r="A35" s="13" t="s">
        <v>47</v>
      </c>
      <c r="B35" s="21">
        <v>0</v>
      </c>
      <c r="C35" s="22">
        <v>0</v>
      </c>
      <c r="D35" s="74">
        <v>0</v>
      </c>
      <c r="E35" s="74">
        <v>0</v>
      </c>
      <c r="F35" s="84">
        <v>0</v>
      </c>
      <c r="G35" s="47">
        <v>0</v>
      </c>
      <c r="H35" s="47">
        <v>0</v>
      </c>
      <c r="I35" s="204">
        <v>0</v>
      </c>
      <c r="J35" s="204">
        <v>0</v>
      </c>
      <c r="K35" s="108">
        <v>0</v>
      </c>
    </row>
    <row r="36" spans="1:11" ht="12.75" customHeight="1">
      <c r="A36" s="13" t="s">
        <v>48</v>
      </c>
      <c r="B36" s="21">
        <v>0</v>
      </c>
      <c r="C36" s="22">
        <v>0</v>
      </c>
      <c r="D36" s="74">
        <v>0</v>
      </c>
      <c r="E36" s="74">
        <v>0</v>
      </c>
      <c r="F36" s="84">
        <v>0</v>
      </c>
      <c r="G36" s="47">
        <v>0</v>
      </c>
      <c r="H36" s="47">
        <v>0</v>
      </c>
      <c r="I36" s="204">
        <v>0</v>
      </c>
      <c r="J36" s="204">
        <v>0</v>
      </c>
      <c r="K36" s="108">
        <v>0</v>
      </c>
    </row>
    <row r="37" spans="1:11" ht="12.75" customHeight="1">
      <c r="A37" s="13" t="s">
        <v>49</v>
      </c>
      <c r="B37" s="21">
        <v>0</v>
      </c>
      <c r="C37" s="22">
        <v>0</v>
      </c>
      <c r="D37" s="74">
        <v>0</v>
      </c>
      <c r="E37" s="74">
        <v>0</v>
      </c>
      <c r="F37" s="84">
        <v>0</v>
      </c>
      <c r="G37" s="47">
        <v>0</v>
      </c>
      <c r="H37" s="47">
        <v>0</v>
      </c>
      <c r="I37" s="204">
        <v>0</v>
      </c>
      <c r="J37" s="204">
        <v>0</v>
      </c>
      <c r="K37" s="108">
        <v>0</v>
      </c>
    </row>
    <row r="38" spans="1:11" ht="12.75" customHeight="1">
      <c r="A38" s="13" t="s">
        <v>50</v>
      </c>
      <c r="B38" s="21">
        <v>0</v>
      </c>
      <c r="C38" s="22">
        <v>0</v>
      </c>
      <c r="D38" s="74">
        <v>0</v>
      </c>
      <c r="E38" s="74">
        <v>0</v>
      </c>
      <c r="F38" s="84">
        <v>0</v>
      </c>
      <c r="G38" s="47">
        <v>0</v>
      </c>
      <c r="H38" s="47">
        <v>0</v>
      </c>
      <c r="I38" s="204">
        <v>0</v>
      </c>
      <c r="J38" s="204">
        <v>0</v>
      </c>
      <c r="K38" s="108">
        <v>0</v>
      </c>
    </row>
    <row r="39" spans="1:11" ht="12.75" customHeight="1">
      <c r="A39" s="13" t="s">
        <v>51</v>
      </c>
      <c r="B39" s="21">
        <v>0</v>
      </c>
      <c r="C39" s="22">
        <v>0</v>
      </c>
      <c r="D39" s="74">
        <v>0</v>
      </c>
      <c r="E39" s="74">
        <v>0</v>
      </c>
      <c r="F39" s="84">
        <v>0</v>
      </c>
      <c r="G39" s="47">
        <v>0</v>
      </c>
      <c r="H39" s="47">
        <v>0</v>
      </c>
      <c r="I39" s="204">
        <v>0</v>
      </c>
      <c r="J39" s="204">
        <v>0</v>
      </c>
      <c r="K39" s="108">
        <v>0</v>
      </c>
    </row>
    <row r="40" spans="1:11" ht="12.75" customHeight="1">
      <c r="A40" s="13" t="s">
        <v>52</v>
      </c>
      <c r="B40" s="21">
        <v>1</v>
      </c>
      <c r="C40" s="22">
        <v>1</v>
      </c>
      <c r="D40" s="74">
        <v>1</v>
      </c>
      <c r="E40" s="74">
        <v>1</v>
      </c>
      <c r="F40" s="84">
        <v>1</v>
      </c>
      <c r="G40" s="47">
        <v>22.5</v>
      </c>
      <c r="H40" s="47">
        <v>23.1</v>
      </c>
      <c r="I40" s="204">
        <v>23.629489603024574</v>
      </c>
      <c r="J40" s="204">
        <v>23.894862604540023</v>
      </c>
      <c r="K40" s="108">
        <v>24.40214738897023</v>
      </c>
    </row>
    <row r="41" spans="1:11" ht="12.75" customHeight="1">
      <c r="A41" s="13" t="s">
        <v>53</v>
      </c>
      <c r="B41" s="21">
        <v>0</v>
      </c>
      <c r="C41" s="22">
        <v>0</v>
      </c>
      <c r="D41" s="74">
        <v>0</v>
      </c>
      <c r="E41" s="74">
        <v>0</v>
      </c>
      <c r="F41" s="84">
        <v>0</v>
      </c>
      <c r="G41" s="47">
        <v>0</v>
      </c>
      <c r="H41" s="47">
        <v>0</v>
      </c>
      <c r="I41" s="204">
        <v>0</v>
      </c>
      <c r="J41" s="204">
        <v>0</v>
      </c>
      <c r="K41" s="108">
        <v>0</v>
      </c>
    </row>
    <row r="42" spans="1:11" ht="12.75" customHeight="1">
      <c r="A42" s="25" t="s">
        <v>54</v>
      </c>
      <c r="B42" s="32">
        <v>5</v>
      </c>
      <c r="C42" s="28">
        <v>5</v>
      </c>
      <c r="D42" s="79">
        <v>5</v>
      </c>
      <c r="E42" s="79">
        <v>5</v>
      </c>
      <c r="F42" s="87">
        <v>5</v>
      </c>
      <c r="G42" s="54">
        <v>12.3</v>
      </c>
      <c r="H42" s="54">
        <v>12.3</v>
      </c>
      <c r="I42" s="206">
        <v>12.182939012207305</v>
      </c>
      <c r="J42" s="206">
        <v>12.202264740335806</v>
      </c>
      <c r="K42" s="260">
        <v>12.238703676506585</v>
      </c>
    </row>
    <row r="43" spans="1:11" ht="12.75" customHeight="1">
      <c r="A43" s="13" t="s">
        <v>55</v>
      </c>
      <c r="B43" s="21">
        <v>3</v>
      </c>
      <c r="C43" s="22">
        <v>3</v>
      </c>
      <c r="D43" s="74">
        <v>3</v>
      </c>
      <c r="E43" s="74">
        <v>3</v>
      </c>
      <c r="F43" s="84">
        <v>3</v>
      </c>
      <c r="G43" s="47">
        <v>13</v>
      </c>
      <c r="H43" s="47">
        <v>12.9</v>
      </c>
      <c r="I43" s="204">
        <v>12.6806999746386</v>
      </c>
      <c r="J43" s="204">
        <v>12.688208424970393</v>
      </c>
      <c r="K43" s="108">
        <v>12.649154614833243</v>
      </c>
    </row>
    <row r="44" spans="1:11" ht="12.75" customHeight="1">
      <c r="A44" s="13" t="s">
        <v>56</v>
      </c>
      <c r="B44" s="21">
        <v>1</v>
      </c>
      <c r="C44" s="22">
        <v>1</v>
      </c>
      <c r="D44" s="74">
        <v>1</v>
      </c>
      <c r="E44" s="74">
        <v>1</v>
      </c>
      <c r="F44" s="84">
        <v>1</v>
      </c>
      <c r="G44" s="47">
        <v>9.2</v>
      </c>
      <c r="H44" s="47">
        <v>9.1</v>
      </c>
      <c r="I44" s="204">
        <v>9.055510278004165</v>
      </c>
      <c r="J44" s="204">
        <v>8.971023593792053</v>
      </c>
      <c r="K44" s="108">
        <v>8.97021887334051</v>
      </c>
    </row>
    <row r="45" spans="1:11" ht="12.75" customHeight="1">
      <c r="A45" s="13" t="s">
        <v>57</v>
      </c>
      <c r="B45" s="21">
        <v>1</v>
      </c>
      <c r="C45" s="22">
        <v>1</v>
      </c>
      <c r="D45" s="74">
        <v>1</v>
      </c>
      <c r="E45" s="74">
        <v>1</v>
      </c>
      <c r="F45" s="84">
        <v>1</v>
      </c>
      <c r="G45" s="47">
        <v>15</v>
      </c>
      <c r="H45" s="47">
        <v>15.4</v>
      </c>
      <c r="I45" s="204">
        <v>15.772870662460567</v>
      </c>
      <c r="J45" s="204">
        <v>16.168148746968473</v>
      </c>
      <c r="K45" s="108">
        <v>16.69727834362999</v>
      </c>
    </row>
    <row r="46" spans="1:11" ht="12.75" customHeight="1">
      <c r="A46" s="25" t="s">
        <v>58</v>
      </c>
      <c r="B46" s="32">
        <v>2</v>
      </c>
      <c r="C46" s="28">
        <v>2</v>
      </c>
      <c r="D46" s="79">
        <v>2</v>
      </c>
      <c r="E46" s="79">
        <v>2</v>
      </c>
      <c r="F46" s="87">
        <v>2</v>
      </c>
      <c r="G46" s="54">
        <v>12.4</v>
      </c>
      <c r="H46" s="54">
        <v>12.6</v>
      </c>
      <c r="I46" s="206">
        <v>12.72426517368622</v>
      </c>
      <c r="J46" s="206">
        <v>12.972692482324707</v>
      </c>
      <c r="K46" s="260">
        <v>13.185654008438817</v>
      </c>
    </row>
    <row r="47" spans="1:11" ht="12.75" customHeight="1">
      <c r="A47" s="13" t="s">
        <v>59</v>
      </c>
      <c r="B47" s="21">
        <v>1</v>
      </c>
      <c r="C47" s="22">
        <v>1</v>
      </c>
      <c r="D47" s="74">
        <v>1</v>
      </c>
      <c r="E47" s="74">
        <v>1</v>
      </c>
      <c r="F47" s="84">
        <v>1</v>
      </c>
      <c r="G47" s="47">
        <v>13.6</v>
      </c>
      <c r="H47" s="47">
        <v>13.7</v>
      </c>
      <c r="I47" s="204">
        <v>13.745704467353951</v>
      </c>
      <c r="J47" s="204">
        <v>13.89854065323141</v>
      </c>
      <c r="K47" s="108">
        <v>13.96063102052213</v>
      </c>
    </row>
    <row r="48" spans="1:11" ht="12.75" customHeight="1">
      <c r="A48" s="13" t="s">
        <v>60</v>
      </c>
      <c r="B48" s="21">
        <v>0</v>
      </c>
      <c r="C48" s="22">
        <v>0</v>
      </c>
      <c r="D48" s="74">
        <v>0</v>
      </c>
      <c r="E48" s="74">
        <v>0</v>
      </c>
      <c r="F48" s="84">
        <v>0</v>
      </c>
      <c r="G48" s="47">
        <v>0</v>
      </c>
      <c r="H48" s="47">
        <v>0</v>
      </c>
      <c r="I48" s="204">
        <v>0</v>
      </c>
      <c r="J48" s="204">
        <v>0</v>
      </c>
      <c r="K48" s="108">
        <v>0</v>
      </c>
    </row>
    <row r="49" spans="1:11" ht="12.75" customHeight="1">
      <c r="A49" s="13" t="s">
        <v>61</v>
      </c>
      <c r="B49" s="21">
        <v>0</v>
      </c>
      <c r="C49" s="22">
        <v>0</v>
      </c>
      <c r="D49" s="74">
        <v>0</v>
      </c>
      <c r="E49" s="74">
        <v>0</v>
      </c>
      <c r="F49" s="84">
        <v>0</v>
      </c>
      <c r="G49" s="47">
        <v>0</v>
      </c>
      <c r="H49" s="47">
        <v>0</v>
      </c>
      <c r="I49" s="204">
        <v>0</v>
      </c>
      <c r="J49" s="204">
        <v>0</v>
      </c>
      <c r="K49" s="108">
        <v>0</v>
      </c>
    </row>
    <row r="50" spans="1:11" ht="12.75" customHeight="1">
      <c r="A50" s="13" t="s">
        <v>62</v>
      </c>
      <c r="B50" s="21">
        <v>0</v>
      </c>
      <c r="C50" s="22">
        <v>0</v>
      </c>
      <c r="D50" s="74">
        <v>0</v>
      </c>
      <c r="E50" s="74">
        <v>0</v>
      </c>
      <c r="F50" s="84">
        <v>0</v>
      </c>
      <c r="G50" s="47">
        <v>0</v>
      </c>
      <c r="H50" s="47">
        <v>0</v>
      </c>
      <c r="I50" s="204">
        <v>0</v>
      </c>
      <c r="J50" s="204">
        <v>0</v>
      </c>
      <c r="K50" s="108">
        <v>0</v>
      </c>
    </row>
    <row r="51" spans="1:11" ht="12.75" customHeight="1">
      <c r="A51" s="13" t="s">
        <v>63</v>
      </c>
      <c r="B51" s="21">
        <v>1</v>
      </c>
      <c r="C51" s="22">
        <v>1</v>
      </c>
      <c r="D51" s="74">
        <v>1</v>
      </c>
      <c r="E51" s="74">
        <v>1</v>
      </c>
      <c r="F51" s="84">
        <v>1</v>
      </c>
      <c r="G51" s="47">
        <v>25.3</v>
      </c>
      <c r="H51" s="47">
        <v>25.9</v>
      </c>
      <c r="I51" s="204">
        <v>26.102845210127903</v>
      </c>
      <c r="J51" s="204">
        <v>26.845637583892614</v>
      </c>
      <c r="K51" s="108">
        <v>27.419797093501508</v>
      </c>
    </row>
    <row r="52" spans="1:11" ht="12.75" customHeight="1">
      <c r="A52" s="25" t="s">
        <v>64</v>
      </c>
      <c r="B52" s="32">
        <v>3</v>
      </c>
      <c r="C52" s="28">
        <v>3</v>
      </c>
      <c r="D52" s="79">
        <v>3</v>
      </c>
      <c r="E52" s="79">
        <v>3</v>
      </c>
      <c r="F52" s="87">
        <v>3</v>
      </c>
      <c r="G52" s="54">
        <v>4.8</v>
      </c>
      <c r="H52" s="54">
        <v>4.8</v>
      </c>
      <c r="I52" s="206">
        <v>4.814636494944632</v>
      </c>
      <c r="J52" s="206">
        <v>4.809927690753716</v>
      </c>
      <c r="K52" s="260">
        <v>4.811084739239208</v>
      </c>
    </row>
    <row r="53" spans="1:11" ht="12.75" customHeight="1">
      <c r="A53" s="13" t="s">
        <v>65</v>
      </c>
      <c r="B53" s="21">
        <v>2</v>
      </c>
      <c r="C53" s="22">
        <v>2</v>
      </c>
      <c r="D53" s="74">
        <v>2</v>
      </c>
      <c r="E53" s="74">
        <v>2</v>
      </c>
      <c r="F53" s="84">
        <v>2</v>
      </c>
      <c r="G53" s="47">
        <v>6.6</v>
      </c>
      <c r="H53" s="47">
        <v>6.6</v>
      </c>
      <c r="I53" s="204">
        <v>6.605674274201539</v>
      </c>
      <c r="J53" s="204">
        <v>6.570733950982325</v>
      </c>
      <c r="K53" s="108">
        <v>6.553724153750368</v>
      </c>
    </row>
    <row r="54" spans="1:11" ht="12.75" customHeight="1">
      <c r="A54" s="13" t="s">
        <v>66</v>
      </c>
      <c r="B54" s="21">
        <v>1</v>
      </c>
      <c r="C54" s="22">
        <v>1</v>
      </c>
      <c r="D54" s="74">
        <v>1</v>
      </c>
      <c r="E54" s="74">
        <v>1</v>
      </c>
      <c r="F54" s="84">
        <v>1</v>
      </c>
      <c r="G54" s="47">
        <v>4.8</v>
      </c>
      <c r="H54" s="47">
        <v>4.8</v>
      </c>
      <c r="I54" s="204">
        <v>4.770764753590001</v>
      </c>
      <c r="J54" s="204">
        <v>4.759185227489054</v>
      </c>
      <c r="K54" s="108">
        <v>4.743833017077799</v>
      </c>
    </row>
    <row r="55" spans="1:11" ht="12.75" customHeight="1">
      <c r="A55" s="13" t="s">
        <v>67</v>
      </c>
      <c r="B55" s="21">
        <v>0</v>
      </c>
      <c r="C55" s="22">
        <v>0</v>
      </c>
      <c r="D55" s="74">
        <v>0</v>
      </c>
      <c r="E55" s="74">
        <v>0</v>
      </c>
      <c r="F55" s="84">
        <v>0</v>
      </c>
      <c r="G55" s="47">
        <v>0</v>
      </c>
      <c r="H55" s="47">
        <v>0</v>
      </c>
      <c r="I55" s="204">
        <v>0</v>
      </c>
      <c r="J55" s="204">
        <v>0</v>
      </c>
      <c r="K55" s="108">
        <v>0</v>
      </c>
    </row>
    <row r="56" spans="1:11" ht="12.75" customHeight="1">
      <c r="A56" s="13" t="s">
        <v>68</v>
      </c>
      <c r="B56" s="21">
        <v>0</v>
      </c>
      <c r="C56" s="22">
        <v>0</v>
      </c>
      <c r="D56" s="74">
        <v>0</v>
      </c>
      <c r="E56" s="74">
        <v>0</v>
      </c>
      <c r="F56" s="84">
        <v>0</v>
      </c>
      <c r="G56" s="47">
        <v>0</v>
      </c>
      <c r="H56" s="47">
        <v>0</v>
      </c>
      <c r="I56" s="204">
        <v>0</v>
      </c>
      <c r="J56" s="204">
        <v>0</v>
      </c>
      <c r="K56" s="108">
        <v>0</v>
      </c>
    </row>
    <row r="57" spans="1:11" ht="12.75" customHeight="1">
      <c r="A57" s="13" t="s">
        <v>69</v>
      </c>
      <c r="B57" s="21">
        <v>0</v>
      </c>
      <c r="C57" s="22">
        <v>0</v>
      </c>
      <c r="D57" s="74">
        <v>0</v>
      </c>
      <c r="E57" s="74">
        <v>0</v>
      </c>
      <c r="F57" s="84">
        <v>0</v>
      </c>
      <c r="G57" s="47">
        <v>0</v>
      </c>
      <c r="H57" s="47">
        <v>0</v>
      </c>
      <c r="I57" s="204">
        <v>0</v>
      </c>
      <c r="J57" s="204">
        <v>0</v>
      </c>
      <c r="K57" s="108">
        <v>0</v>
      </c>
    </row>
    <row r="58" spans="1:11" ht="12.75" customHeight="1">
      <c r="A58" s="25" t="s">
        <v>70</v>
      </c>
      <c r="B58" s="32">
        <v>2</v>
      </c>
      <c r="C58" s="28">
        <v>2</v>
      </c>
      <c r="D58" s="79">
        <v>2</v>
      </c>
      <c r="E58" s="79">
        <v>2</v>
      </c>
      <c r="F58" s="87">
        <v>2</v>
      </c>
      <c r="G58" s="54">
        <v>6.4</v>
      </c>
      <c r="H58" s="54">
        <v>6.5</v>
      </c>
      <c r="I58" s="206">
        <v>6.514233600416911</v>
      </c>
      <c r="J58" s="206">
        <v>6.595218466611707</v>
      </c>
      <c r="K58" s="260">
        <v>6.66466726648672</v>
      </c>
    </row>
    <row r="59" spans="1:11" ht="12.75" customHeight="1">
      <c r="A59" s="13" t="s">
        <v>71</v>
      </c>
      <c r="B59" s="21">
        <v>1</v>
      </c>
      <c r="C59" s="22">
        <v>1</v>
      </c>
      <c r="D59" s="74">
        <v>1</v>
      </c>
      <c r="E59" s="74">
        <v>1</v>
      </c>
      <c r="F59" s="84">
        <v>1</v>
      </c>
      <c r="G59" s="47">
        <v>10.3</v>
      </c>
      <c r="H59" s="47">
        <v>10.5</v>
      </c>
      <c r="I59" s="204">
        <v>10.792143319663285</v>
      </c>
      <c r="J59" s="204">
        <v>11.001100110011</v>
      </c>
      <c r="K59" s="108">
        <v>11.203226529240421</v>
      </c>
    </row>
    <row r="60" spans="1:11" ht="12.75" customHeight="1">
      <c r="A60" s="13" t="s">
        <v>72</v>
      </c>
      <c r="B60" s="21">
        <v>1</v>
      </c>
      <c r="C60" s="22">
        <v>1</v>
      </c>
      <c r="D60" s="74">
        <v>1</v>
      </c>
      <c r="E60" s="74">
        <v>1</v>
      </c>
      <c r="F60" s="84">
        <v>1</v>
      </c>
      <c r="G60" s="47">
        <v>1.6</v>
      </c>
      <c r="H60" s="47">
        <v>8.8</v>
      </c>
      <c r="I60" s="204">
        <v>8.903926631644556</v>
      </c>
      <c r="J60" s="204">
        <v>9.045680687471732</v>
      </c>
      <c r="K60" s="108">
        <v>9.16254352208173</v>
      </c>
    </row>
    <row r="61" spans="1:11" ht="12.75" customHeight="1">
      <c r="A61" s="13" t="s">
        <v>73</v>
      </c>
      <c r="B61" s="21">
        <v>0</v>
      </c>
      <c r="C61" s="22">
        <v>0</v>
      </c>
      <c r="D61" s="74">
        <v>0</v>
      </c>
      <c r="E61" s="74">
        <v>0</v>
      </c>
      <c r="F61" s="84">
        <v>0</v>
      </c>
      <c r="G61" s="47">
        <v>0</v>
      </c>
      <c r="H61" s="47">
        <v>0</v>
      </c>
      <c r="I61" s="204">
        <v>0</v>
      </c>
      <c r="J61" s="204">
        <v>0</v>
      </c>
      <c r="K61" s="108">
        <v>0</v>
      </c>
    </row>
    <row r="62" spans="1:11" ht="12.75" customHeight="1">
      <c r="A62" s="13" t="s">
        <v>74</v>
      </c>
      <c r="B62" s="21">
        <v>0</v>
      </c>
      <c r="C62" s="22">
        <v>0</v>
      </c>
      <c r="D62" s="74">
        <v>0</v>
      </c>
      <c r="E62" s="74">
        <v>0</v>
      </c>
      <c r="F62" s="84">
        <v>0</v>
      </c>
      <c r="G62" s="47">
        <v>0</v>
      </c>
      <c r="H62" s="47">
        <v>0</v>
      </c>
      <c r="I62" s="204">
        <v>0</v>
      </c>
      <c r="J62" s="204">
        <v>0</v>
      </c>
      <c r="K62" s="108">
        <v>0</v>
      </c>
    </row>
    <row r="63" spans="1:11" ht="12.75" customHeight="1">
      <c r="A63" s="13" t="s">
        <v>75</v>
      </c>
      <c r="B63" s="21">
        <v>0</v>
      </c>
      <c r="C63" s="22">
        <v>0</v>
      </c>
      <c r="D63" s="74">
        <v>0</v>
      </c>
      <c r="E63" s="74">
        <v>0</v>
      </c>
      <c r="F63" s="84">
        <v>0</v>
      </c>
      <c r="G63" s="47">
        <v>0</v>
      </c>
      <c r="H63" s="47">
        <v>0</v>
      </c>
      <c r="I63" s="204">
        <v>0</v>
      </c>
      <c r="J63" s="204">
        <v>0</v>
      </c>
      <c r="K63" s="108">
        <v>0</v>
      </c>
    </row>
    <row r="64" spans="1:11" ht="12.75" customHeight="1">
      <c r="A64" s="25" t="s">
        <v>76</v>
      </c>
      <c r="B64" s="32">
        <v>1</v>
      </c>
      <c r="C64" s="28">
        <v>1</v>
      </c>
      <c r="D64" s="79">
        <v>1</v>
      </c>
      <c r="E64" s="79">
        <v>1</v>
      </c>
      <c r="F64" s="87">
        <v>1</v>
      </c>
      <c r="G64" s="54">
        <v>2.9</v>
      </c>
      <c r="H64" s="54">
        <v>2.9</v>
      </c>
      <c r="I64" s="206">
        <v>2.9834715675159615</v>
      </c>
      <c r="J64" s="206">
        <v>3.0202355783751136</v>
      </c>
      <c r="K64" s="260">
        <v>3.0615681351988484</v>
      </c>
    </row>
    <row r="65" spans="1:11" ht="12.75" customHeight="1">
      <c r="A65" s="13" t="s">
        <v>77</v>
      </c>
      <c r="B65" s="21">
        <v>0</v>
      </c>
      <c r="C65" s="22">
        <v>0</v>
      </c>
      <c r="D65" s="74">
        <v>0</v>
      </c>
      <c r="E65" s="74">
        <v>0</v>
      </c>
      <c r="F65" s="84">
        <v>0</v>
      </c>
      <c r="G65" s="47">
        <v>0</v>
      </c>
      <c r="H65" s="47">
        <v>0</v>
      </c>
      <c r="I65" s="204">
        <v>0</v>
      </c>
      <c r="J65" s="204">
        <v>0</v>
      </c>
      <c r="K65" s="108">
        <v>0</v>
      </c>
    </row>
    <row r="66" spans="1:11" ht="12.75" customHeight="1">
      <c r="A66" s="13" t="s">
        <v>78</v>
      </c>
      <c r="B66" s="21">
        <v>0</v>
      </c>
      <c r="C66" s="22">
        <v>0</v>
      </c>
      <c r="D66" s="74">
        <v>0</v>
      </c>
      <c r="E66" s="74">
        <v>0</v>
      </c>
      <c r="F66" s="84">
        <v>0</v>
      </c>
      <c r="G66" s="47">
        <v>0</v>
      </c>
      <c r="H66" s="47">
        <v>0</v>
      </c>
      <c r="I66" s="204">
        <v>0</v>
      </c>
      <c r="J66" s="204">
        <v>0</v>
      </c>
      <c r="K66" s="108">
        <v>0</v>
      </c>
    </row>
    <row r="67" spans="1:11" ht="12.75" customHeight="1">
      <c r="A67" s="13" t="s">
        <v>79</v>
      </c>
      <c r="B67" s="21">
        <v>0</v>
      </c>
      <c r="C67" s="22">
        <v>0</v>
      </c>
      <c r="D67" s="74">
        <v>0</v>
      </c>
      <c r="E67" s="74">
        <v>0</v>
      </c>
      <c r="F67" s="84">
        <v>0</v>
      </c>
      <c r="G67" s="47">
        <v>0</v>
      </c>
      <c r="H67" s="47">
        <v>0</v>
      </c>
      <c r="I67" s="204">
        <v>0</v>
      </c>
      <c r="J67" s="204">
        <v>0</v>
      </c>
      <c r="K67" s="108">
        <v>0</v>
      </c>
    </row>
    <row r="68" spans="1:11" ht="12.75" customHeight="1">
      <c r="A68" s="13" t="s">
        <v>80</v>
      </c>
      <c r="B68" s="21">
        <v>0</v>
      </c>
      <c r="C68" s="22">
        <v>0</v>
      </c>
      <c r="D68" s="74">
        <v>0</v>
      </c>
      <c r="E68" s="74">
        <v>0</v>
      </c>
      <c r="F68" s="84">
        <v>0</v>
      </c>
      <c r="G68" s="47">
        <v>0</v>
      </c>
      <c r="H68" s="47">
        <v>0</v>
      </c>
      <c r="I68" s="204">
        <v>0</v>
      </c>
      <c r="J68" s="204">
        <v>0</v>
      </c>
      <c r="K68" s="108">
        <v>0</v>
      </c>
    </row>
    <row r="69" spans="1:11" ht="12.75" customHeight="1">
      <c r="A69" s="13" t="s">
        <v>81</v>
      </c>
      <c r="B69" s="21">
        <v>1</v>
      </c>
      <c r="C69" s="22">
        <v>1</v>
      </c>
      <c r="D69" s="74">
        <v>1</v>
      </c>
      <c r="E69" s="74">
        <v>1</v>
      </c>
      <c r="F69" s="84">
        <v>1</v>
      </c>
      <c r="G69" s="47">
        <v>10.9</v>
      </c>
      <c r="H69" s="47">
        <v>11</v>
      </c>
      <c r="I69" s="204">
        <v>11.036309458117206</v>
      </c>
      <c r="J69" s="204">
        <v>11.200716845878135</v>
      </c>
      <c r="K69" s="108">
        <v>11.392116655274549</v>
      </c>
    </row>
    <row r="70" spans="1:11" ht="12.75" customHeight="1">
      <c r="A70" s="25" t="s">
        <v>82</v>
      </c>
      <c r="B70" s="32">
        <v>3</v>
      </c>
      <c r="C70" s="28">
        <v>3</v>
      </c>
      <c r="D70" s="79">
        <v>3</v>
      </c>
      <c r="E70" s="79">
        <v>3</v>
      </c>
      <c r="F70" s="87">
        <v>3</v>
      </c>
      <c r="G70" s="54">
        <v>7.8</v>
      </c>
      <c r="H70" s="54">
        <v>7.8</v>
      </c>
      <c r="I70" s="206">
        <v>7.862459377293217</v>
      </c>
      <c r="J70" s="206">
        <v>7.922047056959519</v>
      </c>
      <c r="K70" s="260">
        <v>7.9865825413305656</v>
      </c>
    </row>
    <row r="71" spans="1:11" ht="12.75" customHeight="1">
      <c r="A71" s="13" t="s">
        <v>83</v>
      </c>
      <c r="B71" s="21">
        <v>0</v>
      </c>
      <c r="C71" s="22">
        <v>0</v>
      </c>
      <c r="D71" s="74">
        <v>0</v>
      </c>
      <c r="E71" s="74">
        <v>0</v>
      </c>
      <c r="F71" s="84">
        <v>0</v>
      </c>
      <c r="G71" s="47">
        <v>0</v>
      </c>
      <c r="H71" s="47">
        <v>0</v>
      </c>
      <c r="I71" s="204">
        <v>0</v>
      </c>
      <c r="J71" s="204">
        <v>0</v>
      </c>
      <c r="K71" s="108">
        <v>0</v>
      </c>
    </row>
    <row r="72" spans="1:11" ht="12.75" customHeight="1">
      <c r="A72" s="13" t="s">
        <v>84</v>
      </c>
      <c r="B72" s="21">
        <v>2</v>
      </c>
      <c r="C72" s="22">
        <v>2</v>
      </c>
      <c r="D72" s="74">
        <v>2</v>
      </c>
      <c r="E72" s="74">
        <v>2</v>
      </c>
      <c r="F72" s="84">
        <v>2</v>
      </c>
      <c r="G72" s="47">
        <v>11.4</v>
      </c>
      <c r="H72" s="47">
        <v>11.4</v>
      </c>
      <c r="I72" s="204">
        <v>11.396011396011396</v>
      </c>
      <c r="J72" s="204">
        <v>11.383039271485487</v>
      </c>
      <c r="K72" s="108">
        <v>11.330160888284613</v>
      </c>
    </row>
    <row r="73" spans="1:11" ht="12.75" customHeight="1">
      <c r="A73" s="13" t="s">
        <v>85</v>
      </c>
      <c r="B73" s="21">
        <v>1</v>
      </c>
      <c r="C73" s="22">
        <v>1</v>
      </c>
      <c r="D73" s="74">
        <v>1</v>
      </c>
      <c r="E73" s="74">
        <v>1</v>
      </c>
      <c r="F73" s="84">
        <v>1</v>
      </c>
      <c r="G73" s="47">
        <v>8.9</v>
      </c>
      <c r="H73" s="47">
        <v>9</v>
      </c>
      <c r="I73" s="204">
        <v>9.014693951140359</v>
      </c>
      <c r="J73" s="204">
        <v>9.124920156948626</v>
      </c>
      <c r="K73" s="108">
        <v>9.308386856557759</v>
      </c>
    </row>
    <row r="74" spans="1:11" ht="12.75" customHeight="1">
      <c r="A74" s="13" t="s">
        <v>86</v>
      </c>
      <c r="B74" s="21">
        <v>0</v>
      </c>
      <c r="C74" s="22">
        <v>0</v>
      </c>
      <c r="D74" s="74">
        <v>0</v>
      </c>
      <c r="E74" s="74">
        <v>0</v>
      </c>
      <c r="F74" s="84">
        <v>0</v>
      </c>
      <c r="G74" s="47">
        <v>0</v>
      </c>
      <c r="H74" s="47">
        <v>0</v>
      </c>
      <c r="I74" s="204">
        <v>0</v>
      </c>
      <c r="J74" s="204">
        <v>0</v>
      </c>
      <c r="K74" s="108">
        <v>0</v>
      </c>
    </row>
    <row r="75" spans="1:11" ht="12.75" customHeight="1">
      <c r="A75" s="25" t="s">
        <v>87</v>
      </c>
      <c r="B75" s="32">
        <v>4</v>
      </c>
      <c r="C75" s="28">
        <v>4</v>
      </c>
      <c r="D75" s="79">
        <v>4</v>
      </c>
      <c r="E75" s="79">
        <v>4</v>
      </c>
      <c r="F75" s="87">
        <v>4</v>
      </c>
      <c r="G75" s="54">
        <v>7.6</v>
      </c>
      <c r="H75" s="54">
        <v>7.7</v>
      </c>
      <c r="I75" s="206">
        <v>7.766839478845071</v>
      </c>
      <c r="J75" s="206">
        <v>7.843444840974156</v>
      </c>
      <c r="K75" s="260">
        <v>7.943127209182255</v>
      </c>
    </row>
    <row r="76" spans="1:11" ht="12.75" customHeight="1">
      <c r="A76" s="13" t="s">
        <v>88</v>
      </c>
      <c r="B76" s="21">
        <v>1</v>
      </c>
      <c r="C76" s="22">
        <v>1</v>
      </c>
      <c r="D76" s="74">
        <v>1</v>
      </c>
      <c r="E76" s="74">
        <v>1</v>
      </c>
      <c r="F76" s="84">
        <v>1</v>
      </c>
      <c r="G76" s="47">
        <v>7.6</v>
      </c>
      <c r="H76" s="47">
        <v>7.7</v>
      </c>
      <c r="I76" s="204">
        <v>7.691716021844473</v>
      </c>
      <c r="J76" s="204">
        <v>7.782706825433887</v>
      </c>
      <c r="K76" s="108">
        <v>7.905138339920949</v>
      </c>
    </row>
    <row r="77" spans="1:11" ht="12.75" customHeight="1">
      <c r="A77" s="13" t="s">
        <v>89</v>
      </c>
      <c r="B77" s="21">
        <v>0</v>
      </c>
      <c r="C77" s="22">
        <v>0</v>
      </c>
      <c r="D77" s="74">
        <v>0</v>
      </c>
      <c r="E77" s="74">
        <v>0</v>
      </c>
      <c r="F77" s="84">
        <v>0</v>
      </c>
      <c r="G77" s="47">
        <v>0</v>
      </c>
      <c r="H77" s="47">
        <v>0</v>
      </c>
      <c r="I77" s="204">
        <v>0</v>
      </c>
      <c r="J77" s="204">
        <v>0</v>
      </c>
      <c r="K77" s="108">
        <v>0</v>
      </c>
    </row>
    <row r="78" spans="1:11" ht="12.75" customHeight="1">
      <c r="A78" s="13" t="s">
        <v>90</v>
      </c>
      <c r="B78" s="21">
        <v>2</v>
      </c>
      <c r="C78" s="22">
        <v>2</v>
      </c>
      <c r="D78" s="74">
        <v>2</v>
      </c>
      <c r="E78" s="74">
        <v>2</v>
      </c>
      <c r="F78" s="84">
        <v>2</v>
      </c>
      <c r="G78" s="47">
        <v>17.7</v>
      </c>
      <c r="H78" s="47">
        <v>17.9</v>
      </c>
      <c r="I78" s="204">
        <v>17.9420471875841</v>
      </c>
      <c r="J78" s="204">
        <v>18.07174482696304</v>
      </c>
      <c r="K78" s="108">
        <v>18.335166850018336</v>
      </c>
    </row>
    <row r="79" spans="1:11" ht="12.75" customHeight="1">
      <c r="A79" s="13" t="s">
        <v>91</v>
      </c>
      <c r="B79" s="21">
        <v>0</v>
      </c>
      <c r="C79" s="22">
        <v>0</v>
      </c>
      <c r="D79" s="74">
        <v>0</v>
      </c>
      <c r="E79" s="74">
        <v>0</v>
      </c>
      <c r="F79" s="84">
        <v>0</v>
      </c>
      <c r="G79" s="47">
        <v>0</v>
      </c>
      <c r="H79" s="47">
        <v>0</v>
      </c>
      <c r="I79" s="204">
        <v>0</v>
      </c>
      <c r="J79" s="204">
        <v>0</v>
      </c>
      <c r="K79" s="108">
        <v>0</v>
      </c>
    </row>
    <row r="80" spans="1:11" ht="12.75" customHeight="1">
      <c r="A80" s="13" t="s">
        <v>92</v>
      </c>
      <c r="B80" s="21">
        <v>0</v>
      </c>
      <c r="C80" s="22">
        <v>0</v>
      </c>
      <c r="D80" s="74">
        <v>0</v>
      </c>
      <c r="E80" s="74">
        <v>0</v>
      </c>
      <c r="F80" s="84">
        <v>0</v>
      </c>
      <c r="G80" s="47">
        <v>0</v>
      </c>
      <c r="H80" s="47">
        <v>0</v>
      </c>
      <c r="I80" s="204">
        <v>0</v>
      </c>
      <c r="J80" s="204">
        <v>0</v>
      </c>
      <c r="K80" s="108">
        <v>0</v>
      </c>
    </row>
    <row r="81" spans="1:11" ht="12.75" customHeight="1">
      <c r="A81" s="13" t="s">
        <v>93</v>
      </c>
      <c r="B81" s="21">
        <v>1</v>
      </c>
      <c r="C81" s="22">
        <v>1</v>
      </c>
      <c r="D81" s="74">
        <v>1</v>
      </c>
      <c r="E81" s="74">
        <v>1</v>
      </c>
      <c r="F81" s="84">
        <v>1</v>
      </c>
      <c r="G81" s="47">
        <v>7</v>
      </c>
      <c r="H81" s="47">
        <v>7.1</v>
      </c>
      <c r="I81" s="204">
        <v>7.213445863088798</v>
      </c>
      <c r="J81" s="204">
        <v>7.324397568300006</v>
      </c>
      <c r="K81" s="108">
        <v>7.425007425007425</v>
      </c>
    </row>
    <row r="82" spans="1:11" ht="12.75" customHeight="1">
      <c r="A82" s="25" t="s">
        <v>94</v>
      </c>
      <c r="B82" s="32">
        <v>4</v>
      </c>
      <c r="C82" s="28">
        <v>4</v>
      </c>
      <c r="D82" s="79">
        <v>4</v>
      </c>
      <c r="E82" s="79">
        <v>4</v>
      </c>
      <c r="F82" s="87">
        <v>4</v>
      </c>
      <c r="G82" s="54">
        <v>13.2</v>
      </c>
      <c r="H82" s="54">
        <v>13.4</v>
      </c>
      <c r="I82" s="206">
        <v>13.637448433398111</v>
      </c>
      <c r="J82" s="206">
        <v>13.73390557939914</v>
      </c>
      <c r="K82" s="260">
        <v>13.935825523464446</v>
      </c>
    </row>
    <row r="83" spans="1:11" ht="12.75" customHeight="1">
      <c r="A83" s="13" t="s">
        <v>95</v>
      </c>
      <c r="B83" s="21">
        <v>0</v>
      </c>
      <c r="C83" s="22">
        <v>0</v>
      </c>
      <c r="D83" s="74">
        <v>0</v>
      </c>
      <c r="E83" s="74">
        <v>0</v>
      </c>
      <c r="F83" s="84">
        <v>0</v>
      </c>
      <c r="G83" s="44">
        <v>0</v>
      </c>
      <c r="H83" s="44">
        <v>0</v>
      </c>
      <c r="I83" s="204">
        <v>0</v>
      </c>
      <c r="J83" s="204">
        <v>0</v>
      </c>
      <c r="K83" s="108">
        <v>0</v>
      </c>
    </row>
    <row r="84" spans="1:11" ht="12.75" customHeight="1">
      <c r="A84" s="13" t="s">
        <v>96</v>
      </c>
      <c r="B84" s="21">
        <v>2</v>
      </c>
      <c r="C84" s="22">
        <v>2</v>
      </c>
      <c r="D84" s="74">
        <v>2</v>
      </c>
      <c r="E84" s="74">
        <v>2</v>
      </c>
      <c r="F84" s="84">
        <v>2</v>
      </c>
      <c r="G84" s="47">
        <v>20.3</v>
      </c>
      <c r="H84" s="47">
        <v>20.4</v>
      </c>
      <c r="I84" s="204">
        <v>20.712510356255176</v>
      </c>
      <c r="J84" s="204">
        <v>20.87246921310791</v>
      </c>
      <c r="K84" s="108">
        <v>20.999580008399832</v>
      </c>
    </row>
    <row r="85" spans="1:11" ht="12.75" customHeight="1">
      <c r="A85" s="13" t="s">
        <v>97</v>
      </c>
      <c r="B85" s="21">
        <v>1</v>
      </c>
      <c r="C85" s="22">
        <v>1</v>
      </c>
      <c r="D85" s="74">
        <v>1</v>
      </c>
      <c r="E85" s="74">
        <v>1</v>
      </c>
      <c r="F85" s="84">
        <v>1</v>
      </c>
      <c r="G85" s="47">
        <v>9.8</v>
      </c>
      <c r="H85" s="47">
        <v>10</v>
      </c>
      <c r="I85" s="204">
        <v>10.279605263157896</v>
      </c>
      <c r="J85" s="204">
        <v>10.318852543597153</v>
      </c>
      <c r="K85" s="108">
        <v>10.547410610695074</v>
      </c>
    </row>
    <row r="86" spans="1:11" ht="12.75" customHeight="1">
      <c r="A86" s="13" t="s">
        <v>98</v>
      </c>
      <c r="B86" s="21">
        <v>1</v>
      </c>
      <c r="C86" s="22">
        <v>1</v>
      </c>
      <c r="D86" s="74">
        <v>1</v>
      </c>
      <c r="E86" s="74">
        <v>1</v>
      </c>
      <c r="F86" s="84">
        <v>1</v>
      </c>
      <c r="G86" s="47">
        <v>23.4</v>
      </c>
      <c r="H86" s="47">
        <v>23.2</v>
      </c>
      <c r="I86" s="204">
        <v>23.49624060150376</v>
      </c>
      <c r="J86" s="204">
        <v>23.5626767200754</v>
      </c>
      <c r="K86" s="108">
        <v>23.88344877000239</v>
      </c>
    </row>
    <row r="87" spans="1:11" ht="12.75" customHeight="1">
      <c r="A87" s="17" t="s">
        <v>99</v>
      </c>
      <c r="B87" s="35">
        <v>0</v>
      </c>
      <c r="C87" s="31">
        <v>0</v>
      </c>
      <c r="D87" s="77">
        <v>0</v>
      </c>
      <c r="E87" s="77">
        <v>0</v>
      </c>
      <c r="F87" s="86">
        <v>0</v>
      </c>
      <c r="G87" s="50">
        <v>0</v>
      </c>
      <c r="H87" s="50">
        <v>0</v>
      </c>
      <c r="I87" s="205">
        <v>0</v>
      </c>
      <c r="J87" s="205">
        <v>0</v>
      </c>
      <c r="K87" s="113">
        <v>0</v>
      </c>
    </row>
    <row r="88" spans="1:11" ht="4.5" customHeight="1">
      <c r="A88" s="160"/>
      <c r="B88" s="38"/>
      <c r="C88" s="38"/>
      <c r="D88" s="38"/>
      <c r="E88" s="38"/>
      <c r="F88" s="38"/>
      <c r="G88" s="161"/>
      <c r="H88" s="161"/>
      <c r="I88" s="161"/>
      <c r="J88" s="161"/>
      <c r="K88" s="68"/>
    </row>
    <row r="89" spans="1:11" ht="12.75" customHeight="1">
      <c r="A89" s="9" t="s">
        <v>100</v>
      </c>
      <c r="B89" s="10">
        <v>9</v>
      </c>
      <c r="C89" s="11">
        <v>9</v>
      </c>
      <c r="D89" s="11">
        <v>9</v>
      </c>
      <c r="E89" s="11">
        <v>9</v>
      </c>
      <c r="F89" s="12">
        <v>9</v>
      </c>
      <c r="G89" s="44">
        <v>9.4</v>
      </c>
      <c r="H89" s="44">
        <v>9.5</v>
      </c>
      <c r="I89" s="44">
        <v>9.513440377155058</v>
      </c>
      <c r="J89" s="44">
        <v>9.550490258499936</v>
      </c>
      <c r="K89" s="45">
        <v>9.55069295583335</v>
      </c>
    </row>
    <row r="90" spans="1:11" ht="12.75" customHeight="1">
      <c r="A90" s="13" t="s">
        <v>101</v>
      </c>
      <c r="B90" s="14">
        <v>21</v>
      </c>
      <c r="C90" s="15">
        <v>21</v>
      </c>
      <c r="D90" s="15">
        <v>22</v>
      </c>
      <c r="E90" s="15">
        <v>22</v>
      </c>
      <c r="F90" s="16">
        <v>22</v>
      </c>
      <c r="G90" s="47">
        <v>8.7</v>
      </c>
      <c r="H90" s="47">
        <v>8.7</v>
      </c>
      <c r="I90" s="47">
        <v>9.16342128829373</v>
      </c>
      <c r="J90" s="47">
        <v>9.170525929662066</v>
      </c>
      <c r="K90" s="48">
        <v>9.200670812544697</v>
      </c>
    </row>
    <row r="91" spans="1:11" ht="12.75" customHeight="1">
      <c r="A91" s="13" t="s">
        <v>102</v>
      </c>
      <c r="B91" s="14">
        <v>36</v>
      </c>
      <c r="C91" s="15">
        <v>36</v>
      </c>
      <c r="D91" s="15">
        <v>35</v>
      </c>
      <c r="E91" s="15">
        <v>34</v>
      </c>
      <c r="F91" s="16">
        <v>34</v>
      </c>
      <c r="G91" s="47">
        <v>18.8</v>
      </c>
      <c r="H91" s="47">
        <v>18.9</v>
      </c>
      <c r="I91" s="47">
        <v>18.495814661368055</v>
      </c>
      <c r="J91" s="47">
        <v>18.068575558531556</v>
      </c>
      <c r="K91" s="48">
        <v>18.15269620928991</v>
      </c>
    </row>
    <row r="92" spans="1:11" ht="12.75" customHeight="1">
      <c r="A92" s="13" t="s">
        <v>103</v>
      </c>
      <c r="B92" s="14">
        <v>60</v>
      </c>
      <c r="C92" s="15">
        <v>59</v>
      </c>
      <c r="D92" s="15">
        <v>59</v>
      </c>
      <c r="E92" s="15">
        <v>59</v>
      </c>
      <c r="F92" s="16">
        <v>59</v>
      </c>
      <c r="G92" s="47">
        <v>9.3</v>
      </c>
      <c r="H92" s="47">
        <v>9.1</v>
      </c>
      <c r="I92" s="47">
        <v>9.055440785091369</v>
      </c>
      <c r="J92" s="47">
        <v>9.038447102871315</v>
      </c>
      <c r="K92" s="48">
        <v>9.026913973509833</v>
      </c>
    </row>
    <row r="93" spans="1:11" ht="12.75" customHeight="1">
      <c r="A93" s="13" t="s">
        <v>104</v>
      </c>
      <c r="B93" s="14">
        <v>19</v>
      </c>
      <c r="C93" s="15">
        <v>19</v>
      </c>
      <c r="D93" s="15">
        <v>19</v>
      </c>
      <c r="E93" s="15">
        <v>19</v>
      </c>
      <c r="F93" s="16">
        <v>19</v>
      </c>
      <c r="G93" s="47">
        <v>10.7</v>
      </c>
      <c r="H93" s="47">
        <v>10.8</v>
      </c>
      <c r="I93" s="47">
        <v>10.87753045708528</v>
      </c>
      <c r="J93" s="47">
        <v>10.97479263418128</v>
      </c>
      <c r="K93" s="48">
        <v>11.072519172941094</v>
      </c>
    </row>
    <row r="94" spans="1:11" ht="12.75" customHeight="1">
      <c r="A94" s="17" t="s">
        <v>105</v>
      </c>
      <c r="B94" s="18">
        <v>13</v>
      </c>
      <c r="C94" s="19">
        <v>13</v>
      </c>
      <c r="D94" s="19">
        <v>13</v>
      </c>
      <c r="E94" s="19">
        <v>13</v>
      </c>
      <c r="F94" s="20">
        <v>13</v>
      </c>
      <c r="G94" s="50">
        <v>8.9</v>
      </c>
      <c r="H94" s="50">
        <v>9</v>
      </c>
      <c r="I94" s="50">
        <v>9.093579932567607</v>
      </c>
      <c r="J94" s="50">
        <v>9.185072138143484</v>
      </c>
      <c r="K94" s="51">
        <v>9.304789103376207</v>
      </c>
    </row>
    <row r="95" ht="12.75" customHeight="1">
      <c r="A95" s="127"/>
    </row>
  </sheetData>
  <mergeCells count="4">
    <mergeCell ref="B2:F2"/>
    <mergeCell ref="G2:K2"/>
    <mergeCell ref="H1:K1"/>
    <mergeCell ref="A2:A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愛媛県</cp:lastModifiedBy>
  <cp:lastPrinted>2005-01-18T02:56:59Z</cp:lastPrinted>
  <dcterms:created xsi:type="dcterms:W3CDTF">2002-02-01T06:33:51Z</dcterms:created>
  <dcterms:modified xsi:type="dcterms:W3CDTF">2005-11-08T00:26:16Z</dcterms:modified>
  <cp:category/>
  <cp:version/>
  <cp:contentType/>
  <cp:contentStatus/>
</cp:coreProperties>
</file>