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5 新居浜市〇\"/>
    </mc:Choice>
  </mc:AlternateContent>
  <workbookProtection workbookAlgorithmName="SHA-512" workbookHashValue="H3q+1hDySaP/LucMgbNWkYean56YZwuFR5b8dESUIPdZANkm3uUxHFH9FPmabsY4JXR1Kr4faLAuwVi06oYi4w==" workbookSaltValue="Xx8JRpFTLlLJF6oslZH2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<sst xmlns="http://schemas.openxmlformats.org/spreadsheetml/2006/main" count="275" uniqueCount="117">
  <si>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</si>
  <si>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</si>
  <si>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</si>
  <si>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</si>
  <si>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</si>
  <si>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</si>
  <si>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</si>
  <si>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</si>
  <si>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</si>
  <si>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</si>
  <si>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</si>
  <si>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</si>
  <si>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</si>
  <si>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</si>
  <si>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</si>
  <si>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</si>
  <si>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</si>
  <si>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</si>
  <si>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</si>
  <si>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</si>
  <si>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</si>
  <si>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</si>
  <si>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</si>
  <si>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</si>
  <si>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</si>
  <si>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</si>
  <si>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</si>
  <si>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</si>
  <si>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</si>
  <si>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</si>
  <si>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</si>
  <si>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</si>
  <si>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</si>
  <si>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</si>
  <si>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</si>
  <si>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</si>
  <si>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</si>
  <si>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</si>
  <si>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</si>
  <si>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</si>
  <si>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</si>
  <si>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</si>
  <si>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</si>
  <si>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</si>
  <si>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</si>
  <si>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</si>
  <si>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</si>
  <si>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</si>
  <si>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</si>
  <si>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</si>
  <si>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</si>
  <si>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</si>
  <si>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</si>
  <si>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</si>
  <si>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</si>
  <si>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</si>
  <si>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</si>
  <si>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</si>
  <si>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</si>
  <si>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</si>
  <si>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</si>
  <si>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</si>
  <si>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</si>
  <si>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</si>
  <si>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</si>
  <si>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</si>
  <si>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</si>
  <si>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</si>
  <si>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</si>
  <si>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</si>
  <si>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</si>
  <si>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</si>
  <si>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</si>
  <si>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</si>
  <si>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</si>
  <si>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</si>
  <si>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</si>
  <si>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</si>
  <si>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</si>
  <si>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</si>
  <si>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</si>
  <si>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</si>
  <si>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</si>
  <si>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</si>
  <si>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</si>
  <si>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</si>
  <si>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</si>
  <si>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</si>
  <si>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</si>
  <si>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</si>
  <si>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</si>
  <si>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</si>
  <si>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</si>
  <si>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</si>
  <si>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</si>
  <si>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</si>
  <si>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</si>
  <si>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</si>
  <si>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</si>
  <si>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</si>
  <si>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</si>
  <si>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</si>
  <si>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</si>
  <si>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</si>
  <si>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</si>
  <si>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</si>
  <si>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</si>
  <si>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</si>
  <si>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</si>
  <si>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</si>
  <si>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</si>
  <si>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</si>
  <si>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</si>
  <si>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</si>
  <si>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に公営企業会計に移行し、３回目となる決算においても、一定の純利益を確保し、経常収支比率は100％以上、累積欠損金比率は0となっている。一方で、これまで施設整備の財源として借入を行った企業債の残高が多額にのぼることから、企業債残高対事業規模比率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水洗化率については、令和３年度より類似団体に比べ高くなったが、引き続き未接続の家庭等へ啓発活動等を実施し水洗化率の向上を図っていく。
　なお、令和３年度の条例改正に基づき、令和４年１０月分から下水道使用料の改定を行っており、今後においても経営基盤の強化を進め、持続可能な公共下水道事業の経営に取り組んでいく。</t>
    <rPh sb="315" eb="317">
      <t>レイワ</t>
    </rPh>
    <rPh sb="318" eb="320">
      <t>ネンド</t>
    </rPh>
    <rPh sb="327" eb="328">
      <t>クラ</t>
    </rPh>
    <rPh sb="329" eb="330">
      <t>タカ</t>
    </rPh>
    <rPh sb="336" eb="337">
      <t>ヒ</t>
    </rPh>
    <rPh sb="338" eb="339">
      <t>ツヅ</t>
    </rPh>
    <rPh sb="401" eb="404">
      <t>ゲスイドウ</t>
    </rPh>
    <rPh sb="417" eb="419">
      <t>コンゴ</t>
    </rPh>
    <phoneticPr fontId="4"/>
  </si>
  <si>
    <t xml:space="preserve">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ただし、実施設である下水処理場と雨水ポンプ場は、供用開始後、一定の年数が経過し、経年劣化がみられることから、ストックマネジメント計画を策定し、優先順位をつけて改築工事を実施している。
　管渠は、供用開始後、50年経過していないため、管渠老朽化率が0となっているが、近い将来、老朽管が発生することが見込まれることから、管渠を調査し、改築工事の検討を行っている。
　今後においては、ストックマネジメント計画に基づき、下水道施設の改築・更新を効率的に行っていきたい。
</t>
    <phoneticPr fontId="4"/>
  </si>
  <si>
    <r>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このような中、令和２年度に経営戦略を策定し、令和３年度の条例改正に基づき、令和４年１０月分から下水道使用料の改定を行っており、今後においても経営基盤の強化を進め、持続可能な公</t>
    </r>
    <r>
      <rPr>
        <sz val="11"/>
        <rFont val="ＭＳ ゴシック"/>
        <family val="3"/>
        <charset val="128"/>
      </rPr>
      <t>共下水</t>
    </r>
    <r>
      <rPr>
        <sz val="11"/>
        <color theme="1"/>
        <rFont val="ＭＳ ゴシック"/>
        <family val="3"/>
        <charset val="128"/>
      </rPr>
      <t>道事業の経営に取り組んでいく。</t>
    </r>
    <rPh sb="199" eb="201">
      <t>レイワ</t>
    </rPh>
    <rPh sb="202" eb="204">
      <t>ネンド</t>
    </rPh>
    <rPh sb="205" eb="207">
      <t>ジョウレイ</t>
    </rPh>
    <rPh sb="207" eb="209">
      <t>カイセイ</t>
    </rPh>
    <rPh sb="210" eb="211">
      <t>モト</t>
    </rPh>
    <rPh sb="214" eb="216">
      <t>レイワ</t>
    </rPh>
    <rPh sb="217" eb="218">
      <t>ネン</t>
    </rPh>
    <rPh sb="220" eb="221">
      <t>ツキ</t>
    </rPh>
    <rPh sb="221" eb="222">
      <t>ブン</t>
    </rPh>
    <rPh sb="224" eb="227">
      <t>ゲスイドウ</t>
    </rPh>
    <rPh sb="227" eb="230">
      <t>シヨウリョウ</t>
    </rPh>
    <rPh sb="231" eb="233">
      <t>カイテイ</t>
    </rPh>
    <rPh sb="234" eb="235">
      <t>オコナ</t>
    </rPh>
    <rPh sb="240" eb="242">
      <t>コンゴ</t>
    </rPh>
    <rPh sb="265" eb="26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</si>
</sst>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A6-442F-B4E3-AEB4867F15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14A6-442F-B4E3-AEB4867F15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61.1</c:v>
                </c:pt>
                <c:pt idx="3">
                  <c:v>62.64</c:v>
                </c:pt>
                <c:pt idx="4">
                  <c:v>60.98</c:v>
                </c:pt>
              </c:numCache>
            </c:numRef>
          </c:val>
          <c:extLst>
            <c:ext xmlns:c16="http://schemas.microsoft.com/office/drawing/2014/chart" uri="{C3380CC4-5D6E-409C-BE32-E72D297353CC}">
              <c16:uniqueId val="{00000000-3ADE-4864-926C-C7851ABDE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3ADE-4864-926C-C7851ABDE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91.53</c:v>
                </c:pt>
                <c:pt idx="3">
                  <c:v>92.19</c:v>
                </c:pt>
                <c:pt idx="4">
                  <c:v>93.17</c:v>
                </c:pt>
              </c:numCache>
            </c:numRef>
          </c:val>
          <c:extLst>
            <c:ext xmlns:c16="http://schemas.microsoft.com/office/drawing/2014/chart" uri="{C3380CC4-5D6E-409C-BE32-E72D297353CC}">
              <c16:uniqueId val="{00000000-EC91-4FD3-8D52-A231574685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EC91-4FD3-8D52-A231574685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105.94</c:v>
                </c:pt>
                <c:pt idx="3">
                  <c:v>106.45</c:v>
                </c:pt>
                <c:pt idx="4">
                  <c:v>104.82</c:v>
                </c:pt>
              </c:numCache>
            </c:numRef>
          </c:val>
          <c:extLst>
            <c:ext xmlns:c16="http://schemas.microsoft.com/office/drawing/2014/chart" uri="{C3380CC4-5D6E-409C-BE32-E72D297353CC}">
              <c16:uniqueId val="{00000000-D024-4BCD-BD62-D7A5D46545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D024-4BCD-BD62-D7A5D46545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3.91</c:v>
                </c:pt>
                <c:pt idx="3">
                  <c:v>7.68</c:v>
                </c:pt>
                <c:pt idx="4">
                  <c:v>10.86</c:v>
                </c:pt>
              </c:numCache>
            </c:numRef>
          </c:val>
          <c:extLst>
            <c:ext xmlns:c16="http://schemas.microsoft.com/office/drawing/2014/chart" uri="{C3380CC4-5D6E-409C-BE32-E72D297353CC}">
              <c16:uniqueId val="{00000000-26CD-4E5A-8AE3-88BDCEF3E8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26CD-4E5A-8AE3-88BDCEF3E8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AA-44E8-8CC0-D35B6F635D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9AAA-44E8-8CC0-D35B6F635D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A9-45EF-B24C-A8DFD1C32C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B7A9-45EF-B24C-A8DFD1C32C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31.67</c:v>
                </c:pt>
                <c:pt idx="3">
                  <c:v>42.64</c:v>
                </c:pt>
                <c:pt idx="4">
                  <c:v>42.65</c:v>
                </c:pt>
              </c:numCache>
            </c:numRef>
          </c:val>
          <c:extLst>
            <c:ext xmlns:c16="http://schemas.microsoft.com/office/drawing/2014/chart" uri="{C3380CC4-5D6E-409C-BE32-E72D297353CC}">
              <c16:uniqueId val="{00000000-A6AB-488D-BD95-F0FDDC3A27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A6AB-488D-BD95-F0FDDC3A27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1198.24</c:v>
                </c:pt>
                <c:pt idx="3">
                  <c:v>1172</c:v>
                </c:pt>
                <c:pt idx="4">
                  <c:v>1196.22</c:v>
                </c:pt>
              </c:numCache>
            </c:numRef>
          </c:val>
          <c:extLst>
            <c:ext xmlns:c16="http://schemas.microsoft.com/office/drawing/2014/chart" uri="{C3380CC4-5D6E-409C-BE32-E72D297353CC}">
              <c16:uniqueId val="{00000000-8BEC-46A1-A125-190774F4E4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8BEC-46A1-A125-190774F4E4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96.55</c:v>
                </c:pt>
                <c:pt idx="3">
                  <c:v>96.13</c:v>
                </c:pt>
                <c:pt idx="4">
                  <c:v>95.83</c:v>
                </c:pt>
              </c:numCache>
            </c:numRef>
          </c:val>
          <c:extLst>
            <c:ext xmlns:c16="http://schemas.microsoft.com/office/drawing/2014/chart" uri="{C3380CC4-5D6E-409C-BE32-E72D297353CC}">
              <c16:uniqueId val="{00000000-8950-4B6C-9FC6-FCC6A0BB59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8950-4B6C-9FC6-FCC6A0BB59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149.99</c:v>
                </c:pt>
                <c:pt idx="4">
                  <c:v>150</c:v>
                </c:pt>
              </c:numCache>
            </c:numRef>
          </c:val>
          <c:extLst>
            <c:ext xmlns:c16="http://schemas.microsoft.com/office/drawing/2014/chart" uri="{C3380CC4-5D6E-409C-BE32-E72D297353CC}">
              <c16:uniqueId val="{00000000-02C1-4B75-A6EC-3ED1DE2CAF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02C1-4B75-A6EC-3ED1DE2CAF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新居浜市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116624</v>
      </c>
      <c r="AM8" s="37"/>
      <c r="AN8" s="37"/>
      <c r="AO8" s="37"/>
      <c r="AP8" s="37"/>
      <c r="AQ8" s="37"/>
      <c r="AR8" s="37"/>
      <c r="AS8" s="37"/>
      <c r="AT8" s="38">
        <f>データ!T6</f>
        <v>234.47</v>
      </c>
      <c r="AU8" s="38"/>
      <c r="AV8" s="38"/>
      <c r="AW8" s="38"/>
      <c r="AX8" s="38"/>
      <c r="AY8" s="38"/>
      <c r="AZ8" s="38"/>
      <c r="BA8" s="38"/>
      <c r="BB8" s="38">
        <f>データ!U6</f>
        <v>497.39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47.06</v>
      </c>
      <c r="J10" s="38"/>
      <c r="K10" s="38"/>
      <c r="L10" s="38"/>
      <c r="M10" s="38"/>
      <c r="N10" s="38"/>
      <c r="O10" s="38"/>
      <c r="P10" s="38">
        <f>データ!P6</f>
        <v>64.3</v>
      </c>
      <c r="Q10" s="38"/>
      <c r="R10" s="38"/>
      <c r="S10" s="38"/>
      <c r="T10" s="38"/>
      <c r="U10" s="38"/>
      <c r="V10" s="38"/>
      <c r="W10" s="38">
        <f>データ!Q6</f>
        <v>77.180000000000007</v>
      </c>
      <c r="X10" s="38"/>
      <c r="Y10" s="38"/>
      <c r="Z10" s="38"/>
      <c r="AA10" s="38"/>
      <c r="AB10" s="38"/>
      <c r="AC10" s="38"/>
      <c r="AD10" s="37">
        <f>データ!R6</f>
        <v>2475</v>
      </c>
      <c r="AE10" s="37"/>
      <c r="AF10" s="37"/>
      <c r="AG10" s="37"/>
      <c r="AH10" s="37"/>
      <c r="AI10" s="37"/>
      <c r="AJ10" s="37"/>
      <c r="AK10" s="2"/>
      <c r="AL10" s="37">
        <f>データ!V6</f>
        <v>74626</v>
      </c>
      <c r="AM10" s="37"/>
      <c r="AN10" s="37"/>
      <c r="AO10" s="37"/>
      <c r="AP10" s="37"/>
      <c r="AQ10" s="37"/>
      <c r="AR10" s="37"/>
      <c r="AS10" s="37"/>
      <c r="AT10" s="38">
        <f>データ!W6</f>
        <v>20.87</v>
      </c>
      <c r="AU10" s="38"/>
      <c r="AV10" s="38"/>
      <c r="AW10" s="38"/>
      <c r="AX10" s="38"/>
      <c r="AY10" s="38"/>
      <c r="AZ10" s="38"/>
      <c r="BA10" s="38"/>
      <c r="BB10" s="38">
        <f>データ!X6</f>
        <v>3575.75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S0c3IBSOIPDKSfqNA99qjsrOnLp0sZOMmHerzPSU+0XF7qhzWkpdvf0r8s0MSWcA+MQy+iyyAeTv+kC8ornzw==" saltValue="dBVItMuw6a7CGabbMGeC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382051</v>
      </c>
      <c r="D6" s="19">
        <f t="shared" si="3"/>
        <v>46</v>
      </c>
      <c r="E6" s="19">
        <f t="shared" si="3"/>
        <v>17</v>
      </c>
      <c r="F6" s="19">
        <f t="shared" si="3"/>
        <v>1</v>
      </c>
      <c r="G6" s="19">
        <f t="shared" si="3"/>
        <v>0</v>
      </c>
      <c r="H6" s="19" t="str">
        <f t="shared" si="3"/>
        <v>愛媛県　新居浜市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47.06</v>
      </c>
      <c r="P6" s="20">
        <f t="shared" si="3"/>
        <v>64.3</v>
      </c>
      <c r="Q6" s="20">
        <f t="shared" si="3"/>
        <v>77.180000000000007</v>
      </c>
      <c r="R6" s="20">
        <f t="shared" si="3"/>
        <v>2475</v>
      </c>
      <c r="S6" s="20">
        <f t="shared" si="3"/>
        <v>116624</v>
      </c>
      <c r="T6" s="20">
        <f t="shared" si="3"/>
        <v>234.47</v>
      </c>
      <c r="U6" s="20">
        <f t="shared" si="3"/>
        <v>497.39</v>
      </c>
      <c r="V6" s="20">
        <f t="shared" si="3"/>
        <v>74626</v>
      </c>
      <c r="W6" s="20">
        <f t="shared" si="3"/>
        <v>20.87</v>
      </c>
      <c r="X6" s="20">
        <f t="shared" si="3"/>
        <v>3575.75</v>
      </c>
      <c r="Y6" s="21" t="str">
        <f>IF(Y7="",NA(),Y7)</f>
        <v>-</v>
      </c>
      <c r="Z6" s="21" t="str">
        <f t="shared" ref="Z6:AH6" si="4">IF(Z7="",NA(),Z7)</f>
        <v>-</v>
      </c>
      <c r="AA6" s="21">
        <f t="shared" si="4"/>
        <v>105.94</v>
      </c>
      <c r="AB6" s="21">
        <f t="shared" si="4"/>
        <v>106.45</v>
      </c>
      <c r="AC6" s="21">
        <f t="shared" si="4"/>
        <v>104.82</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31.67</v>
      </c>
      <c r="AX6" s="21">
        <f t="shared" si="6"/>
        <v>42.64</v>
      </c>
      <c r="AY6" s="21">
        <f t="shared" si="6"/>
        <v>42.65</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1198.24</v>
      </c>
      <c r="BI6" s="21">
        <f t="shared" si="7"/>
        <v>1172</v>
      </c>
      <c r="BJ6" s="21">
        <f t="shared" si="7"/>
        <v>1196.22</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96.55</v>
      </c>
      <c r="BT6" s="21">
        <f t="shared" si="8"/>
        <v>96.13</v>
      </c>
      <c r="BU6" s="21">
        <f t="shared" si="8"/>
        <v>95.83</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150</v>
      </c>
      <c r="CE6" s="21">
        <f t="shared" si="9"/>
        <v>149.99</v>
      </c>
      <c r="CF6" s="21">
        <f t="shared" si="9"/>
        <v>150</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61.1</v>
      </c>
      <c r="CP6" s="21">
        <f t="shared" si="10"/>
        <v>62.64</v>
      </c>
      <c r="CQ6" s="21">
        <f t="shared" si="10"/>
        <v>60.98</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91.53</v>
      </c>
      <c r="DA6" s="21">
        <f t="shared" si="11"/>
        <v>92.19</v>
      </c>
      <c r="DB6" s="21">
        <f t="shared" si="11"/>
        <v>93.17</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3.91</v>
      </c>
      <c r="DL6" s="21">
        <f t="shared" si="12"/>
        <v>7.68</v>
      </c>
      <c r="DM6" s="21">
        <f t="shared" si="12"/>
        <v>10.86</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382051</v>
      </c>
      <c r="D7" s="23">
        <v>46</v>
      </c>
      <c r="E7" s="23">
        <v>17</v>
      </c>
      <c r="F7" s="23">
        <v>1</v>
      </c>
      <c r="G7" s="23">
        <v>0</v>
      </c>
      <c r="H7" s="23" t="s">
        <v>96</v>
      </c>
      <c r="I7" s="23" t="s">
        <v>97</v>
      </c>
      <c r="J7" s="23" t="s">
        <v>98</v>
      </c>
      <c r="K7" s="23" t="s">
        <v>99</v>
      </c>
      <c r="L7" s="23" t="s">
        <v>100</v>
      </c>
      <c r="M7" s="23" t="s">
        <v>101</v>
      </c>
      <c r="N7" s="24" t="s">
        <v>102</v>
      </c>
      <c r="O7" s="24">
        <v>47.06</v>
      </c>
      <c r="P7" s="24">
        <v>64.3</v>
      </c>
      <c r="Q7" s="24">
        <v>77.180000000000007</v>
      </c>
      <c r="R7" s="24">
        <v>2475</v>
      </c>
      <c r="S7" s="24">
        <v>116624</v>
      </c>
      <c r="T7" s="24">
        <v>234.47</v>
      </c>
      <c r="U7" s="24">
        <v>497.39</v>
      </c>
      <c r="V7" s="24">
        <v>74626</v>
      </c>
      <c r="W7" s="24">
        <v>20.87</v>
      </c>
      <c r="X7" s="24">
        <v>3575.75</v>
      </c>
      <c r="Y7" s="24" t="s">
        <v>102</v>
      </c>
      <c r="Z7" s="24" t="s">
        <v>102</v>
      </c>
      <c r="AA7" s="24">
        <v>105.94</v>
      </c>
      <c r="AB7" s="24">
        <v>106.45</v>
      </c>
      <c r="AC7" s="24">
        <v>104.82</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31.67</v>
      </c>
      <c r="AX7" s="24">
        <v>42.64</v>
      </c>
      <c r="AY7" s="24">
        <v>42.65</v>
      </c>
      <c r="AZ7" s="24" t="s">
        <v>102</v>
      </c>
      <c r="BA7" s="24" t="s">
        <v>102</v>
      </c>
      <c r="BB7" s="24">
        <v>68.180000000000007</v>
      </c>
      <c r="BC7" s="24">
        <v>67.930000000000007</v>
      </c>
      <c r="BD7" s="24">
        <v>68.53</v>
      </c>
      <c r="BE7" s="24">
        <v>71.39</v>
      </c>
      <c r="BF7" s="24" t="s">
        <v>102</v>
      </c>
      <c r="BG7" s="24" t="s">
        <v>102</v>
      </c>
      <c r="BH7" s="24">
        <v>1198.24</v>
      </c>
      <c r="BI7" s="24">
        <v>1172</v>
      </c>
      <c r="BJ7" s="24">
        <v>1196.22</v>
      </c>
      <c r="BK7" s="24" t="s">
        <v>102</v>
      </c>
      <c r="BL7" s="24" t="s">
        <v>102</v>
      </c>
      <c r="BM7" s="24">
        <v>847.44</v>
      </c>
      <c r="BN7" s="24">
        <v>857.88</v>
      </c>
      <c r="BO7" s="24">
        <v>825.1</v>
      </c>
      <c r="BP7" s="24">
        <v>669.11</v>
      </c>
      <c r="BQ7" s="24" t="s">
        <v>102</v>
      </c>
      <c r="BR7" s="24" t="s">
        <v>102</v>
      </c>
      <c r="BS7" s="24">
        <v>96.55</v>
      </c>
      <c r="BT7" s="24">
        <v>96.13</v>
      </c>
      <c r="BU7" s="24">
        <v>95.83</v>
      </c>
      <c r="BV7" s="24" t="s">
        <v>102</v>
      </c>
      <c r="BW7" s="24" t="s">
        <v>102</v>
      </c>
      <c r="BX7" s="24">
        <v>94.69</v>
      </c>
      <c r="BY7" s="24">
        <v>94.97</v>
      </c>
      <c r="BZ7" s="24">
        <v>97.07</v>
      </c>
      <c r="CA7" s="24">
        <v>99.73</v>
      </c>
      <c r="CB7" s="24" t="s">
        <v>102</v>
      </c>
      <c r="CC7" s="24" t="s">
        <v>102</v>
      </c>
      <c r="CD7" s="24">
        <v>150</v>
      </c>
      <c r="CE7" s="24">
        <v>149.99</v>
      </c>
      <c r="CF7" s="24">
        <v>150</v>
      </c>
      <c r="CG7" s="24" t="s">
        <v>102</v>
      </c>
      <c r="CH7" s="24" t="s">
        <v>102</v>
      </c>
      <c r="CI7" s="24">
        <v>159.78</v>
      </c>
      <c r="CJ7" s="24">
        <v>159.49</v>
      </c>
      <c r="CK7" s="24">
        <v>157.81</v>
      </c>
      <c r="CL7" s="24">
        <v>134.97999999999999</v>
      </c>
      <c r="CM7" s="24" t="s">
        <v>102</v>
      </c>
      <c r="CN7" s="24" t="s">
        <v>102</v>
      </c>
      <c r="CO7" s="24">
        <v>61.1</v>
      </c>
      <c r="CP7" s="24">
        <v>62.64</v>
      </c>
      <c r="CQ7" s="24">
        <v>60.98</v>
      </c>
      <c r="CR7" s="24" t="s">
        <v>102</v>
      </c>
      <c r="CS7" s="24" t="s">
        <v>102</v>
      </c>
      <c r="CT7" s="24">
        <v>68.31</v>
      </c>
      <c r="CU7" s="24">
        <v>65.28</v>
      </c>
      <c r="CV7" s="24">
        <v>64.92</v>
      </c>
      <c r="CW7" s="24">
        <v>59.99</v>
      </c>
      <c r="CX7" s="24" t="s">
        <v>102</v>
      </c>
      <c r="CY7" s="24" t="s">
        <v>102</v>
      </c>
      <c r="CZ7" s="24">
        <v>91.53</v>
      </c>
      <c r="DA7" s="24">
        <v>92.19</v>
      </c>
      <c r="DB7" s="24">
        <v>93.17</v>
      </c>
      <c r="DC7" s="24" t="s">
        <v>102</v>
      </c>
      <c r="DD7" s="24" t="s">
        <v>102</v>
      </c>
      <c r="DE7" s="24">
        <v>92.62</v>
      </c>
      <c r="DF7" s="24">
        <v>92.72</v>
      </c>
      <c r="DG7" s="24">
        <v>92.88</v>
      </c>
      <c r="DH7" s="24">
        <v>95.72</v>
      </c>
      <c r="DI7" s="24" t="s">
        <v>102</v>
      </c>
      <c r="DJ7" s="24" t="s">
        <v>102</v>
      </c>
      <c r="DK7" s="24">
        <v>3.91</v>
      </c>
      <c r="DL7" s="24">
        <v>7.68</v>
      </c>
      <c r="DM7" s="24">
        <v>10.86</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v>
      </c>
      <c r="EH7" s="24">
        <v>0</v>
      </c>
      <c r="EI7" s="24">
        <v>0</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2023-01-12T23:34:30Z</dcterms:created>
  <dcterms:modified xsi:type="dcterms:W3CDTF">2023-02-03T05:37:51Z</dcterms:modified>
  <cp:category/>
</cp:coreProperties>
</file>