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26.80\disk\白居\【事務処理】\⑤決算統計\R02　決算統計\経営分析\提出\"/>
    </mc:Choice>
  </mc:AlternateContent>
  <workbookProtection workbookAlgorithmName="SHA-512" workbookHashValue="Cb3k9rWGaRD99x9ItFOe9iQsDfgZmQJXjq4DU0tDtCmWfA6xzY70apm9A2Z6IN5nr907VZUSslcyfYkPi/YGBg==" workbookSaltValue="KmLkcZOJhTpHT74JlZ9M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D10" i="4"/>
  <c r="W10" i="4"/>
  <c r="P10" i="4"/>
  <c r="B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<sst xmlns="http://schemas.openxmlformats.org/spreadsheetml/2006/main" count="319" uniqueCount="116">
  <si>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</si>
  <si>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</si>
  <si>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</si>
  <si>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</si>
  <si>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</si>
  <si>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</si>
  <si>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</si>
  <si>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</si>
  <si>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</si>
  <si>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</si>
  <si>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</si>
  <si>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</si>
  <si>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</si>
  <si>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</si>
  <si>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</si>
  <si>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</si>
  <si>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</si>
  <si>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</si>
  <si>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</si>
  <si>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</si>
  <si>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</si>
  <si>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</si>
  <si>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</si>
  <si>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</si>
  <si>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</si>
  <si>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</si>
  <si>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</si>
  <si>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</si>
  <si>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</si>
  <si>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</si>
  <si>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</si>
  <si>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</si>
  <si>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</si>
  <si>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</si>
  <si>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</si>
  <si>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</si>
  <si>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</si>
  <si>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</si>
  <si>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</si>
  <si>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</si>
  <si>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</si>
  <si>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</si>
  <si>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</si>
  <si>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</si>
  <si>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</si>
  <si>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</si>
  <si>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</si>
  <si>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</si>
  <si>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</si>
  <si>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</si>
  <si>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</si>
  <si>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</si>
  <si>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</si>
  <si>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</si>
  <si>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</si>
  <si>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</si>
  <si>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</si>
  <si>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</si>
  <si>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</si>
  <si>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</si>
  <si>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</si>
  <si>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</si>
  <si>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</si>
  <si>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</si>
  <si>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</si>
  <si>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</si>
  <si>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</si>
  <si>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</si>
  <si>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</si>
  <si>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</si>
  <si>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</si>
  <si>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</si>
  <si>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</si>
  <si>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</si>
  <si>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</si>
  <si>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</si>
  <si>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</si>
  <si>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</si>
  <si>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</si>
  <si>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</si>
  <si>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</si>
  <si>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</si>
  <si>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</si>
  <si>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</si>
  <si>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</si>
  <si>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</si>
  <si>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</si>
  <si>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</si>
  <si>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</si>
  <si>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</si>
  <si>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</si>
  <si>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</si>
  <si>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</si>
  <si>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</si>
  <si>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</si>
  <si>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</si>
  <si>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</si>
  <si>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</si>
  <si>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</si>
  <si>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</si>
  <si>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</si>
  <si>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</si>
  <si>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</si>
  <si>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</si>
  <si>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</si>
  <si>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</si>
  <si>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</si>
  <si>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</si>
  <si>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</si>
  <si>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</si>
  <si>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</si>
  <si>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</si>
  <si>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</si>
  <si>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計画的な改築更新を実施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ケイカク</t>
    </rPh>
    <rPh sb="271" eb="272">
      <t>テキ</t>
    </rPh>
    <rPh sb="273" eb="275">
      <t>カイチク</t>
    </rPh>
    <rPh sb="275" eb="277">
      <t>コウシン</t>
    </rPh>
    <rPh sb="278" eb="280">
      <t>ジッシ</t>
    </rPh>
    <phoneticPr fontId="4"/>
  </si>
  <si>
    <t>　当該事業の経営状況は、健全性・効率性ともに類似団体の平均値を下回る状況となっている。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5">
      <t>ケンゼンセイ</t>
    </rPh>
    <rPh sb="16" eb="19">
      <t>コウリツセイ</t>
    </rPh>
    <rPh sb="22" eb="24">
      <t>ルイジ</t>
    </rPh>
    <rPh sb="24" eb="26">
      <t>ダンタイ</t>
    </rPh>
    <rPh sb="27" eb="30">
      <t>ヘイキンチ</t>
    </rPh>
    <rPh sb="31" eb="33">
      <t>シタマワ</t>
    </rPh>
    <rPh sb="34" eb="36">
      <t>ジョウキョウ</t>
    </rPh>
    <rPh sb="48" eb="50">
      <t>カイゼン</t>
    </rPh>
    <rPh sb="52" eb="54">
      <t>ケンゼン</t>
    </rPh>
    <rPh sb="55" eb="57">
      <t>アンテイ</t>
    </rPh>
    <rPh sb="59" eb="62">
      <t>ゲスイドウ</t>
    </rPh>
    <rPh sb="62" eb="64">
      <t>ケイエイ</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3" eb="95">
      <t>ジギョウ</t>
    </rPh>
    <rPh sb="95" eb="97">
      <t>キボ</t>
    </rPh>
    <rPh sb="98" eb="101">
      <t>テキセイカ</t>
    </rPh>
    <rPh sb="102" eb="103">
      <t>ハカ</t>
    </rPh>
    <rPh sb="113" eb="115">
      <t>イジ</t>
    </rPh>
    <rPh sb="115" eb="117">
      <t>カンリ</t>
    </rPh>
    <rPh sb="117" eb="118">
      <t>ヒ</t>
    </rPh>
    <rPh sb="119" eb="121">
      <t>サクゲン</t>
    </rPh>
    <rPh sb="122" eb="125">
      <t>コウリツテキ</t>
    </rPh>
    <rPh sb="126" eb="128">
      <t>ウンエイ</t>
    </rPh>
    <rPh sb="128" eb="130">
      <t>カンリ</t>
    </rPh>
    <rPh sb="131" eb="132">
      <t>ツト</t>
    </rPh>
    <rPh sb="134" eb="135">
      <t>メン</t>
    </rPh>
    <rPh sb="135" eb="137">
      <t>セイビ</t>
    </rPh>
    <rPh sb="138" eb="140">
      <t>ソクシン</t>
    </rPh>
    <rPh sb="141" eb="142">
      <t>アワ</t>
    </rPh>
    <rPh sb="145" eb="147">
      <t>コベツ</t>
    </rPh>
    <rPh sb="147" eb="149">
      <t>ホウモン</t>
    </rPh>
    <rPh sb="149" eb="150">
      <t>トウ</t>
    </rPh>
    <rPh sb="153" eb="155">
      <t>セツゾク</t>
    </rPh>
    <rPh sb="155" eb="157">
      <t>ソクシン</t>
    </rPh>
    <rPh sb="158" eb="159">
      <t>オコナ</t>
    </rPh>
    <rPh sb="163" eb="165">
      <t>セツゾク</t>
    </rPh>
    <rPh sb="165" eb="166">
      <t>リツ</t>
    </rPh>
    <rPh sb="166" eb="168">
      <t>コウジョウ</t>
    </rPh>
    <rPh sb="169" eb="170">
      <t>ハカ</t>
    </rPh>
    <rPh sb="176" eb="178">
      <t>テキセイ</t>
    </rPh>
    <rPh sb="179" eb="182">
      <t>シヨウリョウ</t>
    </rPh>
    <rPh sb="182" eb="184">
      <t>シュウニュウ</t>
    </rPh>
    <rPh sb="185" eb="187">
      <t>カクホ</t>
    </rPh>
    <rPh sb="191" eb="194">
      <t>シヨウリョウ</t>
    </rPh>
    <rPh sb="194" eb="196">
      <t>カイテイ</t>
    </rPh>
    <rPh sb="197" eb="200">
      <t>ヒツヨウセイ</t>
    </rPh>
    <rPh sb="205" eb="208">
      <t>テイキテキ</t>
    </rPh>
    <rPh sb="209" eb="211">
      <t>ケンショウ</t>
    </rPh>
    <rPh sb="223" eb="225">
      <t>コンゴ</t>
    </rPh>
    <rPh sb="230" eb="232">
      <t>ケイエイ</t>
    </rPh>
    <rPh sb="232" eb="234">
      <t>センリャク</t>
    </rPh>
    <rPh sb="235" eb="236">
      <t>モト</t>
    </rPh>
    <rPh sb="239" eb="241">
      <t>ケイエイ</t>
    </rPh>
    <rPh sb="241" eb="243">
      <t>キバン</t>
    </rPh>
    <rPh sb="244" eb="246">
      <t>キョウカ</t>
    </rPh>
    <rPh sb="247" eb="249">
      <t>ザイセイ</t>
    </rPh>
    <rPh sb="256" eb="258">
      <t>コウジョウ</t>
    </rPh>
    <rPh sb="259" eb="260">
      <t>ツト</t>
    </rPh>
    <phoneticPr fontId="4"/>
  </si>
  <si>
    <t>　令和２年度より地方公営企業法を適用し公営企業会計へ移行している。
　当市の公共下水道の整備率は、令和２年度末現在で64.5％と低く、現在も面整備の促進を図っているところである。
①経常収支比率は100％を上回り、費用を収益で賄えている状況であるが、一般会計からの繰入金に依存しているため、面整備の促進と接続率の向上及び適正な使用料単価による使用料収入の確保と経費削減が必要である。　
③流動比率は類似団体と比べ低水準となっているが、これは、現在も未普及地域に対し面整備を図っており、整備率及び接続率が低い状況でありながら、企業債償還額が多額となっているためである。
④企業債残高対事業規模比率は、類似団体と比べ極めて高い状況であるが、今後も面整備や施設の改築・更新に投資を要するため、更に高まることが予想される。
⑤経費回収率については、現在面整備の途中であるため、今後、面整備率と接続率の向上により改善が見込まれる。
⑥汚水処理原価は類似団体と同水準となっているが、更なる管理費用の抑制や効率的な運営管理を行う必要がある。
⑦施設利用率と⑧水洗化率については、類似団体平均値と比べ低くなっているものの、今後面整備の進捗及び接続の促進に伴い、排水量の増加及び接続率の向上により、改善が図られることが見込まれる。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4" eb="196">
      <t>リュウドウ</t>
    </rPh>
    <rPh sb="196" eb="198">
      <t>ヒリツ</t>
    </rPh>
    <rPh sb="199" eb="201">
      <t>ルイジ</t>
    </rPh>
    <rPh sb="201" eb="203">
      <t>ダンタイ</t>
    </rPh>
    <rPh sb="204" eb="205">
      <t>クラ</t>
    </rPh>
    <rPh sb="206" eb="209">
      <t>テイスイジュン</t>
    </rPh>
    <rPh sb="221" eb="223">
      <t>ゲンザイ</t>
    </rPh>
    <rPh sb="224" eb="227">
      <t>ミフキュウ</t>
    </rPh>
    <rPh sb="227" eb="229">
      <t>チイキ</t>
    </rPh>
    <rPh sb="230" eb="231">
      <t>タイ</t>
    </rPh>
    <rPh sb="232" eb="233">
      <t>メン</t>
    </rPh>
    <rPh sb="233" eb="235">
      <t>セイビ</t>
    </rPh>
    <rPh sb="236" eb="237">
      <t>ハカ</t>
    </rPh>
    <rPh sb="242" eb="244">
      <t>セイビ</t>
    </rPh>
    <rPh sb="244" eb="245">
      <t>リツ</t>
    </rPh>
    <rPh sb="245" eb="246">
      <t>オヨ</t>
    </rPh>
    <rPh sb="247" eb="249">
      <t>セツゾク</t>
    </rPh>
    <rPh sb="249" eb="250">
      <t>リツ</t>
    </rPh>
    <rPh sb="251" eb="252">
      <t>ヒク</t>
    </rPh>
    <rPh sb="253" eb="255">
      <t>ジョウキョウ</t>
    </rPh>
    <rPh sb="264" eb="265">
      <t>サイ</t>
    </rPh>
    <rPh sb="265" eb="267">
      <t>ショウカン</t>
    </rPh>
    <rPh sb="267" eb="268">
      <t>ガク</t>
    </rPh>
    <rPh sb="269" eb="271">
      <t>タガク</t>
    </rPh>
    <rPh sb="285" eb="287">
      <t>キギョウ</t>
    </rPh>
    <rPh sb="287" eb="288">
      <t>サイ</t>
    </rPh>
    <rPh sb="288" eb="290">
      <t>ザンダカ</t>
    </rPh>
    <rPh sb="290" eb="291">
      <t>タイ</t>
    </rPh>
    <rPh sb="291" eb="293">
      <t>ジギョウ</t>
    </rPh>
    <rPh sb="293" eb="295">
      <t>キボ</t>
    </rPh>
    <rPh sb="295" eb="297">
      <t>ヒリツ</t>
    </rPh>
    <rPh sb="299" eb="301">
      <t>ルイジ</t>
    </rPh>
    <rPh sb="301" eb="303">
      <t>ダンタイ</t>
    </rPh>
    <rPh sb="304" eb="305">
      <t>クラ</t>
    </rPh>
    <rPh sb="306" eb="307">
      <t>キワ</t>
    </rPh>
    <rPh sb="309" eb="310">
      <t>タカ</t>
    </rPh>
    <rPh sb="311" eb="313">
      <t>ジョウキョウ</t>
    </rPh>
    <rPh sb="318" eb="320">
      <t>コンゴ</t>
    </rPh>
    <rPh sb="321" eb="322">
      <t>メン</t>
    </rPh>
    <rPh sb="322" eb="324">
      <t>セイビ</t>
    </rPh>
    <rPh sb="325" eb="327">
      <t>シセツ</t>
    </rPh>
    <rPh sb="328" eb="330">
      <t>カイチク</t>
    </rPh>
    <rPh sb="331" eb="333">
      <t>コウシン</t>
    </rPh>
    <rPh sb="334" eb="336">
      <t>トウシ</t>
    </rPh>
    <rPh sb="337" eb="338">
      <t>ヨウ</t>
    </rPh>
    <rPh sb="343" eb="344">
      <t>サラ</t>
    </rPh>
    <rPh sb="345" eb="346">
      <t>タカ</t>
    </rPh>
    <rPh sb="351" eb="353">
      <t>ヨソウ</t>
    </rPh>
    <rPh sb="359" eb="361">
      <t>ケイヒ</t>
    </rPh>
    <rPh sb="361" eb="363">
      <t>カイシュウ</t>
    </rPh>
    <rPh sb="363" eb="364">
      <t>リツ</t>
    </rPh>
    <rPh sb="370" eb="372">
      <t>ゲンザイ</t>
    </rPh>
    <rPh sb="372" eb="373">
      <t>メン</t>
    </rPh>
    <rPh sb="373" eb="375">
      <t>セイビ</t>
    </rPh>
    <rPh sb="376" eb="378">
      <t>トチュウ</t>
    </rPh>
    <rPh sb="384" eb="386">
      <t>コンゴ</t>
    </rPh>
    <rPh sb="387" eb="388">
      <t>メン</t>
    </rPh>
    <rPh sb="388" eb="390">
      <t>セイビ</t>
    </rPh>
    <rPh sb="390" eb="391">
      <t>リツ</t>
    </rPh>
    <rPh sb="392" eb="394">
      <t>セツゾク</t>
    </rPh>
    <rPh sb="394" eb="395">
      <t>リツ</t>
    </rPh>
    <rPh sb="396" eb="398">
      <t>コウジョウ</t>
    </rPh>
    <rPh sb="401" eb="403">
      <t>カイゼン</t>
    </rPh>
    <rPh sb="404" eb="406">
      <t>ミコ</t>
    </rPh>
    <rPh sb="412" eb="414">
      <t>オスイ</t>
    </rPh>
    <rPh sb="414" eb="416">
      <t>ショリ</t>
    </rPh>
    <rPh sb="416" eb="418">
      <t>ゲンカ</t>
    </rPh>
    <rPh sb="419" eb="421">
      <t>ルイジ</t>
    </rPh>
    <rPh sb="421" eb="423">
      <t>ダンタイ</t>
    </rPh>
    <rPh sb="424" eb="425">
      <t>ドウ</t>
    </rPh>
    <rPh sb="425" eb="427">
      <t>スイジュン</t>
    </rPh>
    <rPh sb="435" eb="436">
      <t>サラ</t>
    </rPh>
    <rPh sb="438" eb="440">
      <t>カンリ</t>
    </rPh>
    <rPh sb="440" eb="442">
      <t>ヒヨウ</t>
    </rPh>
    <rPh sb="443" eb="445">
      <t>ヨクセイ</t>
    </rPh>
    <rPh sb="446" eb="449">
      <t>コウリツテキ</t>
    </rPh>
    <rPh sb="450" eb="452">
      <t>ウンエイ</t>
    </rPh>
    <rPh sb="452" eb="454">
      <t>カンリ</t>
    </rPh>
    <rPh sb="455" eb="456">
      <t>オコナ</t>
    </rPh>
    <rPh sb="457" eb="459">
      <t>ヒツヨウ</t>
    </rPh>
    <rPh sb="465" eb="467">
      <t>シセツ</t>
    </rPh>
    <rPh sb="467" eb="469">
      <t>リヨウ</t>
    </rPh>
    <rPh sb="469" eb="470">
      <t>リツ</t>
    </rPh>
    <rPh sb="472" eb="475">
      <t>スイセンカ</t>
    </rPh>
    <rPh sb="475" eb="476">
      <t>リツ</t>
    </rPh>
    <rPh sb="482" eb="484">
      <t>ルイジ</t>
    </rPh>
    <rPh sb="484" eb="486">
      <t>ダンタイ</t>
    </rPh>
    <rPh sb="486" eb="488">
      <t>ヘイキン</t>
    </rPh>
    <rPh sb="488" eb="489">
      <t>チ</t>
    </rPh>
    <rPh sb="490" eb="491">
      <t>クラ</t>
    </rPh>
    <rPh sb="492" eb="493">
      <t>ヒク</t>
    </rPh>
    <rPh sb="503" eb="505">
      <t>コンゴ</t>
    </rPh>
    <rPh sb="505" eb="506">
      <t>メン</t>
    </rPh>
    <rPh sb="506" eb="508">
      <t>セイビ</t>
    </rPh>
    <rPh sb="509" eb="511">
      <t>シンチョク</t>
    </rPh>
    <rPh sb="511" eb="512">
      <t>オヨ</t>
    </rPh>
    <rPh sb="513" eb="515">
      <t>セツゾク</t>
    </rPh>
    <rPh sb="516" eb="518">
      <t>ソクシン</t>
    </rPh>
    <rPh sb="519" eb="520">
      <t>トモナ</t>
    </rPh>
    <rPh sb="522" eb="524">
      <t>ハイスイ</t>
    </rPh>
    <rPh sb="524" eb="525">
      <t>リョウ</t>
    </rPh>
    <rPh sb="526" eb="528">
      <t>ゾウカ</t>
    </rPh>
    <rPh sb="528" eb="529">
      <t>オヨ</t>
    </rPh>
    <rPh sb="530" eb="532">
      <t>セツゾク</t>
    </rPh>
    <rPh sb="532" eb="533">
      <t>リツ</t>
    </rPh>
    <rPh sb="534" eb="536">
      <t>コウジョウ</t>
    </rPh>
    <rPh sb="540" eb="542">
      <t>カイゼン</t>
    </rPh>
    <rPh sb="543" eb="544">
      <t>ハカ</t>
    </rPh>
    <rPh sb="550" eb="55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</si>
</sst>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0C-4DB0-9DCA-CE5E0AE822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460C-4DB0-9DCA-CE5E0AE822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37.869999999999997</c:v>
                </c:pt>
              </c:numCache>
            </c:numRef>
          </c:val>
          <c:extLst>
            <c:ext xmlns:c16="http://schemas.microsoft.com/office/drawing/2014/chart" uri="{C3380CC4-5D6E-409C-BE32-E72D297353CC}">
              <c16:uniqueId val="{00000000-CC6B-4A1E-B788-5F03A98253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CC6B-4A1E-B788-5F03A98253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63.82</c:v>
                </c:pt>
              </c:numCache>
            </c:numRef>
          </c:val>
          <c:extLst>
            <c:ext xmlns:c16="http://schemas.microsoft.com/office/drawing/2014/chart" uri="{C3380CC4-5D6E-409C-BE32-E72D297353CC}">
              <c16:uniqueId val="{00000000-A36C-4EF7-9D9E-8C402AF275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A36C-4EF7-9D9E-8C402AF275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100.01</c:v>
                </c:pt>
              </c:numCache>
            </c:numRef>
          </c:val>
          <c:extLst>
            <c:ext xmlns:c16="http://schemas.microsoft.com/office/drawing/2014/chart" uri="{C3380CC4-5D6E-409C-BE32-E72D297353CC}">
              <c16:uniqueId val="{00000000-AB36-4892-A865-0048E0024F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AB36-4892-A865-0048E0024F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0477-4C7B-A6CC-DCCAD7B572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0477-4C7B-A6CC-DCCAD7B572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E0-492F-B981-C7B174D2A5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9E0-492F-B981-C7B174D2A5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41-4AAE-9A65-43B93F395A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7541-4AAE-9A65-43B93F395A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33.700000000000003</c:v>
                </c:pt>
              </c:numCache>
            </c:numRef>
          </c:val>
          <c:extLst>
            <c:ext xmlns:c16="http://schemas.microsoft.com/office/drawing/2014/chart" uri="{C3380CC4-5D6E-409C-BE32-E72D297353CC}">
              <c16:uniqueId val="{00000000-A32C-4D9B-97A5-3636B8B9D0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A32C-4D9B-97A5-3636B8B9D0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3241.17</c:v>
                </c:pt>
              </c:numCache>
            </c:numRef>
          </c:val>
          <c:extLst>
            <c:ext xmlns:c16="http://schemas.microsoft.com/office/drawing/2014/chart" uri="{C3380CC4-5D6E-409C-BE32-E72D297353CC}">
              <c16:uniqueId val="{00000000-3B8F-41CF-8371-1A274C79C5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3B8F-41CF-8371-1A274C79C5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70.459999999999994</c:v>
                </c:pt>
              </c:numCache>
            </c:numRef>
          </c:val>
          <c:extLst>
            <c:ext xmlns:c16="http://schemas.microsoft.com/office/drawing/2014/chart" uri="{C3380CC4-5D6E-409C-BE32-E72D297353CC}">
              <c16:uniqueId val="{00000000-ED80-4566-A794-E2151DFD2A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ED80-4566-A794-E2151DFD2A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188.35</c:v>
                </c:pt>
              </c:numCache>
            </c:numRef>
          </c:val>
          <c:extLst>
            <c:ext xmlns:c16="http://schemas.microsoft.com/office/drawing/2014/chart" uri="{C3380CC4-5D6E-409C-BE32-E72D297353CC}">
              <c16:uniqueId val="{00000000-7693-4990-9E4C-09FC12D9F1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7693-4990-9E4C-09FC12D9F1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大洲市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42004</v>
      </c>
      <c r="AM8" s="51"/>
      <c r="AN8" s="51"/>
      <c r="AO8" s="51"/>
      <c r="AP8" s="51"/>
      <c r="AQ8" s="51"/>
      <c r="AR8" s="51"/>
      <c r="AS8" s="51"/>
      <c r="AT8" s="46">
        <f>データ!T6</f>
        <v>432.12</v>
      </c>
      <c r="AU8" s="46"/>
      <c r="AV8" s="46"/>
      <c r="AW8" s="46"/>
      <c r="AX8" s="46"/>
      <c r="AY8" s="46"/>
      <c r="AZ8" s="46"/>
      <c r="BA8" s="46"/>
      <c r="BB8" s="46">
        <f>データ!U6</f>
        <v>97.2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48.31</v>
      </c>
      <c r="J10" s="46"/>
      <c r="K10" s="46"/>
      <c r="L10" s="46"/>
      <c r="M10" s="46"/>
      <c r="N10" s="46"/>
      <c r="O10" s="46"/>
      <c r="P10" s="46">
        <f>データ!P6</f>
        <v>19.38</v>
      </c>
      <c r="Q10" s="46"/>
      <c r="R10" s="46"/>
      <c r="S10" s="46"/>
      <c r="T10" s="46"/>
      <c r="U10" s="46"/>
      <c r="V10" s="46"/>
      <c r="W10" s="46">
        <f>データ!Q6</f>
        <v>96.82</v>
      </c>
      <c r="X10" s="46"/>
      <c r="Y10" s="46"/>
      <c r="Z10" s="46"/>
      <c r="AA10" s="46"/>
      <c r="AB10" s="46"/>
      <c r="AC10" s="46"/>
      <c r="AD10" s="51">
        <f>データ!R6</f>
        <v>2662</v>
      </c>
      <c r="AE10" s="51"/>
      <c r="AF10" s="51"/>
      <c r="AG10" s="51"/>
      <c r="AH10" s="51"/>
      <c r="AI10" s="51"/>
      <c r="AJ10" s="51"/>
      <c r="AK10" s="2"/>
      <c r="AL10" s="51">
        <f>データ!V6</f>
        <v>8077</v>
      </c>
      <c r="AM10" s="51"/>
      <c r="AN10" s="51"/>
      <c r="AO10" s="51"/>
      <c r="AP10" s="51"/>
      <c r="AQ10" s="51"/>
      <c r="AR10" s="51"/>
      <c r="AS10" s="51"/>
      <c r="AT10" s="46">
        <f>データ!W6</f>
        <v>2.17</v>
      </c>
      <c r="AU10" s="46"/>
      <c r="AV10" s="46"/>
      <c r="AW10" s="46"/>
      <c r="AX10" s="46"/>
      <c r="AY10" s="46"/>
      <c r="AZ10" s="46"/>
      <c r="BA10" s="46"/>
      <c r="BB10" s="46">
        <f>データ!X6</f>
        <v>3722.12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lKAkRneRhFMA2vNSdj8f6r/Ol13ZsNEytpK/6QhRwLcUevZJPccvhrdCOA/23QXr7lXi6J2XVAEedHi1Vsjvw==" saltValue="w0htaIvgeYU0NF7bI/Eq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382078</v>
      </c>
      <c r="D6" s="33">
        <f t="shared" si="3"/>
        <v>46</v>
      </c>
      <c r="E6" s="33">
        <f t="shared" si="3"/>
        <v>17</v>
      </c>
      <c r="F6" s="33">
        <f t="shared" si="3"/>
        <v>1</v>
      </c>
      <c r="G6" s="33">
        <f t="shared" si="3"/>
        <v>0</v>
      </c>
      <c r="H6" s="33" t="str">
        <f t="shared" si="3"/>
        <v>愛媛県　大洲市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48.31</v>
      </c>
      <c r="P6" s="34">
        <f t="shared" si="3"/>
        <v>19.38</v>
      </c>
      <c r="Q6" s="34">
        <f t="shared" si="3"/>
        <v>96.82</v>
      </c>
      <c r="R6" s="34">
        <f t="shared" si="3"/>
        <v>2662</v>
      </c>
      <c r="S6" s="34">
        <f t="shared" si="3"/>
        <v>42004</v>
      </c>
      <c r="T6" s="34">
        <f t="shared" si="3"/>
        <v>432.12</v>
      </c>
      <c r="U6" s="34">
        <f t="shared" si="3"/>
        <v>97.2</v>
      </c>
      <c r="V6" s="34">
        <f t="shared" si="3"/>
        <v>8077</v>
      </c>
      <c r="W6" s="34">
        <f t="shared" si="3"/>
        <v>2.17</v>
      </c>
      <c r="X6" s="34">
        <f t="shared" si="3"/>
        <v>3722.12</v>
      </c>
      <c r="Y6" s="35" t="str">
        <f>IF(Y7="",NA(),Y7)</f>
        <v>-</v>
      </c>
      <c r="Z6" s="35" t="str">
        <f t="shared" ref="Z6:AH6" si="4">IF(Z7="",NA(),Z7)</f>
        <v>-</v>
      </c>
      <c r="AA6" s="35" t="str">
        <f t="shared" si="4"/>
        <v>-</v>
      </c>
      <c r="AB6" s="35" t="str">
        <f t="shared" si="4"/>
        <v>-</v>
      </c>
      <c r="AC6" s="35">
        <f t="shared" si="4"/>
        <v>100.01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33.700000000000003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3241.17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70.459999999999994</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188.35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37.869999999999997</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63.82</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382078</v>
      </c>
      <c r="D7" s="37">
        <v>46</v>
      </c>
      <c r="E7" s="37">
        <v>17</v>
      </c>
      <c r="F7" s="37">
        <v>1</v>
      </c>
      <c r="G7" s="37">
        <v>0</v>
      </c>
      <c r="H7" s="37" t="s">
        <v>95</v>
      </c>
      <c r="I7" s="37" t="s">
        <v>96</v>
      </c>
      <c r="J7" s="37" t="s">
        <v>97</v>
      </c>
      <c r="K7" s="37" t="s">
        <v>98</v>
      </c>
      <c r="L7" s="37" t="s">
        <v>99</v>
      </c>
      <c r="M7" s="37" t="s">
        <v>100</v>
      </c>
      <c r="N7" s="38" t="s">
        <v>101</v>
      </c>
      <c r="O7" s="38">
        <v>48.31</v>
      </c>
      <c r="P7" s="38">
        <v>19.38</v>
      </c>
      <c r="Q7" s="38">
        <v>96.82</v>
      </c>
      <c r="R7" s="38">
        <v>2662</v>
      </c>
      <c r="S7" s="38">
        <v>42004</v>
      </c>
      <c r="T7" s="38">
        <v>432.12</v>
      </c>
      <c r="U7" s="38">
        <v>97.2</v>
      </c>
      <c r="V7" s="38">
        <v>8077</v>
      </c>
      <c r="W7" s="38">
        <v>2.17</v>
      </c>
      <c r="X7" s="38">
        <v>3722.12</v>
      </c>
      <c r="Y7" s="38" t="s">
        <v>101</v>
      </c>
      <c r="Z7" s="38" t="s">
        <v>101</v>
      </c>
      <c r="AA7" s="38" t="s">
        <v>101</v>
      </c>
      <c r="AB7" s="38" t="s">
        <v>101</v>
      </c>
      <c r="AC7" s="38">
        <v>100.01</v>
      </c>
      <c r="AD7" s="38" t="s">
        <v>101</v>
      </c>
      <c r="AE7" s="38" t="s">
        <v>101</v>
      </c>
      <c r="AF7" s="38" t="s">
        <v>101</v>
      </c>
      <c r="AG7" s="38" t="s">
        <v>101</v>
      </c>
      <c r="AH7" s="38">
        <v>107.21</v>
      </c>
      <c r="AI7" s="38">
        <v>106.67</v>
      </c>
      <c r="AJ7" s="38" t="s">
        <v>101</v>
      </c>
      <c r="AK7" s="38" t="s">
        <v>101</v>
      </c>
      <c r="AL7" s="38" t="s">
        <v>101</v>
      </c>
      <c r="AM7" s="38" t="s">
        <v>101</v>
      </c>
      <c r="AN7" s="38">
        <v>0</v>
      </c>
      <c r="AO7" s="38" t="s">
        <v>101</v>
      </c>
      <c r="AP7" s="38" t="s">
        <v>101</v>
      </c>
      <c r="AQ7" s="38" t="s">
        <v>101</v>
      </c>
      <c r="AR7" s="38" t="s">
        <v>101</v>
      </c>
      <c r="AS7" s="38">
        <v>43.71</v>
      </c>
      <c r="AT7" s="38">
        <v>3.64</v>
      </c>
      <c r="AU7" s="38" t="s">
        <v>101</v>
      </c>
      <c r="AV7" s="38" t="s">
        <v>101</v>
      </c>
      <c r="AW7" s="38" t="s">
        <v>101</v>
      </c>
      <c r="AX7" s="38" t="s">
        <v>101</v>
      </c>
      <c r="AY7" s="38">
        <v>33.700000000000003</v>
      </c>
      <c r="AZ7" s="38" t="s">
        <v>101</v>
      </c>
      <c r="BA7" s="38" t="s">
        <v>101</v>
      </c>
      <c r="BB7" s="38" t="s">
        <v>101</v>
      </c>
      <c r="BC7" s="38" t="s">
        <v>101</v>
      </c>
      <c r="BD7" s="38">
        <v>40.67</v>
      </c>
      <c r="BE7" s="38">
        <v>67.52</v>
      </c>
      <c r="BF7" s="38" t="s">
        <v>101</v>
      </c>
      <c r="BG7" s="38" t="s">
        <v>101</v>
      </c>
      <c r="BH7" s="38" t="s">
        <v>101</v>
      </c>
      <c r="BI7" s="38" t="s">
        <v>101</v>
      </c>
      <c r="BJ7" s="38">
        <v>3241.17</v>
      </c>
      <c r="BK7" s="38" t="s">
        <v>101</v>
      </c>
      <c r="BL7" s="38" t="s">
        <v>101</v>
      </c>
      <c r="BM7" s="38" t="s">
        <v>101</v>
      </c>
      <c r="BN7" s="38" t="s">
        <v>101</v>
      </c>
      <c r="BO7" s="38">
        <v>1050.51</v>
      </c>
      <c r="BP7" s="38">
        <v>705.21</v>
      </c>
      <c r="BQ7" s="38" t="s">
        <v>101</v>
      </c>
      <c r="BR7" s="38" t="s">
        <v>101</v>
      </c>
      <c r="BS7" s="38" t="s">
        <v>101</v>
      </c>
      <c r="BT7" s="38" t="s">
        <v>101</v>
      </c>
      <c r="BU7" s="38">
        <v>70.459999999999994</v>
      </c>
      <c r="BV7" s="38" t="s">
        <v>101</v>
      </c>
      <c r="BW7" s="38" t="s">
        <v>101</v>
      </c>
      <c r="BX7" s="38" t="s">
        <v>101</v>
      </c>
      <c r="BY7" s="38" t="s">
        <v>101</v>
      </c>
      <c r="BZ7" s="38">
        <v>82.65</v>
      </c>
      <c r="CA7" s="38">
        <v>98.96</v>
      </c>
      <c r="CB7" s="38" t="s">
        <v>101</v>
      </c>
      <c r="CC7" s="38" t="s">
        <v>101</v>
      </c>
      <c r="CD7" s="38" t="s">
        <v>101</v>
      </c>
      <c r="CE7" s="38" t="s">
        <v>101</v>
      </c>
      <c r="CF7" s="38">
        <v>188.35</v>
      </c>
      <c r="CG7" s="38" t="s">
        <v>101</v>
      </c>
      <c r="CH7" s="38" t="s">
        <v>101</v>
      </c>
      <c r="CI7" s="38" t="s">
        <v>101</v>
      </c>
      <c r="CJ7" s="38" t="s">
        <v>101</v>
      </c>
      <c r="CK7" s="38">
        <v>186.3</v>
      </c>
      <c r="CL7" s="38">
        <v>134.52000000000001</v>
      </c>
      <c r="CM7" s="38" t="s">
        <v>101</v>
      </c>
      <c r="CN7" s="38" t="s">
        <v>101</v>
      </c>
      <c r="CO7" s="38" t="s">
        <v>101</v>
      </c>
      <c r="CP7" s="38" t="s">
        <v>101</v>
      </c>
      <c r="CQ7" s="38">
        <v>37.869999999999997</v>
      </c>
      <c r="CR7" s="38" t="s">
        <v>101</v>
      </c>
      <c r="CS7" s="38" t="s">
        <v>101</v>
      </c>
      <c r="CT7" s="38" t="s">
        <v>101</v>
      </c>
      <c r="CU7" s="38" t="s">
        <v>101</v>
      </c>
      <c r="CV7" s="38">
        <v>50.53</v>
      </c>
      <c r="CW7" s="38">
        <v>59.57</v>
      </c>
      <c r="CX7" s="38" t="s">
        <v>101</v>
      </c>
      <c r="CY7" s="38" t="s">
        <v>101</v>
      </c>
      <c r="CZ7" s="38" t="s">
        <v>101</v>
      </c>
      <c r="DA7" s="38" t="s">
        <v>101</v>
      </c>
      <c r="DB7" s="38">
        <v>63.82</v>
      </c>
      <c r="DC7" s="38" t="s">
        <v>101</v>
      </c>
      <c r="DD7" s="38" t="s">
        <v>101</v>
      </c>
      <c r="DE7" s="38" t="s">
        <v>101</v>
      </c>
      <c r="DF7" s="38" t="s">
        <v>101</v>
      </c>
      <c r="DG7" s="38">
        <v>82.08</v>
      </c>
      <c r="DH7" s="38">
        <v>95.57</v>
      </c>
      <c r="DI7" s="38" t="s">
        <v>101</v>
      </c>
      <c r="DJ7" s="38" t="s">
        <v>101</v>
      </c>
      <c r="DK7" s="38" t="s">
        <v>101</v>
      </c>
      <c r="DL7" s="38" t="s">
        <v>101</v>
      </c>
      <c r="DM7" s="38">
        <v>3.37</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2022-02-02T00:30:30Z</cp:lastPrinted>
  <dcterms:created xsi:type="dcterms:W3CDTF">2021-12-03T07:18:05Z</dcterms:created>
  <dcterms:modified xsi:type="dcterms:W3CDTF">2022-02-02T00:43:31Z</dcterms:modified>
  <cp:category/>
</cp:coreProperties>
</file>