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mOQLsT80FY2BOBdMTJBmRhG3CUgAcnN8jnml13o7gBdjmgY1v0bof1xTLNqCFBoH7kd97fyyB4tupZrwwx38Hw==" workbookSaltValue="RpwDBSY572KWtauTAHLLE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LT78" i="4" s="1"/>
  <c r="DG7" i="5"/>
  <c r="DF7" i="5"/>
  <c r="DE7" i="5"/>
  <c r="DD7" i="5"/>
  <c r="DC7" i="5"/>
  <c r="DB7" i="5"/>
  <c r="DA7" i="5"/>
  <c r="CZ7" i="5"/>
  <c r="CN7" i="5"/>
  <c r="CM7" i="5"/>
  <c r="BZ7" i="5"/>
  <c r="BY7" i="5"/>
  <c r="LH53" i="4" s="1"/>
  <c r="BX7" i="5"/>
  <c r="BW7" i="5"/>
  <c r="BV7" i="5"/>
  <c r="BU7" i="5"/>
  <c r="BT7" i="5"/>
  <c r="BS7" i="5"/>
  <c r="BR7" i="5"/>
  <c r="BQ7" i="5"/>
  <c r="BO7" i="5"/>
  <c r="BN7" i="5"/>
  <c r="BM7" i="5"/>
  <c r="BL7" i="5"/>
  <c r="FE53" i="4" s="1"/>
  <c r="BK7" i="5"/>
  <c r="BJ7" i="5"/>
  <c r="BI7" i="5"/>
  <c r="BH7" i="5"/>
  <c r="FX52" i="4" s="1"/>
  <c r="BG7" i="5"/>
  <c r="BF7" i="5"/>
  <c r="BD7" i="5"/>
  <c r="BC7" i="5"/>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CF10" i="4" s="1"/>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E52" i="4"/>
  <c r="EL52" i="4"/>
  <c r="BZ52" i="4"/>
  <c r="BG52" i="4"/>
  <c r="AN52"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B10" i="4"/>
  <c r="JQ8" i="4"/>
  <c r="HX8" i="4"/>
  <c r="FJ8" i="4"/>
  <c r="CF8" i="4"/>
  <c r="AQ8" i="4"/>
  <c r="B8" i="4"/>
  <c r="B6" i="4"/>
  <c r="MA51" i="4" l="1"/>
  <c r="MI76" i="4"/>
  <c r="HJ51" i="4"/>
  <c r="MA30" i="4"/>
  <c r="CS30" i="4"/>
  <c r="IT76" i="4"/>
  <c r="CS51" i="4"/>
  <c r="HJ30" i="4"/>
  <c r="BZ76" i="4"/>
  <c r="C11" i="5"/>
  <c r="D11" i="5"/>
  <c r="E11" i="5"/>
  <c r="B11" i="5"/>
  <c r="BK76" i="4" l="1"/>
  <c r="LH51" i="4"/>
  <c r="GQ30" i="4"/>
  <c r="BZ30" i="4"/>
  <c r="LT76" i="4"/>
  <c r="GQ51" i="4"/>
  <c r="LH30" i="4"/>
  <c r="IE76" i="4"/>
  <c r="BZ51" i="4"/>
  <c r="BG30" i="4"/>
  <c r="LE76" i="4"/>
  <c r="FX51" i="4"/>
  <c r="AV76" i="4"/>
  <c r="KO51" i="4"/>
  <c r="KO30" i="4"/>
  <c r="FX30" i="4"/>
  <c r="HP76" i="4"/>
  <c r="BG51" i="4"/>
  <c r="KP76" i="4"/>
  <c r="HA76" i="4"/>
  <c r="AN51" i="4"/>
  <c r="FE30" i="4"/>
  <c r="FE51" i="4"/>
  <c r="JV30" i="4"/>
  <c r="AN30" i="4"/>
  <c r="JV51" i="4"/>
  <c r="AG76" i="4"/>
  <c r="KA76" i="4"/>
  <c r="EL51" i="4"/>
  <c r="JC30" i="4"/>
  <c r="R76" i="4"/>
  <c r="GL76" i="4"/>
  <c r="U51" i="4"/>
  <c r="EL30" i="4"/>
  <c r="U30" i="4"/>
  <c r="JC51" i="4"/>
</calcChain>
</file>

<file path=xl/sharedStrings.xml><?xml version="1.0" encoding="utf-8"?>
<sst xmlns="http://schemas.openxmlformats.org/spreadsheetml/2006/main" count="278" uniqueCount="135">
  <si>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</si>
  <si>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</si>
  <si>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</si>
  <si>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</si>
  <si>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</si>
  <si>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</si>
  <si>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</si>
  <si>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</si>
  <si>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</si>
  <si>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</si>
  <si>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</si>
  <si>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</si>
  <si>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</si>
  <si>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</si>
  <si>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</si>
  <si>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</si>
  <si>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</si>
  <si>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</si>
  <si>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</si>
  <si>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</si>
  <si>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</si>
  <si>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</si>
  <si>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</si>
  <si>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</si>
  <si>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</si>
  <si>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</si>
  <si>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</si>
  <si>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</si>
  <si>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</si>
  <si>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</si>
  <si>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</si>
  <si>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</si>
  <si>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</si>
  <si>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</si>
  <si>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</si>
  <si>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</si>
  <si>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</si>
  <si>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</si>
  <si>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</si>
  <si>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</si>
  <si>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</si>
  <si>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</si>
  <si>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</si>
  <si>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</si>
  <si>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</si>
  <si>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</si>
  <si>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</si>
  <si>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</si>
  <si>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</si>
  <si>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</si>
  <si>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</si>
  <si>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</si>
  <si>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</si>
  <si>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</si>
  <si>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</si>
  <si>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</si>
  <si>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</si>
  <si>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</si>
  <si>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</si>
  <si>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</si>
  <si>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</si>
  <si>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</si>
  <si>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</si>
  <si>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</si>
  <si>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</si>
  <si>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</si>
  <si>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</si>
  <si>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</si>
  <si>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</si>
  <si>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</si>
  <si>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</si>
  <si>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</si>
  <si>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</si>
  <si>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</si>
  <si>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</si>
  <si>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</si>
  <si>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</si>
  <si>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</si>
  <si>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</si>
  <si>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</si>
  <si>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</si>
  <si>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</si>
  <si>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</si>
  <si>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</si>
  <si>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</si>
  <si>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</si>
  <si>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</si>
  <si>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</si>
  <si>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</si>
  <si>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</si>
  <si>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</si>
  <si>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</si>
  <si>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</si>
  <si>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</si>
  <si>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</si>
  <si>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</si>
  <si>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</si>
  <si>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</si>
  <si>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</si>
  <si>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</si>
  <si>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</si>
  <si>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</si>
  <si>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</si>
  <si>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当該値(N-4)</t>
    <phoneticPr fontId="5"/>
  </si>
  <si>
    <t>当該値(N)</t>
    <phoneticPr fontId="5"/>
  </si>
  <si>
    <t>当該値(N)</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</si>
  <si>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</si>
  <si>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</si>
  <si>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</si>
  <si>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</si>
  <si>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</si>
  <si>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</si>
  <si>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</si>
  <si>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愛媛県　四国中央市</t>
  </si>
  <si>
    <t>本町駐車場</t>
  </si>
  <si>
    <t>法非適用</t>
  </si>
  <si>
    <t>駐車場整備事業</t>
  </si>
  <si>
    <t>-</t>
  </si>
  <si>
    <t>Ａ３Ｂ１</t>
  </si>
  <si>
    <t>非設置</t>
  </si>
  <si>
    <t>該当数値なし</t>
  </si>
  <si>
    <t>その他駐車場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</si>
  <si>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</si>
  <si>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</si>
  <si>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</si>
  <si>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</si>
  <si>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</si>
  <si>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</si>
  <si>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</si>
  <si>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</si>
  <si>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</si>
  <si>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</si>
  <si>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</si>
  <si>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1" eb="3">
      <t>ツキギメ</t>
    </rPh>
    <rPh sb="3" eb="6">
      <t>チュウシャジョウ</t>
    </rPh>
    <rPh sb="12" eb="14">
      <t>コンゴ</t>
    </rPh>
    <rPh sb="19" eb="21">
      <t>ケイエイ</t>
    </rPh>
    <rPh sb="22" eb="24">
      <t>ミコ</t>
    </rPh>
    <rPh sb="28" eb="30">
      <t>ロテン</t>
    </rPh>
    <rPh sb="30" eb="32">
      <t>ヘイメン</t>
    </rPh>
    <rPh sb="32" eb="34">
      <t>チュウシャ</t>
    </rPh>
    <rPh sb="34" eb="35">
      <t>ジョウ</t>
    </rPh>
    <rPh sb="38" eb="41">
      <t>トッパツテキ</t>
    </rPh>
    <rPh sb="42" eb="44">
      <t>バクダイ</t>
    </rPh>
    <rPh sb="57" eb="58">
      <t>ヒク</t>
    </rPh>
    <rPh sb="60" eb="62">
      <t>コンゴ</t>
    </rPh>
    <rPh sb="80" eb="82">
      <t>ケイゾク</t>
    </rPh>
    <rPh sb="84" eb="86">
      <t>テキセツ</t>
    </rPh>
    <rPh sb="87" eb="89">
      <t>カンリ</t>
    </rPh>
    <rPh sb="89" eb="91">
      <t>ウンエイ</t>
    </rPh>
    <rPh sb="92" eb="93">
      <t>ツト</t>
    </rPh>
    <rPh sb="95" eb="97">
      <t>ヒツヨウ</t>
    </rPh>
    <phoneticPr fontId="15"/>
  </si>
  <si>
    <t>　「⑪稼働率」は概ね80％以上を維持しており、安定した需要があるといえる。なお、稼働率が80％以上となっている理由は、すべて月極駐車場であり、古くからの契約者が多いことがあげられる。</t>
    <rPh sb="13" eb="15">
      <t>イジョウ</t>
    </rPh>
    <rPh sb="16" eb="18">
      <t>イジ</t>
    </rPh>
    <rPh sb="47" eb="49">
      <t>イジョウ</t>
    </rPh>
    <rPh sb="55" eb="57">
      <t>リユウ</t>
    </rPh>
    <rPh sb="62" eb="64">
      <t>ツキギメ</t>
    </rPh>
    <rPh sb="64" eb="67">
      <t>チュウシャジョウ</t>
    </rPh>
    <rPh sb="71" eb="72">
      <t>フル</t>
    </rPh>
    <rPh sb="76" eb="79">
      <t>ケイヤクシャ</t>
    </rPh>
    <rPh sb="80" eb="81">
      <t>オオ</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</si>
</sst>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5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2" xfId="3"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4">
    <cellStyle name="桁区切り" xfId="1" builtinId="6"/>
    <cellStyle name="標準" xfId="0" builtinId="0"/>
    <cellStyle name="標準 2 3 2 2" xfId="3"/>
    <cellStyle name="標準 2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852.7</c:v>
                </c:pt>
                <c:pt idx="1">
                  <c:v>949</c:v>
                </c:pt>
                <c:pt idx="2">
                  <c:v>1084.8</c:v>
                </c:pt>
                <c:pt idx="3">
                  <c:v>1039.5999999999999</c:v>
                </c:pt>
                <c:pt idx="4">
                  <c:v>1039.5999999999999</c:v>
                </c:pt>
              </c:numCache>
            </c:numRef>
          </c:val>
          <c:extLst>
            <c:ext xmlns:c16="http://schemas.microsoft.com/office/drawing/2014/chart" uri="{C3380CC4-5D6E-409C-BE32-E72D297353CC}">
              <c16:uniqueId val="{00000000-A5E8-434F-A360-2DB9622D1D21}"/>
            </c:ext>
          </c:extLst>
        </c:ser>
        <c:dLbls>
          <c:showLegendKey val="0"/>
          <c:showVal val="0"/>
          <c:showCatName val="0"/>
          <c:showSerName val="0"/>
          <c:showPercent val="0"/>
          <c:showBubbleSize val="0"/>
        </c:dLbls>
        <c:gapWidth val="150"/>
        <c:axId val="-1224733984"/>
        <c:axId val="-122472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A5E8-434F-A360-2DB9622D1D21}"/>
            </c:ext>
          </c:extLst>
        </c:ser>
        <c:dLbls>
          <c:showLegendKey val="0"/>
          <c:showVal val="0"/>
          <c:showCatName val="0"/>
          <c:showSerName val="0"/>
          <c:showPercent val="0"/>
          <c:showBubbleSize val="0"/>
        </c:dLbls>
        <c:marker val="1"/>
        <c:smooth val="0"/>
        <c:axId val="-1224733984"/>
        <c:axId val="-1224726912"/>
      </c:lineChart>
      <c:dateAx>
        <c:axId val="-1224733984"/>
        <c:scaling>
          <c:orientation val="minMax"/>
        </c:scaling>
        <c:delete val="1"/>
        <c:axPos val="b"/>
        <c:numFmt formatCode="ge" sourceLinked="1"/>
        <c:majorTickMark val="none"/>
        <c:minorTickMark val="none"/>
        <c:tickLblPos val="none"/>
        <c:crossAx val="-1224726912"/>
        <c:crosses val="autoZero"/>
        <c:auto val="1"/>
        <c:lblOffset val="100"/>
        <c:baseTimeUnit val="years"/>
      </c:dateAx>
      <c:valAx>
        <c:axId val="-1224726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4733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13-4132-A8C6-ACD31E919AC3}"/>
            </c:ext>
          </c:extLst>
        </c:ser>
        <c:dLbls>
          <c:showLegendKey val="0"/>
          <c:showVal val="0"/>
          <c:showCatName val="0"/>
          <c:showSerName val="0"/>
          <c:showPercent val="0"/>
          <c:showBubbleSize val="0"/>
        </c:dLbls>
        <c:gapWidth val="150"/>
        <c:axId val="-1224733440"/>
        <c:axId val="-1321093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6513-4132-A8C6-ACD31E919AC3}"/>
            </c:ext>
          </c:extLst>
        </c:ser>
        <c:dLbls>
          <c:showLegendKey val="0"/>
          <c:showVal val="0"/>
          <c:showCatName val="0"/>
          <c:showSerName val="0"/>
          <c:showPercent val="0"/>
          <c:showBubbleSize val="0"/>
        </c:dLbls>
        <c:marker val="1"/>
        <c:smooth val="0"/>
        <c:axId val="-1224733440"/>
        <c:axId val="-1321093792"/>
      </c:lineChart>
      <c:dateAx>
        <c:axId val="-1224733440"/>
        <c:scaling>
          <c:orientation val="minMax"/>
        </c:scaling>
        <c:delete val="1"/>
        <c:axPos val="b"/>
        <c:numFmt formatCode="ge" sourceLinked="1"/>
        <c:majorTickMark val="none"/>
        <c:minorTickMark val="none"/>
        <c:tickLblPos val="none"/>
        <c:crossAx val="-1321093792"/>
        <c:crosses val="autoZero"/>
        <c:auto val="1"/>
        <c:lblOffset val="100"/>
        <c:baseTimeUnit val="years"/>
      </c:dateAx>
      <c:valAx>
        <c:axId val="-132109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4733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F44E-48C7-AEAE-0D5DAFE854E1}"/>
            </c:ext>
          </c:extLst>
        </c:ser>
        <c:dLbls>
          <c:showLegendKey val="0"/>
          <c:showVal val="0"/>
          <c:showCatName val="0"/>
          <c:showSerName val="0"/>
          <c:showPercent val="0"/>
          <c:showBubbleSize val="0"/>
        </c:dLbls>
        <c:gapWidth val="150"/>
        <c:axId val="-1321100864"/>
        <c:axId val="-1321095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44E-48C7-AEAE-0D5DAFE854E1}"/>
            </c:ext>
          </c:extLst>
        </c:ser>
        <c:dLbls>
          <c:showLegendKey val="0"/>
          <c:showVal val="0"/>
          <c:showCatName val="0"/>
          <c:showSerName val="0"/>
          <c:showPercent val="0"/>
          <c:showBubbleSize val="0"/>
        </c:dLbls>
        <c:marker val="1"/>
        <c:smooth val="0"/>
        <c:axId val="-1321100864"/>
        <c:axId val="-1321095424"/>
      </c:lineChart>
      <c:dateAx>
        <c:axId val="-1321100864"/>
        <c:scaling>
          <c:orientation val="minMax"/>
        </c:scaling>
        <c:delete val="1"/>
        <c:axPos val="b"/>
        <c:numFmt formatCode="ge" sourceLinked="1"/>
        <c:majorTickMark val="none"/>
        <c:minorTickMark val="none"/>
        <c:tickLblPos val="none"/>
        <c:crossAx val="-1321095424"/>
        <c:crosses val="autoZero"/>
        <c:auto val="1"/>
        <c:lblOffset val="100"/>
        <c:baseTimeUnit val="years"/>
      </c:dateAx>
      <c:valAx>
        <c:axId val="-13210954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21100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B8C5-4335-B774-BB7525E13931}"/>
            </c:ext>
          </c:extLst>
        </c:ser>
        <c:dLbls>
          <c:showLegendKey val="0"/>
          <c:showVal val="0"/>
          <c:showCatName val="0"/>
          <c:showSerName val="0"/>
          <c:showPercent val="0"/>
          <c:showBubbleSize val="0"/>
        </c:dLbls>
        <c:gapWidth val="150"/>
        <c:axId val="-1321100320"/>
        <c:axId val="-100638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8C5-4335-B774-BB7525E13931}"/>
            </c:ext>
          </c:extLst>
        </c:ser>
        <c:dLbls>
          <c:showLegendKey val="0"/>
          <c:showVal val="0"/>
          <c:showCatName val="0"/>
          <c:showSerName val="0"/>
          <c:showPercent val="0"/>
          <c:showBubbleSize val="0"/>
        </c:dLbls>
        <c:marker val="1"/>
        <c:smooth val="0"/>
        <c:axId val="-1321100320"/>
        <c:axId val="-1006387904"/>
      </c:lineChart>
      <c:dateAx>
        <c:axId val="-1321100320"/>
        <c:scaling>
          <c:orientation val="minMax"/>
        </c:scaling>
        <c:delete val="1"/>
        <c:axPos val="b"/>
        <c:numFmt formatCode="ge" sourceLinked="1"/>
        <c:majorTickMark val="none"/>
        <c:minorTickMark val="none"/>
        <c:tickLblPos val="none"/>
        <c:crossAx val="-1006387904"/>
        <c:crosses val="autoZero"/>
        <c:auto val="1"/>
        <c:lblOffset val="100"/>
        <c:baseTimeUnit val="years"/>
      </c:dateAx>
      <c:valAx>
        <c:axId val="-1006387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21100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D60-4072-BBF3-AE20DC3215C8}"/>
            </c:ext>
          </c:extLst>
        </c:ser>
        <c:dLbls>
          <c:showLegendKey val="0"/>
          <c:showVal val="0"/>
          <c:showCatName val="0"/>
          <c:showSerName val="0"/>
          <c:showPercent val="0"/>
          <c:showBubbleSize val="0"/>
        </c:dLbls>
        <c:gapWidth val="150"/>
        <c:axId val="-1006379200"/>
        <c:axId val="-100638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6D60-4072-BBF3-AE20DC3215C8}"/>
            </c:ext>
          </c:extLst>
        </c:ser>
        <c:dLbls>
          <c:showLegendKey val="0"/>
          <c:showVal val="0"/>
          <c:showCatName val="0"/>
          <c:showSerName val="0"/>
          <c:showPercent val="0"/>
          <c:showBubbleSize val="0"/>
        </c:dLbls>
        <c:marker val="1"/>
        <c:smooth val="0"/>
        <c:axId val="-1006379200"/>
        <c:axId val="-1006387360"/>
      </c:lineChart>
      <c:dateAx>
        <c:axId val="-1006379200"/>
        <c:scaling>
          <c:orientation val="minMax"/>
        </c:scaling>
        <c:delete val="1"/>
        <c:axPos val="b"/>
        <c:numFmt formatCode="ge" sourceLinked="1"/>
        <c:majorTickMark val="none"/>
        <c:minorTickMark val="none"/>
        <c:tickLblPos val="none"/>
        <c:crossAx val="-1006387360"/>
        <c:crosses val="autoZero"/>
        <c:auto val="1"/>
        <c:lblOffset val="100"/>
        <c:baseTimeUnit val="years"/>
      </c:dateAx>
      <c:valAx>
        <c:axId val="-1006387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6379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A002-4F32-A1A4-F391578EC602}"/>
            </c:ext>
          </c:extLst>
        </c:ser>
        <c:dLbls>
          <c:showLegendKey val="0"/>
          <c:showVal val="0"/>
          <c:showCatName val="0"/>
          <c:showSerName val="0"/>
          <c:showPercent val="0"/>
          <c:showBubbleSize val="0"/>
        </c:dLbls>
        <c:gapWidth val="150"/>
        <c:axId val="-1006376480"/>
        <c:axId val="-10063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A002-4F32-A1A4-F391578EC602}"/>
            </c:ext>
          </c:extLst>
        </c:ser>
        <c:dLbls>
          <c:showLegendKey val="0"/>
          <c:showVal val="0"/>
          <c:showCatName val="0"/>
          <c:showSerName val="0"/>
          <c:showPercent val="0"/>
          <c:showBubbleSize val="0"/>
        </c:dLbls>
        <c:marker val="1"/>
        <c:smooth val="0"/>
        <c:axId val="-1006376480"/>
        <c:axId val="-1006381376"/>
      </c:lineChart>
      <c:dateAx>
        <c:axId val="-1006376480"/>
        <c:scaling>
          <c:orientation val="minMax"/>
        </c:scaling>
        <c:delete val="1"/>
        <c:axPos val="b"/>
        <c:numFmt formatCode="ge" sourceLinked="1"/>
        <c:majorTickMark val="none"/>
        <c:minorTickMark val="none"/>
        <c:tickLblPos val="none"/>
        <c:crossAx val="-1006381376"/>
        <c:crosses val="autoZero"/>
        <c:auto val="1"/>
        <c:lblOffset val="100"/>
        <c:baseTimeUnit val="years"/>
      </c:dateAx>
      <c:valAx>
        <c:axId val="-10063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0637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76.900000000000006</c:v>
                </c:pt>
                <c:pt idx="1">
                  <c:v>84.6</c:v>
                </c:pt>
                <c:pt idx="2">
                  <c:v>84.6</c:v>
                </c:pt>
                <c:pt idx="3">
                  <c:v>84.6</c:v>
                </c:pt>
                <c:pt idx="4">
                  <c:v>92.3</c:v>
                </c:pt>
              </c:numCache>
            </c:numRef>
          </c:val>
          <c:extLst>
            <c:ext xmlns:c16="http://schemas.microsoft.com/office/drawing/2014/chart" uri="{C3380CC4-5D6E-409C-BE32-E72D297353CC}">
              <c16:uniqueId val="{00000000-1BA5-4460-B1C2-90F0C149E2A4}"/>
            </c:ext>
          </c:extLst>
        </c:ser>
        <c:dLbls>
          <c:showLegendKey val="0"/>
          <c:showVal val="0"/>
          <c:showCatName val="0"/>
          <c:showSerName val="0"/>
          <c:showPercent val="0"/>
          <c:showBubbleSize val="0"/>
        </c:dLbls>
        <c:gapWidth val="150"/>
        <c:axId val="-1006385184"/>
        <c:axId val="-100638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1BA5-4460-B1C2-90F0C149E2A4}"/>
            </c:ext>
          </c:extLst>
        </c:ser>
        <c:dLbls>
          <c:showLegendKey val="0"/>
          <c:showVal val="0"/>
          <c:showCatName val="0"/>
          <c:showSerName val="0"/>
          <c:showPercent val="0"/>
          <c:showBubbleSize val="0"/>
        </c:dLbls>
        <c:marker val="1"/>
        <c:smooth val="0"/>
        <c:axId val="-1006385184"/>
        <c:axId val="-1006388448"/>
      </c:lineChart>
      <c:dateAx>
        <c:axId val="-1006385184"/>
        <c:scaling>
          <c:orientation val="minMax"/>
        </c:scaling>
        <c:delete val="1"/>
        <c:axPos val="b"/>
        <c:numFmt formatCode="ge" sourceLinked="1"/>
        <c:majorTickMark val="none"/>
        <c:minorTickMark val="none"/>
        <c:tickLblPos val="none"/>
        <c:crossAx val="-1006388448"/>
        <c:crosses val="autoZero"/>
        <c:auto val="1"/>
        <c:lblOffset val="100"/>
        <c:baseTimeUnit val="years"/>
      </c:dateAx>
      <c:valAx>
        <c:axId val="-1006388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638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88.3</c:v>
                </c:pt>
                <c:pt idx="1">
                  <c:v>89.5</c:v>
                </c:pt>
                <c:pt idx="2">
                  <c:v>80.599999999999994</c:v>
                </c:pt>
                <c:pt idx="3">
                  <c:v>90.4</c:v>
                </c:pt>
                <c:pt idx="4">
                  <c:v>90.4</c:v>
                </c:pt>
              </c:numCache>
            </c:numRef>
          </c:val>
          <c:extLst>
            <c:ext xmlns:c16="http://schemas.microsoft.com/office/drawing/2014/chart" uri="{C3380CC4-5D6E-409C-BE32-E72D297353CC}">
              <c16:uniqueId val="{00000000-5682-4386-9B89-655F83EA9CE7}"/>
            </c:ext>
          </c:extLst>
        </c:ser>
        <c:dLbls>
          <c:showLegendKey val="0"/>
          <c:showVal val="0"/>
          <c:showCatName val="0"/>
          <c:showSerName val="0"/>
          <c:showPercent val="0"/>
          <c:showBubbleSize val="0"/>
        </c:dLbls>
        <c:gapWidth val="150"/>
        <c:axId val="-1006386816"/>
        <c:axId val="-100638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5682-4386-9B89-655F83EA9CE7}"/>
            </c:ext>
          </c:extLst>
        </c:ser>
        <c:dLbls>
          <c:showLegendKey val="0"/>
          <c:showVal val="0"/>
          <c:showCatName val="0"/>
          <c:showSerName val="0"/>
          <c:showPercent val="0"/>
          <c:showBubbleSize val="0"/>
        </c:dLbls>
        <c:marker val="1"/>
        <c:smooth val="0"/>
        <c:axId val="-1006386816"/>
        <c:axId val="-1006383008"/>
      </c:lineChart>
      <c:dateAx>
        <c:axId val="-1006386816"/>
        <c:scaling>
          <c:orientation val="minMax"/>
        </c:scaling>
        <c:delete val="1"/>
        <c:axPos val="b"/>
        <c:numFmt formatCode="ge" sourceLinked="1"/>
        <c:majorTickMark val="none"/>
        <c:minorTickMark val="none"/>
        <c:tickLblPos val="none"/>
        <c:crossAx val="-1006383008"/>
        <c:crosses val="autoZero"/>
        <c:auto val="1"/>
        <c:lblOffset val="100"/>
        <c:baseTimeUnit val="years"/>
      </c:dateAx>
      <c:valAx>
        <c:axId val="-1006383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06386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414</c:v>
                </c:pt>
                <c:pt idx="1">
                  <c:v>818</c:v>
                </c:pt>
                <c:pt idx="2">
                  <c:v>453</c:v>
                </c:pt>
                <c:pt idx="3">
                  <c:v>451</c:v>
                </c:pt>
                <c:pt idx="4">
                  <c:v>451</c:v>
                </c:pt>
              </c:numCache>
            </c:numRef>
          </c:val>
          <c:extLst>
            <c:ext xmlns:c16="http://schemas.microsoft.com/office/drawing/2014/chart" uri="{C3380CC4-5D6E-409C-BE32-E72D297353CC}">
              <c16:uniqueId val="{00000000-1F87-4B00-A5CA-6E5E2D95C99E}"/>
            </c:ext>
          </c:extLst>
        </c:ser>
        <c:dLbls>
          <c:showLegendKey val="0"/>
          <c:showVal val="0"/>
          <c:showCatName val="0"/>
          <c:showSerName val="0"/>
          <c:showPercent val="0"/>
          <c:showBubbleSize val="0"/>
        </c:dLbls>
        <c:gapWidth val="150"/>
        <c:axId val="-1006386272"/>
        <c:axId val="-100637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1F87-4B00-A5CA-6E5E2D95C99E}"/>
            </c:ext>
          </c:extLst>
        </c:ser>
        <c:dLbls>
          <c:showLegendKey val="0"/>
          <c:showVal val="0"/>
          <c:showCatName val="0"/>
          <c:showSerName val="0"/>
          <c:showPercent val="0"/>
          <c:showBubbleSize val="0"/>
        </c:dLbls>
        <c:marker val="1"/>
        <c:smooth val="0"/>
        <c:axId val="-1006386272"/>
        <c:axId val="-1006377024"/>
      </c:lineChart>
      <c:dateAx>
        <c:axId val="-1006386272"/>
        <c:scaling>
          <c:orientation val="minMax"/>
        </c:scaling>
        <c:delete val="1"/>
        <c:axPos val="b"/>
        <c:numFmt formatCode="ge" sourceLinked="1"/>
        <c:majorTickMark val="none"/>
        <c:minorTickMark val="none"/>
        <c:tickLblPos val="none"/>
        <c:crossAx val="-1006377024"/>
        <c:crosses val="autoZero"/>
        <c:auto val="1"/>
        <c:lblOffset val="100"/>
        <c:baseTimeUnit val="years"/>
      </c:dateAx>
      <c:valAx>
        <c:axId val="-10063770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0638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40" t="s">
        <v>0</v>
      </c>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c r="CN2" s="140"/>
      <c r="CO2" s="140"/>
      <c r="CP2" s="140"/>
      <c r="CQ2" s="140"/>
      <c r="CR2" s="140"/>
      <c r="CS2" s="140"/>
      <c r="CT2" s="140"/>
      <c r="CU2" s="140"/>
      <c r="CV2" s="140"/>
      <c r="CW2" s="140"/>
      <c r="CX2" s="140"/>
      <c r="CY2" s="140"/>
      <c r="CZ2" s="140"/>
      <c r="DA2" s="140"/>
      <c r="DB2" s="140"/>
      <c r="DC2" s="140"/>
      <c r="DD2" s="140"/>
      <c r="DE2" s="140"/>
      <c r="DF2" s="140"/>
      <c r="DG2" s="140"/>
      <c r="DH2" s="140"/>
      <c r="DI2" s="140"/>
      <c r="DJ2" s="140"/>
      <c r="DK2" s="140"/>
      <c r="DL2" s="140"/>
      <c r="DM2" s="140"/>
      <c r="DN2" s="140"/>
      <c r="DO2" s="140"/>
      <c r="DP2" s="140"/>
      <c r="DQ2" s="140"/>
      <c r="DR2" s="140"/>
      <c r="DS2" s="140"/>
      <c r="DT2" s="140"/>
      <c r="DU2" s="140"/>
      <c r="DV2" s="140"/>
      <c r="DW2" s="140"/>
      <c r="DX2" s="140"/>
      <c r="DY2" s="140"/>
      <c r="DZ2" s="140"/>
      <c r="EA2" s="140"/>
      <c r="EB2" s="140"/>
      <c r="EC2" s="140"/>
      <c r="ED2" s="140"/>
      <c r="EE2" s="140"/>
      <c r="EF2" s="140"/>
      <c r="EG2" s="140"/>
      <c r="EH2" s="140"/>
      <c r="EI2" s="140"/>
      <c r="EJ2" s="140"/>
      <c r="EK2" s="140"/>
      <c r="EL2" s="140"/>
      <c r="EM2" s="140"/>
      <c r="EN2" s="140"/>
      <c r="EO2" s="140"/>
      <c r="EP2" s="140"/>
      <c r="EQ2" s="140"/>
      <c r="ER2" s="140"/>
      <c r="ES2" s="140"/>
      <c r="ET2" s="140"/>
      <c r="EU2" s="140"/>
      <c r="EV2" s="140"/>
      <c r="EW2" s="140"/>
      <c r="EX2" s="140"/>
      <c r="EY2" s="140"/>
      <c r="EZ2" s="140"/>
      <c r="FA2" s="140"/>
      <c r="FB2" s="140"/>
      <c r="FC2" s="140"/>
      <c r="FD2" s="140"/>
      <c r="FE2" s="140"/>
      <c r="FF2" s="140"/>
      <c r="FG2" s="140"/>
      <c r="FH2" s="140"/>
      <c r="FI2" s="140"/>
      <c r="FJ2" s="140"/>
      <c r="FK2" s="140"/>
      <c r="FL2" s="140"/>
      <c r="FM2" s="140"/>
      <c r="FN2" s="140"/>
      <c r="FO2" s="140"/>
      <c r="FP2" s="140"/>
      <c r="FQ2" s="140"/>
      <c r="FR2" s="140"/>
      <c r="FS2" s="140"/>
      <c r="FT2" s="140"/>
      <c r="FU2" s="140"/>
      <c r="FV2" s="140"/>
      <c r="FW2" s="140"/>
      <c r="FX2" s="140"/>
      <c r="FY2" s="140"/>
      <c r="FZ2" s="140"/>
      <c r="GA2" s="140"/>
      <c r="GB2" s="140"/>
      <c r="GC2" s="140"/>
      <c r="GD2" s="140"/>
      <c r="GE2" s="140"/>
      <c r="GF2" s="140"/>
      <c r="GG2" s="140"/>
      <c r="GH2" s="140"/>
      <c r="GI2" s="140"/>
      <c r="GJ2" s="140"/>
      <c r="GK2" s="140"/>
      <c r="GL2" s="140"/>
      <c r="GM2" s="140"/>
      <c r="GN2" s="140"/>
      <c r="GO2" s="140"/>
      <c r="GP2" s="140"/>
      <c r="GQ2" s="140"/>
      <c r="GR2" s="140"/>
      <c r="GS2" s="140"/>
      <c r="GT2" s="140"/>
      <c r="GU2" s="140"/>
      <c r="GV2" s="140"/>
      <c r="GW2" s="140"/>
      <c r="GX2" s="140"/>
      <c r="GY2" s="140"/>
      <c r="GZ2" s="140"/>
      <c r="HA2" s="140"/>
      <c r="HB2" s="140"/>
      <c r="HC2" s="140"/>
      <c r="HD2" s="140"/>
      <c r="HE2" s="140"/>
      <c r="HF2" s="140"/>
      <c r="HG2" s="140"/>
      <c r="HH2" s="140"/>
      <c r="HI2" s="140"/>
      <c r="HJ2" s="140"/>
      <c r="HK2" s="140"/>
      <c r="HL2" s="140"/>
      <c r="HM2" s="140"/>
      <c r="HN2" s="140"/>
      <c r="HO2" s="140"/>
      <c r="HP2" s="140"/>
      <c r="HQ2" s="140"/>
      <c r="HR2" s="140"/>
      <c r="HS2" s="140"/>
      <c r="HT2" s="140"/>
      <c r="HU2" s="140"/>
      <c r="HV2" s="140"/>
      <c r="HW2" s="140"/>
      <c r="HX2" s="140"/>
      <c r="HY2" s="140"/>
      <c r="HZ2" s="140"/>
      <c r="IA2" s="140"/>
      <c r="IB2" s="140"/>
      <c r="IC2" s="140"/>
      <c r="ID2" s="140"/>
      <c r="IE2" s="140"/>
      <c r="IF2" s="140"/>
      <c r="IG2" s="140"/>
      <c r="IH2" s="140"/>
      <c r="II2" s="140"/>
      <c r="IJ2" s="140"/>
      <c r="IK2" s="140"/>
      <c r="IL2" s="140"/>
      <c r="IM2" s="140"/>
      <c r="IN2" s="140"/>
      <c r="IO2" s="140"/>
      <c r="IP2" s="140"/>
      <c r="IQ2" s="140"/>
      <c r="IR2" s="140"/>
      <c r="IS2" s="140"/>
      <c r="IT2" s="140"/>
      <c r="IU2" s="140"/>
      <c r="IV2" s="140"/>
      <c r="IW2" s="140"/>
      <c r="IX2" s="140"/>
      <c r="IY2" s="140"/>
      <c r="IZ2" s="140"/>
      <c r="JA2" s="140"/>
      <c r="JB2" s="140"/>
      <c r="JC2" s="140"/>
      <c r="JD2" s="140"/>
      <c r="JE2" s="140"/>
      <c r="JF2" s="140"/>
      <c r="JG2" s="140"/>
      <c r="JH2" s="140"/>
      <c r="JI2" s="140"/>
      <c r="JJ2" s="140"/>
      <c r="JK2" s="140"/>
      <c r="JL2" s="140"/>
      <c r="JM2" s="140"/>
      <c r="JN2" s="140"/>
      <c r="JO2" s="140"/>
      <c r="JP2" s="140"/>
      <c r="JQ2" s="140"/>
      <c r="JR2" s="140"/>
      <c r="JS2" s="140"/>
      <c r="JT2" s="140"/>
      <c r="JU2" s="140"/>
      <c r="JV2" s="140"/>
      <c r="JW2" s="140"/>
      <c r="JX2" s="140"/>
      <c r="JY2" s="140"/>
      <c r="JZ2" s="140"/>
      <c r="KA2" s="140"/>
      <c r="KB2" s="140"/>
      <c r="KC2" s="140"/>
      <c r="KD2" s="140"/>
      <c r="KE2" s="140"/>
      <c r="KF2" s="140"/>
      <c r="KG2" s="140"/>
      <c r="KH2" s="140"/>
      <c r="KI2" s="140"/>
      <c r="KJ2" s="140"/>
      <c r="KK2" s="140"/>
      <c r="KL2" s="140"/>
      <c r="KM2" s="140"/>
      <c r="KN2" s="140"/>
      <c r="KO2" s="140"/>
      <c r="KP2" s="140"/>
      <c r="KQ2" s="140"/>
      <c r="KR2" s="140"/>
      <c r="KS2" s="140"/>
      <c r="KT2" s="140"/>
      <c r="KU2" s="140"/>
      <c r="KV2" s="140"/>
      <c r="KW2" s="140"/>
      <c r="KX2" s="140"/>
      <c r="KY2" s="140"/>
      <c r="KZ2" s="140"/>
      <c r="LA2" s="140"/>
      <c r="LB2" s="140"/>
      <c r="LC2" s="140"/>
      <c r="LD2" s="140"/>
      <c r="LE2" s="140"/>
      <c r="LF2" s="140"/>
      <c r="LG2" s="140"/>
      <c r="LH2" s="140"/>
      <c r="LI2" s="140"/>
      <c r="LJ2" s="140"/>
      <c r="LK2" s="140"/>
      <c r="LL2" s="140"/>
      <c r="LM2" s="140"/>
      <c r="LN2" s="140"/>
      <c r="LO2" s="140"/>
      <c r="LP2" s="140"/>
      <c r="LQ2" s="140"/>
      <c r="LR2" s="140"/>
      <c r="LS2" s="140"/>
      <c r="LT2" s="140"/>
      <c r="LU2" s="140"/>
      <c r="LV2" s="140"/>
      <c r="LW2" s="140"/>
      <c r="LX2" s="140"/>
      <c r="LY2" s="140"/>
      <c r="LZ2" s="140"/>
      <c r="MA2" s="140"/>
      <c r="MB2" s="140"/>
      <c r="MC2" s="140"/>
      <c r="MD2" s="140"/>
      <c r="ME2" s="140"/>
      <c r="MF2" s="140"/>
      <c r="MG2" s="140"/>
      <c r="MH2" s="140"/>
      <c r="MI2" s="140"/>
      <c r="MJ2" s="140"/>
      <c r="MK2" s="140"/>
      <c r="ML2" s="140"/>
      <c r="MM2" s="140"/>
      <c r="MN2" s="140"/>
      <c r="MO2" s="140"/>
      <c r="MP2" s="140"/>
      <c r="MQ2" s="140"/>
      <c r="MR2" s="140"/>
      <c r="MS2" s="140"/>
      <c r="MT2" s="140"/>
      <c r="MU2" s="140"/>
      <c r="MV2" s="140"/>
      <c r="MW2" s="140"/>
      <c r="MX2" s="140"/>
      <c r="MY2" s="140"/>
      <c r="MZ2" s="140"/>
      <c r="NA2" s="140"/>
      <c r="NB2" s="140"/>
      <c r="NC2" s="140"/>
      <c r="ND2" s="140"/>
      <c r="NE2" s="140"/>
      <c r="NF2" s="140"/>
      <c r="NG2" s="140"/>
      <c r="NH2" s="140"/>
      <c r="NI2" s="140"/>
      <c r="NJ2" s="140"/>
      <c r="NK2" s="140"/>
      <c r="NL2" s="140"/>
      <c r="NM2" s="140"/>
      <c r="NN2" s="140"/>
      <c r="NO2" s="140"/>
      <c r="NP2" s="140"/>
      <c r="NQ2" s="140"/>
      <c r="NR2" s="140"/>
    </row>
    <row r="3" spans="1:382" ht="9.75" customHeight="1" x14ac:dyDescent="0.15">
      <c r="A3" s="2"/>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c r="CN3" s="140"/>
      <c r="CO3" s="140"/>
      <c r="CP3" s="140"/>
      <c r="CQ3" s="140"/>
      <c r="CR3" s="140"/>
      <c r="CS3" s="140"/>
      <c r="CT3" s="140"/>
      <c r="CU3" s="140"/>
      <c r="CV3" s="140"/>
      <c r="CW3" s="140"/>
      <c r="CX3" s="140"/>
      <c r="CY3" s="140"/>
      <c r="CZ3" s="140"/>
      <c r="DA3" s="140"/>
      <c r="DB3" s="140"/>
      <c r="DC3" s="140"/>
      <c r="DD3" s="140"/>
      <c r="DE3" s="140"/>
      <c r="DF3" s="140"/>
      <c r="DG3" s="140"/>
      <c r="DH3" s="140"/>
      <c r="DI3" s="140"/>
      <c r="DJ3" s="140"/>
      <c r="DK3" s="140"/>
      <c r="DL3" s="140"/>
      <c r="DM3" s="140"/>
      <c r="DN3" s="140"/>
      <c r="DO3" s="140"/>
      <c r="DP3" s="140"/>
      <c r="DQ3" s="140"/>
      <c r="DR3" s="140"/>
      <c r="DS3" s="140"/>
      <c r="DT3" s="140"/>
      <c r="DU3" s="140"/>
      <c r="DV3" s="140"/>
      <c r="DW3" s="140"/>
      <c r="DX3" s="140"/>
      <c r="DY3" s="140"/>
      <c r="DZ3" s="140"/>
      <c r="EA3" s="140"/>
      <c r="EB3" s="140"/>
      <c r="EC3" s="140"/>
      <c r="ED3" s="140"/>
      <c r="EE3" s="140"/>
      <c r="EF3" s="140"/>
      <c r="EG3" s="140"/>
      <c r="EH3" s="140"/>
      <c r="EI3" s="140"/>
      <c r="EJ3" s="140"/>
      <c r="EK3" s="140"/>
      <c r="EL3" s="140"/>
      <c r="EM3" s="140"/>
      <c r="EN3" s="140"/>
      <c r="EO3" s="140"/>
      <c r="EP3" s="140"/>
      <c r="EQ3" s="140"/>
      <c r="ER3" s="140"/>
      <c r="ES3" s="140"/>
      <c r="ET3" s="140"/>
      <c r="EU3" s="140"/>
      <c r="EV3" s="140"/>
      <c r="EW3" s="140"/>
      <c r="EX3" s="140"/>
      <c r="EY3" s="140"/>
      <c r="EZ3" s="140"/>
      <c r="FA3" s="140"/>
      <c r="FB3" s="140"/>
      <c r="FC3" s="140"/>
      <c r="FD3" s="140"/>
      <c r="FE3" s="140"/>
      <c r="FF3" s="140"/>
      <c r="FG3" s="140"/>
      <c r="FH3" s="140"/>
      <c r="FI3" s="140"/>
      <c r="FJ3" s="140"/>
      <c r="FK3" s="140"/>
      <c r="FL3" s="140"/>
      <c r="FM3" s="140"/>
      <c r="FN3" s="140"/>
      <c r="FO3" s="140"/>
      <c r="FP3" s="140"/>
      <c r="FQ3" s="140"/>
      <c r="FR3" s="140"/>
      <c r="FS3" s="140"/>
      <c r="FT3" s="140"/>
      <c r="FU3" s="140"/>
      <c r="FV3" s="140"/>
      <c r="FW3" s="140"/>
      <c r="FX3" s="140"/>
      <c r="FY3" s="140"/>
      <c r="FZ3" s="140"/>
      <c r="GA3" s="140"/>
      <c r="GB3" s="140"/>
      <c r="GC3" s="140"/>
      <c r="GD3" s="140"/>
      <c r="GE3" s="140"/>
      <c r="GF3" s="140"/>
      <c r="GG3" s="140"/>
      <c r="GH3" s="140"/>
      <c r="GI3" s="140"/>
      <c r="GJ3" s="140"/>
      <c r="GK3" s="140"/>
      <c r="GL3" s="140"/>
      <c r="GM3" s="140"/>
      <c r="GN3" s="140"/>
      <c r="GO3" s="140"/>
      <c r="GP3" s="140"/>
      <c r="GQ3" s="140"/>
      <c r="GR3" s="140"/>
      <c r="GS3" s="140"/>
      <c r="GT3" s="140"/>
      <c r="GU3" s="140"/>
      <c r="GV3" s="140"/>
      <c r="GW3" s="140"/>
      <c r="GX3" s="140"/>
      <c r="GY3" s="140"/>
      <c r="GZ3" s="140"/>
      <c r="HA3" s="140"/>
      <c r="HB3" s="140"/>
      <c r="HC3" s="140"/>
      <c r="HD3" s="140"/>
      <c r="HE3" s="140"/>
      <c r="HF3" s="140"/>
      <c r="HG3" s="140"/>
      <c r="HH3" s="140"/>
      <c r="HI3" s="140"/>
      <c r="HJ3" s="140"/>
      <c r="HK3" s="140"/>
      <c r="HL3" s="140"/>
      <c r="HM3" s="140"/>
      <c r="HN3" s="140"/>
      <c r="HO3" s="140"/>
      <c r="HP3" s="140"/>
      <c r="HQ3" s="140"/>
      <c r="HR3" s="140"/>
      <c r="HS3" s="140"/>
      <c r="HT3" s="140"/>
      <c r="HU3" s="140"/>
      <c r="HV3" s="140"/>
      <c r="HW3" s="140"/>
      <c r="HX3" s="140"/>
      <c r="HY3" s="140"/>
      <c r="HZ3" s="140"/>
      <c r="IA3" s="140"/>
      <c r="IB3" s="140"/>
      <c r="IC3" s="140"/>
      <c r="ID3" s="140"/>
      <c r="IE3" s="140"/>
      <c r="IF3" s="140"/>
      <c r="IG3" s="140"/>
      <c r="IH3" s="140"/>
      <c r="II3" s="140"/>
      <c r="IJ3" s="140"/>
      <c r="IK3" s="140"/>
      <c r="IL3" s="140"/>
      <c r="IM3" s="140"/>
      <c r="IN3" s="140"/>
      <c r="IO3" s="140"/>
      <c r="IP3" s="140"/>
      <c r="IQ3" s="140"/>
      <c r="IR3" s="140"/>
      <c r="IS3" s="140"/>
      <c r="IT3" s="140"/>
      <c r="IU3" s="140"/>
      <c r="IV3" s="140"/>
      <c r="IW3" s="140"/>
      <c r="IX3" s="140"/>
      <c r="IY3" s="140"/>
      <c r="IZ3" s="140"/>
      <c r="JA3" s="140"/>
      <c r="JB3" s="140"/>
      <c r="JC3" s="140"/>
      <c r="JD3" s="140"/>
      <c r="JE3" s="140"/>
      <c r="JF3" s="140"/>
      <c r="JG3" s="140"/>
      <c r="JH3" s="140"/>
      <c r="JI3" s="140"/>
      <c r="JJ3" s="140"/>
      <c r="JK3" s="140"/>
      <c r="JL3" s="140"/>
      <c r="JM3" s="140"/>
      <c r="JN3" s="140"/>
      <c r="JO3" s="140"/>
      <c r="JP3" s="140"/>
      <c r="JQ3" s="140"/>
      <c r="JR3" s="140"/>
      <c r="JS3" s="140"/>
      <c r="JT3" s="140"/>
      <c r="JU3" s="140"/>
      <c r="JV3" s="140"/>
      <c r="JW3" s="140"/>
      <c r="JX3" s="140"/>
      <c r="JY3" s="140"/>
      <c r="JZ3" s="140"/>
      <c r="KA3" s="140"/>
      <c r="KB3" s="140"/>
      <c r="KC3" s="140"/>
      <c r="KD3" s="140"/>
      <c r="KE3" s="140"/>
      <c r="KF3" s="140"/>
      <c r="KG3" s="140"/>
      <c r="KH3" s="140"/>
      <c r="KI3" s="140"/>
      <c r="KJ3" s="140"/>
      <c r="KK3" s="140"/>
      <c r="KL3" s="140"/>
      <c r="KM3" s="140"/>
      <c r="KN3" s="140"/>
      <c r="KO3" s="140"/>
      <c r="KP3" s="140"/>
      <c r="KQ3" s="140"/>
      <c r="KR3" s="140"/>
      <c r="KS3" s="140"/>
      <c r="KT3" s="140"/>
      <c r="KU3" s="140"/>
      <c r="KV3" s="140"/>
      <c r="KW3" s="140"/>
      <c r="KX3" s="140"/>
      <c r="KY3" s="140"/>
      <c r="KZ3" s="140"/>
      <c r="LA3" s="140"/>
      <c r="LB3" s="140"/>
      <c r="LC3" s="140"/>
      <c r="LD3" s="140"/>
      <c r="LE3" s="140"/>
      <c r="LF3" s="140"/>
      <c r="LG3" s="140"/>
      <c r="LH3" s="140"/>
      <c r="LI3" s="140"/>
      <c r="LJ3" s="140"/>
      <c r="LK3" s="140"/>
      <c r="LL3" s="140"/>
      <c r="LM3" s="140"/>
      <c r="LN3" s="140"/>
      <c r="LO3" s="140"/>
      <c r="LP3" s="140"/>
      <c r="LQ3" s="140"/>
      <c r="LR3" s="140"/>
      <c r="LS3" s="140"/>
      <c r="LT3" s="140"/>
      <c r="LU3" s="140"/>
      <c r="LV3" s="140"/>
      <c r="LW3" s="140"/>
      <c r="LX3" s="140"/>
      <c r="LY3" s="140"/>
      <c r="LZ3" s="140"/>
      <c r="MA3" s="140"/>
      <c r="MB3" s="140"/>
      <c r="MC3" s="140"/>
      <c r="MD3" s="140"/>
      <c r="ME3" s="140"/>
      <c r="MF3" s="140"/>
      <c r="MG3" s="140"/>
      <c r="MH3" s="140"/>
      <c r="MI3" s="140"/>
      <c r="MJ3" s="140"/>
      <c r="MK3" s="140"/>
      <c r="ML3" s="140"/>
      <c r="MM3" s="140"/>
      <c r="MN3" s="140"/>
      <c r="MO3" s="140"/>
      <c r="MP3" s="140"/>
      <c r="MQ3" s="140"/>
      <c r="MR3" s="140"/>
      <c r="MS3" s="140"/>
      <c r="MT3" s="140"/>
      <c r="MU3" s="140"/>
      <c r="MV3" s="140"/>
      <c r="MW3" s="140"/>
      <c r="MX3" s="140"/>
      <c r="MY3" s="140"/>
      <c r="MZ3" s="140"/>
      <c r="NA3" s="140"/>
      <c r="NB3" s="140"/>
      <c r="NC3" s="140"/>
      <c r="ND3" s="140"/>
      <c r="NE3" s="140"/>
      <c r="NF3" s="140"/>
      <c r="NG3" s="140"/>
      <c r="NH3" s="140"/>
      <c r="NI3" s="140"/>
      <c r="NJ3" s="140"/>
      <c r="NK3" s="140"/>
      <c r="NL3" s="140"/>
      <c r="NM3" s="140"/>
      <c r="NN3" s="140"/>
      <c r="NO3" s="140"/>
      <c r="NP3" s="140"/>
      <c r="NQ3" s="140"/>
      <c r="NR3" s="140"/>
    </row>
    <row r="4" spans="1:382" ht="9.75" customHeight="1" x14ac:dyDescent="0.15">
      <c r="A4" s="2"/>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c r="CN4" s="140"/>
      <c r="CO4" s="140"/>
      <c r="CP4" s="140"/>
      <c r="CQ4" s="140"/>
      <c r="CR4" s="140"/>
      <c r="CS4" s="140"/>
      <c r="CT4" s="140"/>
      <c r="CU4" s="140"/>
      <c r="CV4" s="140"/>
      <c r="CW4" s="140"/>
      <c r="CX4" s="140"/>
      <c r="CY4" s="140"/>
      <c r="CZ4" s="140"/>
      <c r="DA4" s="140"/>
      <c r="DB4" s="140"/>
      <c r="DC4" s="140"/>
      <c r="DD4" s="140"/>
      <c r="DE4" s="140"/>
      <c r="DF4" s="140"/>
      <c r="DG4" s="140"/>
      <c r="DH4" s="140"/>
      <c r="DI4" s="140"/>
      <c r="DJ4" s="140"/>
      <c r="DK4" s="140"/>
      <c r="DL4" s="140"/>
      <c r="DM4" s="140"/>
      <c r="DN4" s="140"/>
      <c r="DO4" s="140"/>
      <c r="DP4" s="140"/>
      <c r="DQ4" s="140"/>
      <c r="DR4" s="140"/>
      <c r="DS4" s="140"/>
      <c r="DT4" s="140"/>
      <c r="DU4" s="140"/>
      <c r="DV4" s="140"/>
      <c r="DW4" s="140"/>
      <c r="DX4" s="140"/>
      <c r="DY4" s="140"/>
      <c r="DZ4" s="140"/>
      <c r="EA4" s="140"/>
      <c r="EB4" s="140"/>
      <c r="EC4" s="140"/>
      <c r="ED4" s="140"/>
      <c r="EE4" s="140"/>
      <c r="EF4" s="140"/>
      <c r="EG4" s="140"/>
      <c r="EH4" s="140"/>
      <c r="EI4" s="140"/>
      <c r="EJ4" s="140"/>
      <c r="EK4" s="140"/>
      <c r="EL4" s="140"/>
      <c r="EM4" s="140"/>
      <c r="EN4" s="140"/>
      <c r="EO4" s="140"/>
      <c r="EP4" s="140"/>
      <c r="EQ4" s="140"/>
      <c r="ER4" s="140"/>
      <c r="ES4" s="140"/>
      <c r="ET4" s="140"/>
      <c r="EU4" s="140"/>
      <c r="EV4" s="140"/>
      <c r="EW4" s="140"/>
      <c r="EX4" s="140"/>
      <c r="EY4" s="140"/>
      <c r="EZ4" s="140"/>
      <c r="FA4" s="140"/>
      <c r="FB4" s="140"/>
      <c r="FC4" s="140"/>
      <c r="FD4" s="140"/>
      <c r="FE4" s="140"/>
      <c r="FF4" s="140"/>
      <c r="FG4" s="140"/>
      <c r="FH4" s="140"/>
      <c r="FI4" s="140"/>
      <c r="FJ4" s="140"/>
      <c r="FK4" s="140"/>
      <c r="FL4" s="140"/>
      <c r="FM4" s="140"/>
      <c r="FN4" s="140"/>
      <c r="FO4" s="140"/>
      <c r="FP4" s="140"/>
      <c r="FQ4" s="140"/>
      <c r="FR4" s="140"/>
      <c r="FS4" s="140"/>
      <c r="FT4" s="140"/>
      <c r="FU4" s="140"/>
      <c r="FV4" s="140"/>
      <c r="FW4" s="140"/>
      <c r="FX4" s="140"/>
      <c r="FY4" s="140"/>
      <c r="FZ4" s="140"/>
      <c r="GA4" s="140"/>
      <c r="GB4" s="140"/>
      <c r="GC4" s="140"/>
      <c r="GD4" s="140"/>
      <c r="GE4" s="140"/>
      <c r="GF4" s="140"/>
      <c r="GG4" s="140"/>
      <c r="GH4" s="140"/>
      <c r="GI4" s="140"/>
      <c r="GJ4" s="140"/>
      <c r="GK4" s="140"/>
      <c r="GL4" s="140"/>
      <c r="GM4" s="140"/>
      <c r="GN4" s="140"/>
      <c r="GO4" s="140"/>
      <c r="GP4" s="140"/>
      <c r="GQ4" s="140"/>
      <c r="GR4" s="140"/>
      <c r="GS4" s="140"/>
      <c r="GT4" s="140"/>
      <c r="GU4" s="140"/>
      <c r="GV4" s="140"/>
      <c r="GW4" s="140"/>
      <c r="GX4" s="140"/>
      <c r="GY4" s="140"/>
      <c r="GZ4" s="140"/>
      <c r="HA4" s="140"/>
      <c r="HB4" s="140"/>
      <c r="HC4" s="140"/>
      <c r="HD4" s="140"/>
      <c r="HE4" s="140"/>
      <c r="HF4" s="140"/>
      <c r="HG4" s="140"/>
      <c r="HH4" s="140"/>
      <c r="HI4" s="140"/>
      <c r="HJ4" s="140"/>
      <c r="HK4" s="140"/>
      <c r="HL4" s="140"/>
      <c r="HM4" s="140"/>
      <c r="HN4" s="140"/>
      <c r="HO4" s="140"/>
      <c r="HP4" s="140"/>
      <c r="HQ4" s="140"/>
      <c r="HR4" s="140"/>
      <c r="HS4" s="140"/>
      <c r="HT4" s="140"/>
      <c r="HU4" s="140"/>
      <c r="HV4" s="140"/>
      <c r="HW4" s="140"/>
      <c r="HX4" s="140"/>
      <c r="HY4" s="140"/>
      <c r="HZ4" s="140"/>
      <c r="IA4" s="140"/>
      <c r="IB4" s="140"/>
      <c r="IC4" s="140"/>
      <c r="ID4" s="140"/>
      <c r="IE4" s="140"/>
      <c r="IF4" s="140"/>
      <c r="IG4" s="140"/>
      <c r="IH4" s="140"/>
      <c r="II4" s="140"/>
      <c r="IJ4" s="140"/>
      <c r="IK4" s="140"/>
      <c r="IL4" s="140"/>
      <c r="IM4" s="140"/>
      <c r="IN4" s="140"/>
      <c r="IO4" s="140"/>
      <c r="IP4" s="140"/>
      <c r="IQ4" s="140"/>
      <c r="IR4" s="140"/>
      <c r="IS4" s="140"/>
      <c r="IT4" s="140"/>
      <c r="IU4" s="140"/>
      <c r="IV4" s="140"/>
      <c r="IW4" s="140"/>
      <c r="IX4" s="140"/>
      <c r="IY4" s="140"/>
      <c r="IZ4" s="140"/>
      <c r="JA4" s="140"/>
      <c r="JB4" s="140"/>
      <c r="JC4" s="140"/>
      <c r="JD4" s="140"/>
      <c r="JE4" s="140"/>
      <c r="JF4" s="140"/>
      <c r="JG4" s="140"/>
      <c r="JH4" s="140"/>
      <c r="JI4" s="140"/>
      <c r="JJ4" s="140"/>
      <c r="JK4" s="140"/>
      <c r="JL4" s="140"/>
      <c r="JM4" s="140"/>
      <c r="JN4" s="140"/>
      <c r="JO4" s="140"/>
      <c r="JP4" s="140"/>
      <c r="JQ4" s="140"/>
      <c r="JR4" s="140"/>
      <c r="JS4" s="140"/>
      <c r="JT4" s="140"/>
      <c r="JU4" s="140"/>
      <c r="JV4" s="140"/>
      <c r="JW4" s="140"/>
      <c r="JX4" s="140"/>
      <c r="JY4" s="140"/>
      <c r="JZ4" s="140"/>
      <c r="KA4" s="140"/>
      <c r="KB4" s="140"/>
      <c r="KC4" s="140"/>
      <c r="KD4" s="140"/>
      <c r="KE4" s="140"/>
      <c r="KF4" s="140"/>
      <c r="KG4" s="140"/>
      <c r="KH4" s="140"/>
      <c r="KI4" s="140"/>
      <c r="KJ4" s="140"/>
      <c r="KK4" s="140"/>
      <c r="KL4" s="140"/>
      <c r="KM4" s="140"/>
      <c r="KN4" s="140"/>
      <c r="KO4" s="140"/>
      <c r="KP4" s="140"/>
      <c r="KQ4" s="140"/>
      <c r="KR4" s="140"/>
      <c r="KS4" s="140"/>
      <c r="KT4" s="140"/>
      <c r="KU4" s="140"/>
      <c r="KV4" s="140"/>
      <c r="KW4" s="140"/>
      <c r="KX4" s="140"/>
      <c r="KY4" s="140"/>
      <c r="KZ4" s="140"/>
      <c r="LA4" s="140"/>
      <c r="LB4" s="140"/>
      <c r="LC4" s="140"/>
      <c r="LD4" s="140"/>
      <c r="LE4" s="140"/>
      <c r="LF4" s="140"/>
      <c r="LG4" s="140"/>
      <c r="LH4" s="140"/>
      <c r="LI4" s="140"/>
      <c r="LJ4" s="140"/>
      <c r="LK4" s="140"/>
      <c r="LL4" s="140"/>
      <c r="LM4" s="140"/>
      <c r="LN4" s="140"/>
      <c r="LO4" s="140"/>
      <c r="LP4" s="140"/>
      <c r="LQ4" s="140"/>
      <c r="LR4" s="140"/>
      <c r="LS4" s="140"/>
      <c r="LT4" s="140"/>
      <c r="LU4" s="140"/>
      <c r="LV4" s="140"/>
      <c r="LW4" s="140"/>
      <c r="LX4" s="140"/>
      <c r="LY4" s="140"/>
      <c r="LZ4" s="140"/>
      <c r="MA4" s="140"/>
      <c r="MB4" s="140"/>
      <c r="MC4" s="140"/>
      <c r="MD4" s="140"/>
      <c r="ME4" s="140"/>
      <c r="MF4" s="140"/>
      <c r="MG4" s="140"/>
      <c r="MH4" s="140"/>
      <c r="MI4" s="140"/>
      <c r="MJ4" s="140"/>
      <c r="MK4" s="140"/>
      <c r="ML4" s="140"/>
      <c r="MM4" s="140"/>
      <c r="MN4" s="140"/>
      <c r="MO4" s="140"/>
      <c r="MP4" s="140"/>
      <c r="MQ4" s="140"/>
      <c r="MR4" s="140"/>
      <c r="MS4" s="140"/>
      <c r="MT4" s="140"/>
      <c r="MU4" s="140"/>
      <c r="MV4" s="140"/>
      <c r="MW4" s="140"/>
      <c r="MX4" s="140"/>
      <c r="MY4" s="140"/>
      <c r="MZ4" s="140"/>
      <c r="NA4" s="140"/>
      <c r="NB4" s="140"/>
      <c r="NC4" s="140"/>
      <c r="ND4" s="140"/>
      <c r="NE4" s="140"/>
      <c r="NF4" s="140"/>
      <c r="NG4" s="140"/>
      <c r="NH4" s="140"/>
      <c r="NI4" s="140"/>
      <c r="NJ4" s="140"/>
      <c r="NK4" s="140"/>
      <c r="NL4" s="140"/>
      <c r="NM4" s="140"/>
      <c r="NN4" s="140"/>
      <c r="NO4" s="140"/>
      <c r="NP4" s="140"/>
      <c r="NQ4" s="140"/>
      <c r="NR4" s="14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41" t="str">
        <f>データ!H6&amp;"　"&amp;データ!I6</f>
        <v>愛媛県四国中央市　本町駐車場</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4" t="s">
        <v>1</v>
      </c>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c r="AC7" s="135"/>
      <c r="AD7" s="135"/>
      <c r="AE7" s="135"/>
      <c r="AF7" s="135"/>
      <c r="AG7" s="135"/>
      <c r="AH7" s="135"/>
      <c r="AI7" s="135"/>
      <c r="AJ7" s="135"/>
      <c r="AK7" s="135"/>
      <c r="AL7" s="135"/>
      <c r="AM7" s="135"/>
      <c r="AN7" s="135"/>
      <c r="AO7" s="135"/>
      <c r="AP7" s="136"/>
      <c r="AQ7" s="134" t="s">
        <v>2</v>
      </c>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6"/>
      <c r="CF7" s="134" t="s">
        <v>3</v>
      </c>
      <c r="CG7" s="135"/>
      <c r="CH7" s="135"/>
      <c r="CI7" s="135"/>
      <c r="CJ7" s="135"/>
      <c r="CK7" s="135"/>
      <c r="CL7" s="135"/>
      <c r="CM7" s="135"/>
      <c r="CN7" s="135"/>
      <c r="CO7" s="135"/>
      <c r="CP7" s="135"/>
      <c r="CQ7" s="135"/>
      <c r="CR7" s="135"/>
      <c r="CS7" s="135"/>
      <c r="CT7" s="135"/>
      <c r="CU7" s="135"/>
      <c r="CV7" s="135"/>
      <c r="CW7" s="135"/>
      <c r="CX7" s="135"/>
      <c r="CY7" s="135"/>
      <c r="CZ7" s="135"/>
      <c r="DA7" s="135"/>
      <c r="DB7" s="135"/>
      <c r="DC7" s="135"/>
      <c r="DD7" s="135"/>
      <c r="DE7" s="135"/>
      <c r="DF7" s="135"/>
      <c r="DG7" s="135"/>
      <c r="DH7" s="135"/>
      <c r="DI7" s="135"/>
      <c r="DJ7" s="135"/>
      <c r="DK7" s="135"/>
      <c r="DL7" s="135"/>
      <c r="DM7" s="135"/>
      <c r="DN7" s="135"/>
      <c r="DO7" s="135"/>
      <c r="DP7" s="135"/>
      <c r="DQ7" s="135"/>
      <c r="DR7" s="135"/>
      <c r="DS7" s="135"/>
      <c r="DT7" s="136"/>
      <c r="DU7" s="142" t="s">
        <v>4</v>
      </c>
      <c r="DV7" s="142"/>
      <c r="DW7" s="142"/>
      <c r="DX7" s="142"/>
      <c r="DY7" s="142"/>
      <c r="DZ7" s="142"/>
      <c r="EA7" s="142"/>
      <c r="EB7" s="142"/>
      <c r="EC7" s="142"/>
      <c r="ED7" s="142"/>
      <c r="EE7" s="142"/>
      <c r="EF7" s="142"/>
      <c r="EG7" s="142"/>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37" t="s">
        <v>5</v>
      </c>
      <c r="FK7" s="137"/>
      <c r="FL7" s="137"/>
      <c r="FM7" s="137"/>
      <c r="FN7" s="137"/>
      <c r="FO7" s="137"/>
      <c r="FP7" s="137"/>
      <c r="FQ7" s="137"/>
      <c r="FR7" s="137"/>
      <c r="FS7" s="137"/>
      <c r="FT7" s="137"/>
      <c r="FU7" s="137"/>
      <c r="FV7" s="137"/>
      <c r="FW7" s="137"/>
      <c r="FX7" s="137"/>
      <c r="FY7" s="137"/>
      <c r="FZ7" s="137"/>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4"/>
      <c r="GZ7" s="4"/>
      <c r="HA7" s="4"/>
      <c r="HB7" s="4"/>
      <c r="HC7" s="4"/>
      <c r="HD7" s="4"/>
      <c r="HE7" s="4"/>
      <c r="HF7" s="4"/>
      <c r="HG7" s="4"/>
      <c r="HH7" s="4"/>
      <c r="HI7" s="4"/>
      <c r="HJ7" s="4"/>
      <c r="HK7" s="4"/>
      <c r="HL7" s="4"/>
      <c r="HM7" s="4"/>
      <c r="HN7" s="4"/>
      <c r="HO7" s="4"/>
      <c r="HP7" s="4"/>
      <c r="HQ7" s="4"/>
      <c r="HR7" s="4"/>
      <c r="HS7" s="4"/>
      <c r="HT7" s="4"/>
      <c r="HU7" s="4"/>
      <c r="HV7" s="4"/>
      <c r="HW7" s="4"/>
      <c r="HX7" s="137" t="s">
        <v>6</v>
      </c>
      <c r="HY7" s="137"/>
      <c r="HZ7" s="137"/>
      <c r="IA7" s="137"/>
      <c r="IB7" s="137"/>
      <c r="IC7" s="137"/>
      <c r="ID7" s="137"/>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t="s">
        <v>7</v>
      </c>
      <c r="JR7" s="137"/>
      <c r="JS7" s="137"/>
      <c r="JT7" s="137"/>
      <c r="JU7" s="137"/>
      <c r="JV7" s="137"/>
      <c r="JW7" s="137"/>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t="s">
        <v>8</v>
      </c>
      <c r="LK7" s="137"/>
      <c r="LL7" s="137"/>
      <c r="LM7" s="137"/>
      <c r="LN7" s="137"/>
      <c r="LO7" s="137"/>
      <c r="LP7" s="137"/>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3"/>
      <c r="ND7" s="6" t="s">
        <v>9</v>
      </c>
      <c r="NE7" s="7"/>
      <c r="NF7" s="7"/>
      <c r="NG7" s="7"/>
      <c r="NH7" s="7"/>
      <c r="NI7" s="7"/>
      <c r="NJ7" s="7"/>
      <c r="NK7" s="7"/>
      <c r="NL7" s="7"/>
      <c r="NM7" s="7"/>
      <c r="NN7" s="7"/>
      <c r="NO7" s="7"/>
      <c r="NP7" s="7"/>
      <c r="NQ7" s="8"/>
    </row>
    <row r="8" spans="1:382"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駐車場整備事業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127" t="str">
        <f>データ!M7</f>
        <v>Ａ３Ｂ１</v>
      </c>
      <c r="DV8" s="127"/>
      <c r="DW8" s="127"/>
      <c r="DX8" s="127"/>
      <c r="DY8" s="127"/>
      <c r="DZ8" s="127"/>
      <c r="EA8" s="127"/>
      <c r="EB8" s="127"/>
      <c r="EC8" s="127"/>
      <c r="ED8" s="127"/>
      <c r="EE8" s="127"/>
      <c r="EF8" s="127"/>
      <c r="EG8" s="127"/>
      <c r="EH8" s="127"/>
      <c r="EI8" s="127"/>
      <c r="EJ8" s="127"/>
      <c r="EK8" s="127"/>
      <c r="EL8" s="127"/>
      <c r="EM8" s="127"/>
      <c r="EN8" s="127"/>
      <c r="EO8" s="127"/>
      <c r="EP8" s="127"/>
      <c r="EQ8" s="127"/>
      <c r="ER8" s="127"/>
      <c r="ES8" s="127"/>
      <c r="ET8" s="127"/>
      <c r="EU8" s="127"/>
      <c r="EV8" s="127"/>
      <c r="EW8" s="127"/>
      <c r="EX8" s="127"/>
      <c r="EY8" s="127"/>
      <c r="EZ8" s="127"/>
      <c r="FA8" s="127"/>
      <c r="FB8" s="127"/>
      <c r="FC8" s="127"/>
      <c r="FD8" s="127"/>
      <c r="FE8" s="127"/>
      <c r="FF8" s="127"/>
      <c r="FG8" s="127"/>
      <c r="FH8" s="127"/>
      <c r="FI8" s="127"/>
      <c r="FJ8" s="127" t="str">
        <f>データ!N7</f>
        <v>非設置</v>
      </c>
      <c r="FK8" s="127"/>
      <c r="FL8" s="127"/>
      <c r="FM8" s="127"/>
      <c r="FN8" s="127"/>
      <c r="FO8" s="127"/>
      <c r="FP8" s="127"/>
      <c r="FQ8" s="127"/>
      <c r="FR8" s="127"/>
      <c r="FS8" s="127"/>
      <c r="FT8" s="127"/>
      <c r="FU8" s="127"/>
      <c r="FV8" s="127"/>
      <c r="FW8" s="127"/>
      <c r="FX8" s="127"/>
      <c r="FY8" s="127"/>
      <c r="FZ8" s="127"/>
      <c r="GA8" s="127"/>
      <c r="GB8" s="127"/>
      <c r="GC8" s="127"/>
      <c r="GD8" s="127"/>
      <c r="GE8" s="127"/>
      <c r="GF8" s="127"/>
      <c r="GG8" s="127"/>
      <c r="GH8" s="127"/>
      <c r="GI8" s="127"/>
      <c r="GJ8" s="127"/>
      <c r="GK8" s="127"/>
      <c r="GL8" s="127"/>
      <c r="GM8" s="127"/>
      <c r="GN8" s="127"/>
      <c r="GO8" s="127"/>
      <c r="GP8" s="127"/>
      <c r="GQ8" s="127"/>
      <c r="GR8" s="127"/>
      <c r="GS8" s="127"/>
      <c r="GT8" s="127"/>
      <c r="GU8" s="127"/>
      <c r="GV8" s="127"/>
      <c r="GW8" s="127"/>
      <c r="GX8" s="127"/>
      <c r="GY8" s="4"/>
      <c r="GZ8" s="4"/>
      <c r="HA8" s="4"/>
      <c r="HB8" s="4"/>
      <c r="HC8" s="4"/>
      <c r="HD8" s="4"/>
      <c r="HE8" s="4"/>
      <c r="HF8" s="4"/>
      <c r="HG8" s="4"/>
      <c r="HH8" s="4"/>
      <c r="HI8" s="4"/>
      <c r="HJ8" s="4"/>
      <c r="HK8" s="4"/>
      <c r="HL8" s="4"/>
      <c r="HM8" s="4"/>
      <c r="HN8" s="4"/>
      <c r="HO8" s="4"/>
      <c r="HP8" s="4"/>
      <c r="HQ8" s="4"/>
      <c r="HR8" s="4"/>
      <c r="HS8" s="4"/>
      <c r="HT8" s="4"/>
      <c r="HU8" s="4"/>
      <c r="HV8" s="4"/>
      <c r="HW8" s="4"/>
      <c r="HX8" s="127" t="str">
        <f>データ!S7</f>
        <v>商業施設</v>
      </c>
      <c r="HY8" s="127"/>
      <c r="HZ8" s="127"/>
      <c r="IA8" s="127"/>
      <c r="IB8" s="127"/>
      <c r="IC8" s="127"/>
      <c r="ID8" s="127"/>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t="str">
        <f>データ!T7</f>
        <v>無</v>
      </c>
      <c r="JR8" s="127"/>
      <c r="JS8" s="127"/>
      <c r="JT8" s="127"/>
      <c r="JU8" s="127"/>
      <c r="JV8" s="127"/>
      <c r="JW8" s="127"/>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6">
        <f>データ!U7</f>
        <v>244</v>
      </c>
      <c r="LK8" s="126"/>
      <c r="LL8" s="126"/>
      <c r="LM8" s="126"/>
      <c r="LN8" s="126"/>
      <c r="LO8" s="126"/>
      <c r="LP8" s="126"/>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3"/>
      <c r="ND8" s="132" t="s">
        <v>10</v>
      </c>
      <c r="NE8" s="133"/>
      <c r="NF8" s="9" t="s">
        <v>11</v>
      </c>
      <c r="NG8" s="10"/>
      <c r="NH8" s="10"/>
      <c r="NI8" s="10"/>
      <c r="NJ8" s="10"/>
      <c r="NK8" s="10"/>
      <c r="NL8" s="10"/>
      <c r="NM8" s="10"/>
      <c r="NN8" s="10"/>
      <c r="NO8" s="10"/>
      <c r="NP8" s="10"/>
      <c r="NQ8" s="11"/>
    </row>
    <row r="9" spans="1:382" ht="18.75" customHeight="1" x14ac:dyDescent="0.15">
      <c r="A9" s="2"/>
      <c r="B9" s="134" t="s">
        <v>12</v>
      </c>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135"/>
      <c r="AH9" s="135"/>
      <c r="AI9" s="135"/>
      <c r="AJ9" s="135"/>
      <c r="AK9" s="135"/>
      <c r="AL9" s="135"/>
      <c r="AM9" s="135"/>
      <c r="AN9" s="135"/>
      <c r="AO9" s="135"/>
      <c r="AP9" s="136"/>
      <c r="AQ9" s="134" t="s">
        <v>13</v>
      </c>
      <c r="AR9" s="135"/>
      <c r="AS9" s="135"/>
      <c r="AT9" s="135"/>
      <c r="AU9" s="135"/>
      <c r="AV9" s="135"/>
      <c r="AW9" s="135"/>
      <c r="AX9" s="135"/>
      <c r="AY9" s="135"/>
      <c r="AZ9" s="135"/>
      <c r="BA9" s="135"/>
      <c r="BB9" s="135"/>
      <c r="BC9" s="135"/>
      <c r="BD9" s="135"/>
      <c r="BE9" s="135"/>
      <c r="BF9" s="135"/>
      <c r="BG9" s="135"/>
      <c r="BH9" s="135"/>
      <c r="BI9" s="135"/>
      <c r="BJ9" s="135"/>
      <c r="BK9" s="135"/>
      <c r="BL9" s="135"/>
      <c r="BM9" s="135"/>
      <c r="BN9" s="135"/>
      <c r="BO9" s="135"/>
      <c r="BP9" s="135"/>
      <c r="BQ9" s="135"/>
      <c r="BR9" s="135"/>
      <c r="BS9" s="135"/>
      <c r="BT9" s="135"/>
      <c r="BU9" s="135"/>
      <c r="BV9" s="135"/>
      <c r="BW9" s="135"/>
      <c r="BX9" s="135"/>
      <c r="BY9" s="135"/>
      <c r="BZ9" s="135"/>
      <c r="CA9" s="135"/>
      <c r="CB9" s="135"/>
      <c r="CC9" s="135"/>
      <c r="CD9" s="135"/>
      <c r="CE9" s="136"/>
      <c r="CF9" s="134" t="s">
        <v>14</v>
      </c>
      <c r="CG9" s="135"/>
      <c r="CH9" s="135"/>
      <c r="CI9" s="135"/>
      <c r="CJ9" s="135"/>
      <c r="CK9" s="135"/>
      <c r="CL9" s="135"/>
      <c r="CM9" s="135"/>
      <c r="CN9" s="135"/>
      <c r="CO9" s="135"/>
      <c r="CP9" s="135"/>
      <c r="CQ9" s="135"/>
      <c r="CR9" s="135"/>
      <c r="CS9" s="135"/>
      <c r="CT9" s="135"/>
      <c r="CU9" s="135"/>
      <c r="CV9" s="135"/>
      <c r="CW9" s="135"/>
      <c r="CX9" s="135"/>
      <c r="CY9" s="135"/>
      <c r="CZ9" s="135"/>
      <c r="DA9" s="135"/>
      <c r="DB9" s="135"/>
      <c r="DC9" s="135"/>
      <c r="DD9" s="135"/>
      <c r="DE9" s="135"/>
      <c r="DF9" s="135"/>
      <c r="DG9" s="135"/>
      <c r="DH9" s="135"/>
      <c r="DI9" s="135"/>
      <c r="DJ9" s="135"/>
      <c r="DK9" s="135"/>
      <c r="DL9" s="135"/>
      <c r="DM9" s="135"/>
      <c r="DN9" s="135"/>
      <c r="DO9" s="135"/>
      <c r="DP9" s="135"/>
      <c r="DQ9" s="135"/>
      <c r="DR9" s="135"/>
      <c r="DS9" s="135"/>
      <c r="DT9" s="136"/>
      <c r="DU9" s="137" t="s">
        <v>15</v>
      </c>
      <c r="DV9" s="137"/>
      <c r="DW9" s="137"/>
      <c r="DX9" s="137"/>
      <c r="DY9" s="137"/>
      <c r="DZ9" s="137"/>
      <c r="EA9" s="137"/>
      <c r="EB9" s="137"/>
      <c r="EC9" s="137"/>
      <c r="ED9" s="137"/>
      <c r="EE9" s="137"/>
      <c r="EF9" s="137"/>
      <c r="EG9" s="137"/>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7" t="s">
        <v>16</v>
      </c>
      <c r="HY9" s="137"/>
      <c r="HZ9" s="137"/>
      <c r="IA9" s="137"/>
      <c r="IB9" s="137"/>
      <c r="IC9" s="137"/>
      <c r="ID9" s="137"/>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t="s">
        <v>17</v>
      </c>
      <c r="JR9" s="137"/>
      <c r="JS9" s="137"/>
      <c r="JT9" s="137"/>
      <c r="JU9" s="137"/>
      <c r="JV9" s="137"/>
      <c r="JW9" s="137"/>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t="s">
        <v>18</v>
      </c>
      <c r="LK9" s="137"/>
      <c r="LL9" s="137"/>
      <c r="LM9" s="137"/>
      <c r="LN9" s="137"/>
      <c r="LO9" s="137"/>
      <c r="LP9" s="137"/>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3"/>
      <c r="ND9" s="138" t="s">
        <v>19</v>
      </c>
      <c r="NE9" s="139"/>
      <c r="NF9" s="12" t="s">
        <v>20</v>
      </c>
      <c r="NG9" s="13"/>
      <c r="NH9" s="13"/>
      <c r="NI9" s="13"/>
      <c r="NJ9" s="13"/>
      <c r="NK9" s="13"/>
      <c r="NL9" s="13"/>
      <c r="NM9" s="13"/>
      <c r="NN9" s="13"/>
      <c r="NO9" s="13"/>
      <c r="NP9" s="13"/>
      <c r="NQ9" s="14"/>
    </row>
    <row r="10" spans="1:382" ht="18.75" customHeight="1" x14ac:dyDescent="0.15">
      <c r="A10" s="2"/>
      <c r="B10" s="117" t="str">
        <f>データ!O7</f>
        <v>該当数値なし</v>
      </c>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9"/>
      <c r="AQ10" s="120" t="s">
        <v>121</v>
      </c>
      <c r="AR10" s="121"/>
      <c r="AS10" s="121"/>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2"/>
      <c r="CF10" s="123" t="str">
        <f>データ!Q7</f>
        <v>広場式</v>
      </c>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5"/>
      <c r="DU10" s="126">
        <f>データ!R7</f>
        <v>38</v>
      </c>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6">
        <f>データ!V7</f>
        <v>13</v>
      </c>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f>データ!W7</f>
        <v>0</v>
      </c>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7" t="str">
        <f>データ!X7</f>
        <v>導入なし</v>
      </c>
      <c r="LK10" s="127"/>
      <c r="LL10" s="127"/>
      <c r="LM10" s="127"/>
      <c r="LN10" s="127"/>
      <c r="LO10" s="127"/>
      <c r="LP10" s="127"/>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2"/>
      <c r="ND10" s="128" t="s">
        <v>21</v>
      </c>
      <c r="NE10" s="12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0" t="s">
        <v>23</v>
      </c>
      <c r="NE11" s="130"/>
      <c r="NF11" s="130"/>
      <c r="NG11" s="130"/>
      <c r="NH11" s="130"/>
      <c r="NI11" s="130"/>
      <c r="NJ11" s="130"/>
      <c r="NK11" s="130"/>
      <c r="NL11" s="130"/>
      <c r="NM11" s="130"/>
      <c r="NN11" s="130"/>
      <c r="NO11" s="130"/>
      <c r="NP11" s="130"/>
      <c r="NQ11" s="130"/>
      <c r="NR11" s="13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0"/>
      <c r="NE12" s="130"/>
      <c r="NF12" s="130"/>
      <c r="NG12" s="130"/>
      <c r="NH12" s="130"/>
      <c r="NI12" s="130"/>
      <c r="NJ12" s="130"/>
      <c r="NK12" s="130"/>
      <c r="NL12" s="130"/>
      <c r="NM12" s="130"/>
      <c r="NN12" s="130"/>
      <c r="NO12" s="130"/>
      <c r="NP12" s="130"/>
      <c r="NQ12" s="130"/>
      <c r="NR12" s="13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1"/>
      <c r="NE13" s="131"/>
      <c r="NF13" s="131"/>
      <c r="NG13" s="131"/>
      <c r="NH13" s="131"/>
      <c r="NI13" s="131"/>
      <c r="NJ13" s="131"/>
      <c r="NK13" s="131"/>
      <c r="NL13" s="131"/>
      <c r="NM13" s="131"/>
      <c r="NN13" s="131"/>
      <c r="NO13" s="131"/>
      <c r="NP13" s="131"/>
      <c r="NQ13" s="131"/>
      <c r="NR13" s="131"/>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14" t="s">
        <v>131</v>
      </c>
      <c r="NE15" s="115"/>
      <c r="NF15" s="115"/>
      <c r="NG15" s="115"/>
      <c r="NH15" s="115"/>
      <c r="NI15" s="115"/>
      <c r="NJ15" s="115"/>
      <c r="NK15" s="115"/>
      <c r="NL15" s="115"/>
      <c r="NM15" s="115"/>
      <c r="NN15" s="115"/>
      <c r="NO15" s="115"/>
      <c r="NP15" s="115"/>
      <c r="NQ15" s="115"/>
      <c r="NR15" s="116"/>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4"/>
      <c r="NE16" s="115"/>
      <c r="NF16" s="115"/>
      <c r="NG16" s="115"/>
      <c r="NH16" s="115"/>
      <c r="NI16" s="115"/>
      <c r="NJ16" s="115"/>
      <c r="NK16" s="115"/>
      <c r="NL16" s="115"/>
      <c r="NM16" s="115"/>
      <c r="NN16" s="115"/>
      <c r="NO16" s="115"/>
      <c r="NP16" s="115"/>
      <c r="NQ16" s="115"/>
      <c r="NR16" s="116"/>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4"/>
      <c r="NE17" s="115"/>
      <c r="NF17" s="115"/>
      <c r="NG17" s="115"/>
      <c r="NH17" s="115"/>
      <c r="NI17" s="115"/>
      <c r="NJ17" s="115"/>
      <c r="NK17" s="115"/>
      <c r="NL17" s="115"/>
      <c r="NM17" s="115"/>
      <c r="NN17" s="115"/>
      <c r="NO17" s="115"/>
      <c r="NP17" s="115"/>
      <c r="NQ17" s="115"/>
      <c r="NR17" s="116"/>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4"/>
      <c r="NE18" s="115"/>
      <c r="NF18" s="115"/>
      <c r="NG18" s="115"/>
      <c r="NH18" s="115"/>
      <c r="NI18" s="115"/>
      <c r="NJ18" s="115"/>
      <c r="NK18" s="115"/>
      <c r="NL18" s="115"/>
      <c r="NM18" s="115"/>
      <c r="NN18" s="115"/>
      <c r="NO18" s="115"/>
      <c r="NP18" s="115"/>
      <c r="NQ18" s="115"/>
      <c r="NR18" s="116"/>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4"/>
      <c r="NE19" s="115"/>
      <c r="NF19" s="115"/>
      <c r="NG19" s="115"/>
      <c r="NH19" s="115"/>
      <c r="NI19" s="115"/>
      <c r="NJ19" s="115"/>
      <c r="NK19" s="115"/>
      <c r="NL19" s="115"/>
      <c r="NM19" s="115"/>
      <c r="NN19" s="115"/>
      <c r="NO19" s="115"/>
      <c r="NP19" s="115"/>
      <c r="NQ19" s="115"/>
      <c r="NR19" s="116"/>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4"/>
      <c r="NE20" s="115"/>
      <c r="NF20" s="115"/>
      <c r="NG20" s="115"/>
      <c r="NH20" s="115"/>
      <c r="NI20" s="115"/>
      <c r="NJ20" s="115"/>
      <c r="NK20" s="115"/>
      <c r="NL20" s="115"/>
      <c r="NM20" s="115"/>
      <c r="NN20" s="115"/>
      <c r="NO20" s="115"/>
      <c r="NP20" s="115"/>
      <c r="NQ20" s="115"/>
      <c r="NR20" s="116"/>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4"/>
      <c r="NE21" s="115"/>
      <c r="NF21" s="115"/>
      <c r="NG21" s="115"/>
      <c r="NH21" s="115"/>
      <c r="NI21" s="115"/>
      <c r="NJ21" s="115"/>
      <c r="NK21" s="115"/>
      <c r="NL21" s="115"/>
      <c r="NM21" s="115"/>
      <c r="NN21" s="115"/>
      <c r="NO21" s="115"/>
      <c r="NP21" s="115"/>
      <c r="NQ21" s="115"/>
      <c r="NR21" s="116"/>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4"/>
      <c r="NE22" s="115"/>
      <c r="NF22" s="115"/>
      <c r="NG22" s="115"/>
      <c r="NH22" s="115"/>
      <c r="NI22" s="115"/>
      <c r="NJ22" s="115"/>
      <c r="NK22" s="115"/>
      <c r="NL22" s="115"/>
      <c r="NM22" s="115"/>
      <c r="NN22" s="115"/>
      <c r="NO22" s="115"/>
      <c r="NP22" s="115"/>
      <c r="NQ22" s="115"/>
      <c r="NR22" s="116"/>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4"/>
      <c r="NE23" s="115"/>
      <c r="NF23" s="115"/>
      <c r="NG23" s="115"/>
      <c r="NH23" s="115"/>
      <c r="NI23" s="115"/>
      <c r="NJ23" s="115"/>
      <c r="NK23" s="115"/>
      <c r="NL23" s="115"/>
      <c r="NM23" s="115"/>
      <c r="NN23" s="115"/>
      <c r="NO23" s="115"/>
      <c r="NP23" s="115"/>
      <c r="NQ23" s="115"/>
      <c r="NR23" s="116"/>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4"/>
      <c r="NE24" s="115"/>
      <c r="NF24" s="115"/>
      <c r="NG24" s="115"/>
      <c r="NH24" s="115"/>
      <c r="NI24" s="115"/>
      <c r="NJ24" s="115"/>
      <c r="NK24" s="115"/>
      <c r="NL24" s="115"/>
      <c r="NM24" s="115"/>
      <c r="NN24" s="115"/>
      <c r="NO24" s="115"/>
      <c r="NP24" s="115"/>
      <c r="NQ24" s="115"/>
      <c r="NR24" s="116"/>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4"/>
      <c r="NE25" s="115"/>
      <c r="NF25" s="115"/>
      <c r="NG25" s="115"/>
      <c r="NH25" s="115"/>
      <c r="NI25" s="115"/>
      <c r="NJ25" s="115"/>
      <c r="NK25" s="115"/>
      <c r="NL25" s="115"/>
      <c r="NM25" s="115"/>
      <c r="NN25" s="115"/>
      <c r="NO25" s="115"/>
      <c r="NP25" s="115"/>
      <c r="NQ25" s="115"/>
      <c r="NR25" s="116"/>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4"/>
      <c r="NE26" s="115"/>
      <c r="NF26" s="115"/>
      <c r="NG26" s="115"/>
      <c r="NH26" s="115"/>
      <c r="NI26" s="115"/>
      <c r="NJ26" s="115"/>
      <c r="NK26" s="115"/>
      <c r="NL26" s="115"/>
      <c r="NM26" s="115"/>
      <c r="NN26" s="115"/>
      <c r="NO26" s="115"/>
      <c r="NP26" s="115"/>
      <c r="NQ26" s="115"/>
      <c r="NR26" s="116"/>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4"/>
      <c r="NE27" s="115"/>
      <c r="NF27" s="115"/>
      <c r="NG27" s="115"/>
      <c r="NH27" s="115"/>
      <c r="NI27" s="115"/>
      <c r="NJ27" s="115"/>
      <c r="NK27" s="115"/>
      <c r="NL27" s="115"/>
      <c r="NM27" s="115"/>
      <c r="NN27" s="115"/>
      <c r="NO27" s="115"/>
      <c r="NP27" s="115"/>
      <c r="NQ27" s="115"/>
      <c r="NR27" s="116"/>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4"/>
      <c r="NE28" s="115"/>
      <c r="NF28" s="115"/>
      <c r="NG28" s="115"/>
      <c r="NH28" s="115"/>
      <c r="NI28" s="115"/>
      <c r="NJ28" s="115"/>
      <c r="NK28" s="115"/>
      <c r="NL28" s="115"/>
      <c r="NM28" s="115"/>
      <c r="NN28" s="115"/>
      <c r="NO28" s="115"/>
      <c r="NP28" s="115"/>
      <c r="NQ28" s="115"/>
      <c r="NR28" s="116"/>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4"/>
      <c r="NE29" s="115"/>
      <c r="NF29" s="115"/>
      <c r="NG29" s="115"/>
      <c r="NH29" s="115"/>
      <c r="NI29" s="115"/>
      <c r="NJ29" s="115"/>
      <c r="NK29" s="115"/>
      <c r="NL29" s="115"/>
      <c r="NM29" s="115"/>
      <c r="NN29" s="115"/>
      <c r="NO29" s="115"/>
      <c r="NP29" s="115"/>
      <c r="NQ29" s="115"/>
      <c r="NR29" s="116"/>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14"/>
      <c r="NE30" s="115"/>
      <c r="NF30" s="115"/>
      <c r="NG30" s="115"/>
      <c r="NH30" s="115"/>
      <c r="NI30" s="115"/>
      <c r="NJ30" s="115"/>
      <c r="NK30" s="115"/>
      <c r="NL30" s="115"/>
      <c r="NM30" s="115"/>
      <c r="NN30" s="115"/>
      <c r="NO30" s="115"/>
      <c r="NP30" s="115"/>
      <c r="NQ30" s="115"/>
      <c r="NR30" s="116"/>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852.7</v>
      </c>
      <c r="V31" s="110"/>
      <c r="W31" s="110"/>
      <c r="X31" s="110"/>
      <c r="Y31" s="110"/>
      <c r="Z31" s="110"/>
      <c r="AA31" s="110"/>
      <c r="AB31" s="110"/>
      <c r="AC31" s="110"/>
      <c r="AD31" s="110"/>
      <c r="AE31" s="110"/>
      <c r="AF31" s="110"/>
      <c r="AG31" s="110"/>
      <c r="AH31" s="110"/>
      <c r="AI31" s="110"/>
      <c r="AJ31" s="110"/>
      <c r="AK31" s="110"/>
      <c r="AL31" s="110"/>
      <c r="AM31" s="110"/>
      <c r="AN31" s="110">
        <f>データ!Z7</f>
        <v>949</v>
      </c>
      <c r="AO31" s="110"/>
      <c r="AP31" s="110"/>
      <c r="AQ31" s="110"/>
      <c r="AR31" s="110"/>
      <c r="AS31" s="110"/>
      <c r="AT31" s="110"/>
      <c r="AU31" s="110"/>
      <c r="AV31" s="110"/>
      <c r="AW31" s="110"/>
      <c r="AX31" s="110"/>
      <c r="AY31" s="110"/>
      <c r="AZ31" s="110"/>
      <c r="BA31" s="110"/>
      <c r="BB31" s="110"/>
      <c r="BC31" s="110"/>
      <c r="BD31" s="110"/>
      <c r="BE31" s="110"/>
      <c r="BF31" s="110"/>
      <c r="BG31" s="110">
        <f>データ!AA7</f>
        <v>1084.8</v>
      </c>
      <c r="BH31" s="110"/>
      <c r="BI31" s="110"/>
      <c r="BJ31" s="110"/>
      <c r="BK31" s="110"/>
      <c r="BL31" s="110"/>
      <c r="BM31" s="110"/>
      <c r="BN31" s="110"/>
      <c r="BO31" s="110"/>
      <c r="BP31" s="110"/>
      <c r="BQ31" s="110"/>
      <c r="BR31" s="110"/>
      <c r="BS31" s="110"/>
      <c r="BT31" s="110"/>
      <c r="BU31" s="110"/>
      <c r="BV31" s="110"/>
      <c r="BW31" s="110"/>
      <c r="BX31" s="110"/>
      <c r="BY31" s="110"/>
      <c r="BZ31" s="110">
        <f>データ!AB7</f>
        <v>1039.5999999999999</v>
      </c>
      <c r="CA31" s="110"/>
      <c r="CB31" s="110"/>
      <c r="CC31" s="110"/>
      <c r="CD31" s="110"/>
      <c r="CE31" s="110"/>
      <c r="CF31" s="110"/>
      <c r="CG31" s="110"/>
      <c r="CH31" s="110"/>
      <c r="CI31" s="110"/>
      <c r="CJ31" s="110"/>
      <c r="CK31" s="110"/>
      <c r="CL31" s="110"/>
      <c r="CM31" s="110"/>
      <c r="CN31" s="110"/>
      <c r="CO31" s="110"/>
      <c r="CP31" s="110"/>
      <c r="CQ31" s="110"/>
      <c r="CR31" s="110"/>
      <c r="CS31" s="110">
        <f>データ!AC7</f>
        <v>1039.5999999999999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76.900000000000006</v>
      </c>
      <c r="JD31" s="81"/>
      <c r="JE31" s="81"/>
      <c r="JF31" s="81"/>
      <c r="JG31" s="81"/>
      <c r="JH31" s="81"/>
      <c r="JI31" s="81"/>
      <c r="JJ31" s="81"/>
      <c r="JK31" s="81"/>
      <c r="JL31" s="81"/>
      <c r="JM31" s="81"/>
      <c r="JN31" s="81"/>
      <c r="JO31" s="81"/>
      <c r="JP31" s="81"/>
      <c r="JQ31" s="81"/>
      <c r="JR31" s="81"/>
      <c r="JS31" s="81"/>
      <c r="JT31" s="81"/>
      <c r="JU31" s="82"/>
      <c r="JV31" s="80">
        <f>データ!DL7</f>
        <v>84.6</v>
      </c>
      <c r="JW31" s="81"/>
      <c r="JX31" s="81"/>
      <c r="JY31" s="81"/>
      <c r="JZ31" s="81"/>
      <c r="KA31" s="81"/>
      <c r="KB31" s="81"/>
      <c r="KC31" s="81"/>
      <c r="KD31" s="81"/>
      <c r="KE31" s="81"/>
      <c r="KF31" s="81"/>
      <c r="KG31" s="81"/>
      <c r="KH31" s="81"/>
      <c r="KI31" s="81"/>
      <c r="KJ31" s="81"/>
      <c r="KK31" s="81"/>
      <c r="KL31" s="81"/>
      <c r="KM31" s="81"/>
      <c r="KN31" s="82"/>
      <c r="KO31" s="80">
        <f>データ!DM7</f>
        <v>84.6</v>
      </c>
      <c r="KP31" s="81"/>
      <c r="KQ31" s="81"/>
      <c r="KR31" s="81"/>
      <c r="KS31" s="81"/>
      <c r="KT31" s="81"/>
      <c r="KU31" s="81"/>
      <c r="KV31" s="81"/>
      <c r="KW31" s="81"/>
      <c r="KX31" s="81"/>
      <c r="KY31" s="81"/>
      <c r="KZ31" s="81"/>
      <c r="LA31" s="81"/>
      <c r="LB31" s="81"/>
      <c r="LC31" s="81"/>
      <c r="LD31" s="81"/>
      <c r="LE31" s="81"/>
      <c r="LF31" s="81"/>
      <c r="LG31" s="82"/>
      <c r="LH31" s="80">
        <f>データ!DN7</f>
        <v>84.6</v>
      </c>
      <c r="LI31" s="81"/>
      <c r="LJ31" s="81"/>
      <c r="LK31" s="81"/>
      <c r="LL31" s="81"/>
      <c r="LM31" s="81"/>
      <c r="LN31" s="81"/>
      <c r="LO31" s="81"/>
      <c r="LP31" s="81"/>
      <c r="LQ31" s="81"/>
      <c r="LR31" s="81"/>
      <c r="LS31" s="81"/>
      <c r="LT31" s="81"/>
      <c r="LU31" s="81"/>
      <c r="LV31" s="81"/>
      <c r="LW31" s="81"/>
      <c r="LX31" s="81"/>
      <c r="LY31" s="81"/>
      <c r="LZ31" s="82"/>
      <c r="MA31" s="80">
        <f>データ!DO7</f>
        <v>92.3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134</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88.3</v>
      </c>
      <c r="EM52" s="110"/>
      <c r="EN52" s="110"/>
      <c r="EO52" s="110"/>
      <c r="EP52" s="110"/>
      <c r="EQ52" s="110"/>
      <c r="ER52" s="110"/>
      <c r="ES52" s="110"/>
      <c r="ET52" s="110"/>
      <c r="EU52" s="110"/>
      <c r="EV52" s="110"/>
      <c r="EW52" s="110"/>
      <c r="EX52" s="110"/>
      <c r="EY52" s="110"/>
      <c r="EZ52" s="110"/>
      <c r="FA52" s="110"/>
      <c r="FB52" s="110"/>
      <c r="FC52" s="110"/>
      <c r="FD52" s="110"/>
      <c r="FE52" s="110">
        <f>データ!BG7</f>
        <v>89.5</v>
      </c>
      <c r="FF52" s="110"/>
      <c r="FG52" s="110"/>
      <c r="FH52" s="110"/>
      <c r="FI52" s="110"/>
      <c r="FJ52" s="110"/>
      <c r="FK52" s="110"/>
      <c r="FL52" s="110"/>
      <c r="FM52" s="110"/>
      <c r="FN52" s="110"/>
      <c r="FO52" s="110"/>
      <c r="FP52" s="110"/>
      <c r="FQ52" s="110"/>
      <c r="FR52" s="110"/>
      <c r="FS52" s="110"/>
      <c r="FT52" s="110"/>
      <c r="FU52" s="110"/>
      <c r="FV52" s="110"/>
      <c r="FW52" s="110"/>
      <c r="FX52" s="110">
        <f>データ!BH7</f>
        <v>80.599999999999994</v>
      </c>
      <c r="FY52" s="110"/>
      <c r="FZ52" s="110"/>
      <c r="GA52" s="110"/>
      <c r="GB52" s="110"/>
      <c r="GC52" s="110"/>
      <c r="GD52" s="110"/>
      <c r="GE52" s="110"/>
      <c r="GF52" s="110"/>
      <c r="GG52" s="110"/>
      <c r="GH52" s="110"/>
      <c r="GI52" s="110"/>
      <c r="GJ52" s="110"/>
      <c r="GK52" s="110"/>
      <c r="GL52" s="110"/>
      <c r="GM52" s="110"/>
      <c r="GN52" s="110"/>
      <c r="GO52" s="110"/>
      <c r="GP52" s="110"/>
      <c r="GQ52" s="110">
        <f>データ!BI7</f>
        <v>90.4</v>
      </c>
      <c r="GR52" s="110"/>
      <c r="GS52" s="110"/>
      <c r="GT52" s="110"/>
      <c r="GU52" s="110"/>
      <c r="GV52" s="110"/>
      <c r="GW52" s="110"/>
      <c r="GX52" s="110"/>
      <c r="GY52" s="110"/>
      <c r="GZ52" s="110"/>
      <c r="HA52" s="110"/>
      <c r="HB52" s="110"/>
      <c r="HC52" s="110"/>
      <c r="HD52" s="110"/>
      <c r="HE52" s="110"/>
      <c r="HF52" s="110"/>
      <c r="HG52" s="110"/>
      <c r="HH52" s="110"/>
      <c r="HI52" s="110"/>
      <c r="HJ52" s="110">
        <f>データ!BJ7</f>
        <v>90.4</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414</v>
      </c>
      <c r="JD52" s="106"/>
      <c r="JE52" s="106"/>
      <c r="JF52" s="106"/>
      <c r="JG52" s="106"/>
      <c r="JH52" s="106"/>
      <c r="JI52" s="106"/>
      <c r="JJ52" s="106"/>
      <c r="JK52" s="106"/>
      <c r="JL52" s="106"/>
      <c r="JM52" s="106"/>
      <c r="JN52" s="106"/>
      <c r="JO52" s="106"/>
      <c r="JP52" s="106"/>
      <c r="JQ52" s="106"/>
      <c r="JR52" s="106"/>
      <c r="JS52" s="106"/>
      <c r="JT52" s="106"/>
      <c r="JU52" s="106"/>
      <c r="JV52" s="106">
        <f>データ!BR7</f>
        <v>818</v>
      </c>
      <c r="JW52" s="106"/>
      <c r="JX52" s="106"/>
      <c r="JY52" s="106"/>
      <c r="JZ52" s="106"/>
      <c r="KA52" s="106"/>
      <c r="KB52" s="106"/>
      <c r="KC52" s="106"/>
      <c r="KD52" s="106"/>
      <c r="KE52" s="106"/>
      <c r="KF52" s="106"/>
      <c r="KG52" s="106"/>
      <c r="KH52" s="106"/>
      <c r="KI52" s="106"/>
      <c r="KJ52" s="106"/>
      <c r="KK52" s="106"/>
      <c r="KL52" s="106"/>
      <c r="KM52" s="106"/>
      <c r="KN52" s="106"/>
      <c r="KO52" s="106">
        <f>データ!BS7</f>
        <v>453</v>
      </c>
      <c r="KP52" s="106"/>
      <c r="KQ52" s="106"/>
      <c r="KR52" s="106"/>
      <c r="KS52" s="106"/>
      <c r="KT52" s="106"/>
      <c r="KU52" s="106"/>
      <c r="KV52" s="106"/>
      <c r="KW52" s="106"/>
      <c r="KX52" s="106"/>
      <c r="KY52" s="106"/>
      <c r="KZ52" s="106"/>
      <c r="LA52" s="106"/>
      <c r="LB52" s="106"/>
      <c r="LC52" s="106"/>
      <c r="LD52" s="106"/>
      <c r="LE52" s="106"/>
      <c r="LF52" s="106"/>
      <c r="LG52" s="106"/>
      <c r="LH52" s="106">
        <f>データ!BT7</f>
        <v>451</v>
      </c>
      <c r="LI52" s="106"/>
      <c r="LJ52" s="106"/>
      <c r="LK52" s="106"/>
      <c r="LL52" s="106"/>
      <c r="LM52" s="106"/>
      <c r="LN52" s="106"/>
      <c r="LO52" s="106"/>
      <c r="LP52" s="106"/>
      <c r="LQ52" s="106"/>
      <c r="LR52" s="106"/>
      <c r="LS52" s="106"/>
      <c r="LT52" s="106"/>
      <c r="LU52" s="106"/>
      <c r="LV52" s="106"/>
      <c r="LW52" s="106"/>
      <c r="LX52" s="106"/>
      <c r="LY52" s="106"/>
      <c r="LZ52" s="106"/>
      <c r="MA52" s="106">
        <f>データ!BU7</f>
        <v>451</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133</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2089</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7FXk8p6Ef2JfZrpozzGa2s8UQxzKbNgiv51tPSLDtdppEofe552dmg8n80QxxYwZ5JkEBNrFJbJgfipDEs6UKA==" saltValue="FEApu+Z+nFbooCpolYeAa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8"/>
      <c r="I4" s="149"/>
      <c r="J4" s="149"/>
      <c r="K4" s="149"/>
      <c r="L4" s="149"/>
      <c r="M4" s="149"/>
      <c r="N4" s="149"/>
      <c r="O4" s="149"/>
      <c r="P4" s="149"/>
      <c r="Q4" s="149"/>
      <c r="R4" s="149"/>
      <c r="S4" s="149"/>
      <c r="T4" s="149"/>
      <c r="U4" s="149"/>
      <c r="V4" s="149"/>
      <c r="W4" s="149"/>
      <c r="X4" s="149"/>
      <c r="Y4" s="143" t="s">
        <v>64</v>
      </c>
      <c r="Z4" s="144"/>
      <c r="AA4" s="144"/>
      <c r="AB4" s="144"/>
      <c r="AC4" s="144"/>
      <c r="AD4" s="144"/>
      <c r="AE4" s="144"/>
      <c r="AF4" s="144"/>
      <c r="AG4" s="144"/>
      <c r="AH4" s="144"/>
      <c r="AI4" s="145"/>
      <c r="AJ4" s="150" t="s">
        <v>65</v>
      </c>
      <c r="AK4" s="150"/>
      <c r="AL4" s="150"/>
      <c r="AM4" s="150"/>
      <c r="AN4" s="150"/>
      <c r="AO4" s="150"/>
      <c r="AP4" s="150"/>
      <c r="AQ4" s="150"/>
      <c r="AR4" s="150"/>
      <c r="AS4" s="150"/>
      <c r="AT4" s="150"/>
      <c r="AU4" s="151" t="s">
        <v>66</v>
      </c>
      <c r="AV4" s="150"/>
      <c r="AW4" s="150"/>
      <c r="AX4" s="150"/>
      <c r="AY4" s="150"/>
      <c r="AZ4" s="150"/>
      <c r="BA4" s="150"/>
      <c r="BB4" s="150"/>
      <c r="BC4" s="150"/>
      <c r="BD4" s="150"/>
      <c r="BE4" s="150"/>
      <c r="BF4" s="150" t="s">
        <v>67</v>
      </c>
      <c r="BG4" s="150"/>
      <c r="BH4" s="150"/>
      <c r="BI4" s="150"/>
      <c r="BJ4" s="150"/>
      <c r="BK4" s="150"/>
      <c r="BL4" s="150"/>
      <c r="BM4" s="150"/>
      <c r="BN4" s="150"/>
      <c r="BO4" s="150"/>
      <c r="BP4" s="150"/>
      <c r="BQ4" s="151" t="s">
        <v>68</v>
      </c>
      <c r="BR4" s="150"/>
      <c r="BS4" s="150"/>
      <c r="BT4" s="150"/>
      <c r="BU4" s="150"/>
      <c r="BV4" s="150"/>
      <c r="BW4" s="150"/>
      <c r="BX4" s="150"/>
      <c r="BY4" s="150"/>
      <c r="BZ4" s="150"/>
      <c r="CA4" s="150"/>
      <c r="CB4" s="150" t="s">
        <v>69</v>
      </c>
      <c r="CC4" s="150"/>
      <c r="CD4" s="150"/>
      <c r="CE4" s="150"/>
      <c r="CF4" s="150"/>
      <c r="CG4" s="150"/>
      <c r="CH4" s="150"/>
      <c r="CI4" s="150"/>
      <c r="CJ4" s="150"/>
      <c r="CK4" s="150"/>
      <c r="CL4" s="150"/>
      <c r="CM4" s="152" t="s">
        <v>70</v>
      </c>
      <c r="CN4" s="152" t="s">
        <v>71</v>
      </c>
      <c r="CO4" s="143" t="s">
        <v>72</v>
      </c>
      <c r="CP4" s="144"/>
      <c r="CQ4" s="144"/>
      <c r="CR4" s="144"/>
      <c r="CS4" s="144"/>
      <c r="CT4" s="144"/>
      <c r="CU4" s="144"/>
      <c r="CV4" s="144"/>
      <c r="CW4" s="144"/>
      <c r="CX4" s="144"/>
      <c r="CY4" s="145"/>
      <c r="CZ4" s="150" t="s">
        <v>73</v>
      </c>
      <c r="DA4" s="150"/>
      <c r="DB4" s="150"/>
      <c r="DC4" s="150"/>
      <c r="DD4" s="150"/>
      <c r="DE4" s="150"/>
      <c r="DF4" s="150"/>
      <c r="DG4" s="150"/>
      <c r="DH4" s="150"/>
      <c r="DI4" s="150"/>
      <c r="DJ4" s="150"/>
      <c r="DK4" s="143" t="s">
        <v>74</v>
      </c>
      <c r="DL4" s="144"/>
      <c r="DM4" s="144"/>
      <c r="DN4" s="144"/>
      <c r="DO4" s="144"/>
      <c r="DP4" s="144"/>
      <c r="DQ4" s="144"/>
      <c r="DR4" s="144"/>
      <c r="DS4" s="144"/>
      <c r="DT4" s="144"/>
      <c r="DU4" s="145"/>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91</v>
      </c>
      <c r="AL5" s="59" t="s">
        <v>92</v>
      </c>
      <c r="AM5" s="59" t="s">
        <v>102</v>
      </c>
      <c r="AN5" s="59" t="s">
        <v>94</v>
      </c>
      <c r="AO5" s="59" t="s">
        <v>95</v>
      </c>
      <c r="AP5" s="59" t="s">
        <v>96</v>
      </c>
      <c r="AQ5" s="59" t="s">
        <v>97</v>
      </c>
      <c r="AR5" s="59" t="s">
        <v>98</v>
      </c>
      <c r="AS5" s="59" t="s">
        <v>99</v>
      </c>
      <c r="AT5" s="59" t="s">
        <v>100</v>
      </c>
      <c r="AU5" s="59" t="s">
        <v>103</v>
      </c>
      <c r="AV5" s="59" t="s">
        <v>91</v>
      </c>
      <c r="AW5" s="59" t="s">
        <v>92</v>
      </c>
      <c r="AX5" s="59" t="s">
        <v>93</v>
      </c>
      <c r="AY5" s="59" t="s">
        <v>104</v>
      </c>
      <c r="AZ5" s="59" t="s">
        <v>95</v>
      </c>
      <c r="BA5" s="59" t="s">
        <v>96</v>
      </c>
      <c r="BB5" s="59" t="s">
        <v>97</v>
      </c>
      <c r="BC5" s="59" t="s">
        <v>98</v>
      </c>
      <c r="BD5" s="59" t="s">
        <v>99</v>
      </c>
      <c r="BE5" s="59" t="s">
        <v>100</v>
      </c>
      <c r="BF5" s="59" t="s">
        <v>90</v>
      </c>
      <c r="BG5" s="59" t="s">
        <v>91</v>
      </c>
      <c r="BH5" s="59" t="s">
        <v>92</v>
      </c>
      <c r="BI5" s="59" t="s">
        <v>93</v>
      </c>
      <c r="BJ5" s="59" t="s">
        <v>105</v>
      </c>
      <c r="BK5" s="59" t="s">
        <v>95</v>
      </c>
      <c r="BL5" s="59" t="s">
        <v>96</v>
      </c>
      <c r="BM5" s="59" t="s">
        <v>97</v>
      </c>
      <c r="BN5" s="59" t="s">
        <v>98</v>
      </c>
      <c r="BO5" s="59" t="s">
        <v>99</v>
      </c>
      <c r="BP5" s="59" t="s">
        <v>100</v>
      </c>
      <c r="BQ5" s="59" t="s">
        <v>90</v>
      </c>
      <c r="BR5" s="59" t="s">
        <v>91</v>
      </c>
      <c r="BS5" s="59" t="s">
        <v>92</v>
      </c>
      <c r="BT5" s="59" t="s">
        <v>102</v>
      </c>
      <c r="BU5" s="59" t="s">
        <v>94</v>
      </c>
      <c r="BV5" s="59" t="s">
        <v>95</v>
      </c>
      <c r="BW5" s="59" t="s">
        <v>96</v>
      </c>
      <c r="BX5" s="59" t="s">
        <v>97</v>
      </c>
      <c r="BY5" s="59" t="s">
        <v>98</v>
      </c>
      <c r="BZ5" s="59" t="s">
        <v>99</v>
      </c>
      <c r="CA5" s="59" t="s">
        <v>100</v>
      </c>
      <c r="CB5" s="59" t="s">
        <v>90</v>
      </c>
      <c r="CC5" s="59" t="s">
        <v>91</v>
      </c>
      <c r="CD5" s="59" t="s">
        <v>92</v>
      </c>
      <c r="CE5" s="59" t="s">
        <v>93</v>
      </c>
      <c r="CF5" s="59" t="s">
        <v>106</v>
      </c>
      <c r="CG5" s="59" t="s">
        <v>95</v>
      </c>
      <c r="CH5" s="59" t="s">
        <v>96</v>
      </c>
      <c r="CI5" s="59" t="s">
        <v>97</v>
      </c>
      <c r="CJ5" s="59" t="s">
        <v>98</v>
      </c>
      <c r="CK5" s="59" t="s">
        <v>99</v>
      </c>
      <c r="CL5" s="59" t="s">
        <v>100</v>
      </c>
      <c r="CM5" s="153"/>
      <c r="CN5" s="153"/>
      <c r="CO5" s="59" t="s">
        <v>90</v>
      </c>
      <c r="CP5" s="59" t="s">
        <v>91</v>
      </c>
      <c r="CQ5" s="59" t="s">
        <v>92</v>
      </c>
      <c r="CR5" s="59" t="s">
        <v>93</v>
      </c>
      <c r="CS5" s="59" t="s">
        <v>94</v>
      </c>
      <c r="CT5" s="59" t="s">
        <v>95</v>
      </c>
      <c r="CU5" s="59" t="s">
        <v>96</v>
      </c>
      <c r="CV5" s="59" t="s">
        <v>97</v>
      </c>
      <c r="CW5" s="59" t="s">
        <v>98</v>
      </c>
      <c r="CX5" s="59" t="s">
        <v>99</v>
      </c>
      <c r="CY5" s="59" t="s">
        <v>100</v>
      </c>
      <c r="CZ5" s="59" t="s">
        <v>90</v>
      </c>
      <c r="DA5" s="59" t="s">
        <v>91</v>
      </c>
      <c r="DB5" s="59" t="s">
        <v>92</v>
      </c>
      <c r="DC5" s="59" t="s">
        <v>93</v>
      </c>
      <c r="DD5" s="59" t="s">
        <v>94</v>
      </c>
      <c r="DE5" s="59" t="s">
        <v>95</v>
      </c>
      <c r="DF5" s="59" t="s">
        <v>96</v>
      </c>
      <c r="DG5" s="59" t="s">
        <v>97</v>
      </c>
      <c r="DH5" s="59" t="s">
        <v>98</v>
      </c>
      <c r="DI5" s="59" t="s">
        <v>99</v>
      </c>
      <c r="DJ5" s="59" t="s">
        <v>35</v>
      </c>
      <c r="DK5" s="59" t="s">
        <v>90</v>
      </c>
      <c r="DL5" s="59" t="s">
        <v>91</v>
      </c>
      <c r="DM5" s="59" t="s">
        <v>92</v>
      </c>
      <c r="DN5" s="59" t="s">
        <v>93</v>
      </c>
      <c r="DO5" s="59" t="s">
        <v>94</v>
      </c>
      <c r="DP5" s="59" t="s">
        <v>95</v>
      </c>
      <c r="DQ5" s="59" t="s">
        <v>96</v>
      </c>
      <c r="DR5" s="59" t="s">
        <v>97</v>
      </c>
      <c r="DS5" s="59" t="s">
        <v>98</v>
      </c>
      <c r="DT5" s="59" t="s">
        <v>99</v>
      </c>
      <c r="DU5" s="59" t="s">
        <v>100</v>
      </c>
    </row>
    <row r="6" spans="1:125" s="66" customFormat="1" x14ac:dyDescent="0.15">
      <c r="A6" s="49" t="s">
        <v>107</v>
      </c>
      <c r="B6" s="60">
        <f>B8</f>
        <v>2018</v>
      </c>
      <c r="C6" s="60">
        <f t="shared" ref="C6:X6" si="1">C8</f>
        <v>382132</v>
      </c>
      <c r="D6" s="60">
        <f t="shared" si="1"/>
        <v>47</v>
      </c>
      <c r="E6" s="60">
        <f t="shared" si="1"/>
        <v>14</v>
      </c>
      <c r="F6" s="60">
        <f t="shared" si="1"/>
        <v>0</v>
      </c>
      <c r="G6" s="60">
        <f t="shared" si="1"/>
        <v>4</v>
      </c>
      <c r="H6" s="60" t="str">
        <f>SUBSTITUTE(H8,"　","")</f>
        <v>愛媛県四国中央市</v>
      </c>
      <c r="I6" s="60" t="str">
        <f t="shared" si="1"/>
        <v>本町駐車場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38</v>
      </c>
      <c r="S6" s="62" t="str">
        <f t="shared" si="1"/>
        <v>商業施設</v>
      </c>
      <c r="T6" s="62" t="str">
        <f t="shared" si="1"/>
        <v>無</v>
      </c>
      <c r="U6" s="63">
        <f t="shared" si="1"/>
        <v>244</v>
      </c>
      <c r="V6" s="63">
        <f t="shared" si="1"/>
        <v>13</v>
      </c>
      <c r="W6" s="63">
        <f t="shared" si="1"/>
        <v>0</v>
      </c>
      <c r="X6" s="62" t="str">
        <f t="shared" si="1"/>
        <v>導入なし</v>
      </c>
      <c r="Y6" s="64">
        <f>IF(Y8="-",NA(),Y8)</f>
        <v>852.7</v>
      </c>
      <c r="Z6" s="64">
        <f t="shared" ref="Z6:AH6" si="2">IF(Z8="-",NA(),Z8)</f>
        <v>949</v>
      </c>
      <c r="AA6" s="64">
        <f t="shared" si="2"/>
        <v>1084.8</v>
      </c>
      <c r="AB6" s="64">
        <f t="shared" si="2"/>
        <v>1039.5999999999999</v>
      </c>
      <c r="AC6" s="64">
        <f t="shared" si="2"/>
        <v>1039.5999999999999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88.3</v>
      </c>
      <c r="BG6" s="64">
        <f t="shared" ref="BG6:BO6" si="5">IF(BG8="-",NA(),BG8)</f>
        <v>89.5</v>
      </c>
      <c r="BH6" s="64">
        <f t="shared" si="5"/>
        <v>80.599999999999994</v>
      </c>
      <c r="BI6" s="64">
        <f t="shared" si="5"/>
        <v>90.4</v>
      </c>
      <c r="BJ6" s="64">
        <f t="shared" si="5"/>
        <v>90.4</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414</v>
      </c>
      <c r="BR6" s="65">
        <f t="shared" ref="BR6:BZ6" si="6">IF(BR8="-",NA(),BR8)</f>
        <v>818</v>
      </c>
      <c r="BS6" s="65">
        <f t="shared" si="6"/>
        <v>453</v>
      </c>
      <c r="BT6" s="65">
        <f t="shared" si="6"/>
        <v>451</v>
      </c>
      <c r="BU6" s="65">
        <f t="shared" si="6"/>
        <v>451</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108</v>
      </c>
      <c r="CM6" s="63">
        <f t="shared" ref="CM6:CN6" si="7">CM8</f>
        <v>2089</v>
      </c>
      <c r="CN6" s="63">
        <f t="shared" si="7"/>
        <v>0</v>
      </c>
      <c r="CO6" s="64"/>
      <c r="CP6" s="64"/>
      <c r="CQ6" s="64"/>
      <c r="CR6" s="64"/>
      <c r="CS6" s="64"/>
      <c r="CT6" s="64"/>
      <c r="CU6" s="64"/>
      <c r="CV6" s="64"/>
      <c r="CW6" s="64"/>
      <c r="CX6" s="64"/>
      <c r="CY6" s="61" t="s">
        <v>109</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76.900000000000006</v>
      </c>
      <c r="DL6" s="64">
        <f t="shared" ref="DL6:DT6" si="9">IF(DL8="-",NA(),DL8)</f>
        <v>84.6</v>
      </c>
      <c r="DM6" s="64">
        <f t="shared" si="9"/>
        <v>84.6</v>
      </c>
      <c r="DN6" s="64">
        <f t="shared" si="9"/>
        <v>84.6</v>
      </c>
      <c r="DO6" s="64">
        <f t="shared" si="9"/>
        <v>92.3</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110</v>
      </c>
      <c r="B7" s="60">
        <f t="shared" ref="B7:X7" si="10">B8</f>
        <v>2018</v>
      </c>
      <c r="C7" s="60">
        <f t="shared" si="10"/>
        <v>382132</v>
      </c>
      <c r="D7" s="60">
        <f t="shared" si="10"/>
        <v>47</v>
      </c>
      <c r="E7" s="60">
        <f t="shared" si="10"/>
        <v>14</v>
      </c>
      <c r="F7" s="60">
        <f t="shared" si="10"/>
        <v>0</v>
      </c>
      <c r="G7" s="60">
        <f t="shared" si="10"/>
        <v>4</v>
      </c>
      <c r="H7" s="60" t="str">
        <f t="shared" si="10"/>
        <v>愛媛県　四国中央市</v>
      </c>
      <c r="I7" s="60" t="str">
        <f t="shared" si="10"/>
        <v>本町駐車場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38</v>
      </c>
      <c r="S7" s="62" t="str">
        <f t="shared" si="10"/>
        <v>商業施設</v>
      </c>
      <c r="T7" s="62" t="str">
        <f t="shared" si="10"/>
        <v>無</v>
      </c>
      <c r="U7" s="63">
        <f t="shared" si="10"/>
        <v>244</v>
      </c>
      <c r="V7" s="63">
        <f t="shared" si="10"/>
        <v>13</v>
      </c>
      <c r="W7" s="63">
        <f t="shared" si="10"/>
        <v>0</v>
      </c>
      <c r="X7" s="62" t="str">
        <f t="shared" si="10"/>
        <v>導入なし</v>
      </c>
      <c r="Y7" s="64">
        <f>Y8</f>
        <v>852.7</v>
      </c>
      <c r="Z7" s="64">
        <f t="shared" ref="Z7:AH7" si="11">Z8</f>
        <v>949</v>
      </c>
      <c r="AA7" s="64">
        <f t="shared" si="11"/>
        <v>1084.8</v>
      </c>
      <c r="AB7" s="64">
        <f t="shared" si="11"/>
        <v>1039.5999999999999</v>
      </c>
      <c r="AC7" s="64">
        <f t="shared" si="11"/>
        <v>1039.5999999999999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88.3</v>
      </c>
      <c r="BG7" s="64">
        <f t="shared" ref="BG7:BO7" si="14">BG8</f>
        <v>89.5</v>
      </c>
      <c r="BH7" s="64">
        <f t="shared" si="14"/>
        <v>80.599999999999994</v>
      </c>
      <c r="BI7" s="64">
        <f t="shared" si="14"/>
        <v>90.4</v>
      </c>
      <c r="BJ7" s="64">
        <f t="shared" si="14"/>
        <v>90.4</v>
      </c>
      <c r="BK7" s="64">
        <f t="shared" si="14"/>
        <v>40.700000000000003</v>
      </c>
      <c r="BL7" s="64">
        <f t="shared" si="14"/>
        <v>38.200000000000003</v>
      </c>
      <c r="BM7" s="64">
        <f t="shared" si="14"/>
        <v>34.6</v>
      </c>
      <c r="BN7" s="64">
        <f t="shared" si="14"/>
        <v>37.6</v>
      </c>
      <c r="BO7" s="64">
        <f t="shared" si="14"/>
        <v>33.200000000000003</v>
      </c>
      <c r="BP7" s="61"/>
      <c r="BQ7" s="65">
        <f>BQ8</f>
        <v>414</v>
      </c>
      <c r="BR7" s="65">
        <f t="shared" ref="BR7:BZ7" si="15">BR8</f>
        <v>818</v>
      </c>
      <c r="BS7" s="65">
        <f t="shared" si="15"/>
        <v>453</v>
      </c>
      <c r="BT7" s="65">
        <f t="shared" si="15"/>
        <v>451</v>
      </c>
      <c r="BU7" s="65">
        <f t="shared" si="15"/>
        <v>451</v>
      </c>
      <c r="BV7" s="65">
        <f t="shared" si="15"/>
        <v>7496</v>
      </c>
      <c r="BW7" s="65">
        <f t="shared" si="15"/>
        <v>6967</v>
      </c>
      <c r="BX7" s="65">
        <f t="shared" si="15"/>
        <v>7138</v>
      </c>
      <c r="BY7" s="65">
        <f t="shared" si="15"/>
        <v>8131</v>
      </c>
      <c r="BZ7" s="65">
        <f t="shared" si="15"/>
        <v>8024</v>
      </c>
      <c r="CA7" s="63"/>
      <c r="CB7" s="64" t="s">
        <v>111</v>
      </c>
      <c r="CC7" s="64" t="s">
        <v>111</v>
      </c>
      <c r="CD7" s="64" t="s">
        <v>111</v>
      </c>
      <c r="CE7" s="64" t="s">
        <v>111</v>
      </c>
      <c r="CF7" s="64" t="s">
        <v>111</v>
      </c>
      <c r="CG7" s="64" t="s">
        <v>111</v>
      </c>
      <c r="CH7" s="64" t="s">
        <v>111</v>
      </c>
      <c r="CI7" s="64" t="s">
        <v>111</v>
      </c>
      <c r="CJ7" s="64" t="s">
        <v>111</v>
      </c>
      <c r="CK7" s="64" t="s">
        <v>112</v>
      </c>
      <c r="CL7" s="61"/>
      <c r="CM7" s="63">
        <f>CM8</f>
        <v>2089</v>
      </c>
      <c r="CN7" s="63">
        <f>CN8</f>
        <v>0</v>
      </c>
      <c r="CO7" s="64" t="s">
        <v>111</v>
      </c>
      <c r="CP7" s="64" t="s">
        <v>111</v>
      </c>
      <c r="CQ7" s="64" t="s">
        <v>111</v>
      </c>
      <c r="CR7" s="64" t="s">
        <v>111</v>
      </c>
      <c r="CS7" s="64" t="s">
        <v>111</v>
      </c>
      <c r="CT7" s="64" t="s">
        <v>111</v>
      </c>
      <c r="CU7" s="64" t="s">
        <v>111</v>
      </c>
      <c r="CV7" s="64" t="s">
        <v>111</v>
      </c>
      <c r="CW7" s="64" t="s">
        <v>111</v>
      </c>
      <c r="CX7" s="64" t="s">
        <v>109</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76.900000000000006</v>
      </c>
      <c r="DL7" s="64">
        <f t="shared" ref="DL7:DT7" si="17">DL8</f>
        <v>84.6</v>
      </c>
      <c r="DM7" s="64">
        <f t="shared" si="17"/>
        <v>84.6</v>
      </c>
      <c r="DN7" s="64">
        <f t="shared" si="17"/>
        <v>84.6</v>
      </c>
      <c r="DO7" s="64">
        <f t="shared" si="17"/>
        <v>92.3</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382132</v>
      </c>
      <c r="D8" s="67">
        <v>47</v>
      </c>
      <c r="E8" s="67">
        <v>14</v>
      </c>
      <c r="F8" s="67">
        <v>0</v>
      </c>
      <c r="G8" s="67">
        <v>4</v>
      </c>
      <c r="H8" s="67" t="s">
        <v>113</v>
      </c>
      <c r="I8" s="67" t="s">
        <v>114</v>
      </c>
      <c r="J8" s="67" t="s">
        <v>115</v>
      </c>
      <c r="K8" s="67" t="s">
        <v>116</v>
      </c>
      <c r="L8" s="67" t="s">
        <v>117</v>
      </c>
      <c r="M8" s="67" t="s">
        <v>118</v>
      </c>
      <c r="N8" s="67" t="s">
        <v>119</v>
      </c>
      <c r="O8" s="68" t="s">
        <v>120</v>
      </c>
      <c r="P8" s="69" t="s">
        <v>121</v>
      </c>
      <c r="Q8" s="69" t="s">
        <v>122</v>
      </c>
      <c r="R8" s="70">
        <v>38</v>
      </c>
      <c r="S8" s="69" t="s">
        <v>123</v>
      </c>
      <c r="T8" s="69" t="s">
        <v>124</v>
      </c>
      <c r="U8" s="70">
        <v>244</v>
      </c>
      <c r="V8" s="70">
        <v>13</v>
      </c>
      <c r="W8" s="70">
        <v>0</v>
      </c>
      <c r="X8" s="69" t="s">
        <v>125</v>
      </c>
      <c r="Y8" s="71">
        <v>852.7</v>
      </c>
      <c r="Z8" s="71">
        <v>949</v>
      </c>
      <c r="AA8" s="71">
        <v>1084.8</v>
      </c>
      <c r="AB8" s="71">
        <v>1039.5999999999999</v>
      </c>
      <c r="AC8" s="71">
        <v>1039.5999999999999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88.3</v>
      </c>
      <c r="BG8" s="71">
        <v>89.5</v>
      </c>
      <c r="BH8" s="71">
        <v>80.599999999999994</v>
      </c>
      <c r="BI8" s="71">
        <v>90.4</v>
      </c>
      <c r="BJ8" s="71">
        <v>90.4</v>
      </c>
      <c r="BK8" s="71">
        <v>40.700000000000003</v>
      </c>
      <c r="BL8" s="71">
        <v>38.200000000000003</v>
      </c>
      <c r="BM8" s="71">
        <v>34.6</v>
      </c>
      <c r="BN8" s="71">
        <v>37.6</v>
      </c>
      <c r="BO8" s="71">
        <v>33.200000000000003</v>
      </c>
      <c r="BP8" s="68">
        <v>26.3</v>
      </c>
      <c r="BQ8" s="72">
        <v>414</v>
      </c>
      <c r="BR8" s="72">
        <v>818</v>
      </c>
      <c r="BS8" s="72">
        <v>453</v>
      </c>
      <c r="BT8" s="73">
        <v>451</v>
      </c>
      <c r="BU8" s="73">
        <v>451</v>
      </c>
      <c r="BV8" s="72">
        <v>7496</v>
      </c>
      <c r="BW8" s="72">
        <v>6967</v>
      </c>
      <c r="BX8" s="72">
        <v>7138</v>
      </c>
      <c r="BY8" s="72">
        <v>8131</v>
      </c>
      <c r="BZ8" s="72">
        <v>8024</v>
      </c>
      <c r="CA8" s="70">
        <v>16102</v>
      </c>
      <c r="CB8" s="71" t="s">
        <v>117</v>
      </c>
      <c r="CC8" s="71" t="s">
        <v>117</v>
      </c>
      <c r="CD8" s="71" t="s">
        <v>117</v>
      </c>
      <c r="CE8" s="71" t="s">
        <v>117</v>
      </c>
      <c r="CF8" s="71" t="s">
        <v>117</v>
      </c>
      <c r="CG8" s="71" t="s">
        <v>117</v>
      </c>
      <c r="CH8" s="71" t="s">
        <v>117</v>
      </c>
      <c r="CI8" s="71" t="s">
        <v>117</v>
      </c>
      <c r="CJ8" s="71" t="s">
        <v>117</v>
      </c>
      <c r="CK8" s="71" t="s">
        <v>117</v>
      </c>
      <c r="CL8" s="68" t="s">
        <v>117</v>
      </c>
      <c r="CM8" s="70">
        <v>2089</v>
      </c>
      <c r="CN8" s="70">
        <v>0</v>
      </c>
      <c r="CO8" s="71" t="s">
        <v>117</v>
      </c>
      <c r="CP8" s="71" t="s">
        <v>117</v>
      </c>
      <c r="CQ8" s="71" t="s">
        <v>117</v>
      </c>
      <c r="CR8" s="71" t="s">
        <v>117</v>
      </c>
      <c r="CS8" s="71" t="s">
        <v>117</v>
      </c>
      <c r="CT8" s="71" t="s">
        <v>117</v>
      </c>
      <c r="CU8" s="71" t="s">
        <v>117</v>
      </c>
      <c r="CV8" s="71" t="s">
        <v>117</v>
      </c>
      <c r="CW8" s="71" t="s">
        <v>117</v>
      </c>
      <c r="CX8" s="71" t="s">
        <v>117</v>
      </c>
      <c r="CY8" s="68" t="s">
        <v>117</v>
      </c>
      <c r="CZ8" s="71">
        <v>0</v>
      </c>
      <c r="DA8" s="71">
        <v>0</v>
      </c>
      <c r="DB8" s="71">
        <v>0</v>
      </c>
      <c r="DC8" s="71">
        <v>0</v>
      </c>
      <c r="DD8" s="71">
        <v>0</v>
      </c>
      <c r="DE8" s="71">
        <v>78.400000000000006</v>
      </c>
      <c r="DF8" s="71">
        <v>70.5</v>
      </c>
      <c r="DG8" s="71">
        <v>59.2</v>
      </c>
      <c r="DH8" s="71">
        <v>62.4</v>
      </c>
      <c r="DI8" s="71">
        <v>82.7</v>
      </c>
      <c r="DJ8" s="68">
        <v>103.6</v>
      </c>
      <c r="DK8" s="71">
        <v>76.900000000000006</v>
      </c>
      <c r="DL8" s="71">
        <v>84.6</v>
      </c>
      <c r="DM8" s="71">
        <v>84.6</v>
      </c>
      <c r="DN8" s="71">
        <v>84.6</v>
      </c>
      <c r="DO8" s="71">
        <v>92.3</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2019-12-05T07:28:49Z</dcterms:created>
  <dcterms:modified xsi:type="dcterms:W3CDTF">2020-02-14T04:54:01Z</dcterms:modified>
  <cp:category/>
</cp:coreProperties>
</file>