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8835" windowHeight="5370" activeTab="0"/>
  </bookViews>
  <sheets>
    <sheet name="通勤・通学人口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<sst xmlns="http://schemas.openxmlformats.org/spreadsheetml/2006/main" count="59" uniqueCount="47">
  <si>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15 歳 以 上 就 業 者 ・ 通 学 者</t>
  </si>
  <si>
    <t>県内</t>
  </si>
  <si>
    <t>県外</t>
  </si>
  <si>
    <t>自宅で</t>
  </si>
  <si>
    <t>従業</t>
  </si>
  <si>
    <t>通勤・</t>
  </si>
  <si>
    <t>通学者</t>
  </si>
  <si>
    <t>通勤者</t>
  </si>
  <si>
    <t>う　　　　　ち　　　　　通　　　　　学　　　　　者</t>
  </si>
  <si>
    <t>う　　　　　　　　ち　　　　　　　　就　　　　　　　　業　　　　　　　　者</t>
  </si>
  <si>
    <t>別表３ 　常住地による15歳以上通勤・通学人口</t>
  </si>
  <si>
    <t>市町名</t>
  </si>
  <si>
    <t>自市町</t>
  </si>
  <si>
    <t>県計</t>
  </si>
  <si>
    <t>市計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</si>
  <si>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</si>
  <si>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</si>
  <si>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</si>
  <si>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</si>
  <si>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</si>
  <si>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</si>
  <si>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</si>
  <si>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</si>
  <si>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</si>
  <si>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</si>
  <si>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</si>
  <si>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</si>
  <si>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</si>
  <si>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</si>
  <si>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</si>
  <si>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</si>
  <si>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</si>
  <si>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</si>
  <si>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</si>
  <si>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</si>
  <si>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郡計</t>
  </si>
  <si>
    <t>上浮穴郡</t>
  </si>
  <si>
    <t>越智郡</t>
  </si>
  <si>
    <t>伊予郡</t>
  </si>
  <si>
    <t>喜多郡</t>
  </si>
  <si>
    <t>西宇和郡</t>
  </si>
  <si>
    <t>北宇和郡</t>
  </si>
  <si>
    <t>南宇和郡</t>
  </si>
  <si>
    <t>総数     1)</t>
  </si>
  <si>
    <t>1)　従業地･通学地不詳を含む</t>
  </si>
  <si>
    <t>他市町2)</t>
  </si>
  <si>
    <t>2)　他市町に従業･通学で従業地･就学地｢不詳｣を含む。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</si>
</sst>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\ ###,###,##0;&quot;-&quot;###,###,##0"/>
    <numFmt numFmtId="179" formatCode="#,##0_);[Red]\(#,##0\)"/>
    <numFmt numFmtId="180" formatCode="0.0_ "/>
    <numFmt numFmtId="181" formatCode="#,###,##0;&quot; -&quot;###,##0"/>
    <numFmt numFmtId="182" formatCode="#,##0;&quot;△ &quot;#,##0"/>
    <numFmt numFmtId="183" formatCode="0;&quot;△ &quot;0"/>
    <numFmt numFmtId="184" formatCode="0.0;&quot;△ &quot;0.0"/>
    <numFmt numFmtId="185" formatCode="#,##0.0_);[Red]\(#,##0.0\)"/>
    <numFmt numFmtId="186" formatCode="0_ "/>
    <numFmt numFmtId="187" formatCode="0_);[Red]\(0\)"/>
    <numFmt numFmtId="188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7" xfId="0" applyNumberFormat="1" applyFill="1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/>
    </xf>
    <xf numFmtId="179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9" fontId="0" fillId="0" borderId="7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3" xfId="0" applyNumberFormat="1" applyFont="1" applyBorder="1" applyAlignment="1">
      <alignment/>
    </xf>
    <xf numFmtId="179" fontId="4" fillId="0" borderId="0" xfId="21" applyNumberFormat="1" applyFont="1" applyFill="1" applyBorder="1" applyAlignment="1">
      <alignment/>
      <protection/>
    </xf>
    <xf numFmtId="179" fontId="0" fillId="0" borderId="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4" fillId="0" borderId="3" xfId="21" applyNumberFormat="1" applyFont="1" applyFill="1" applyBorder="1" applyAlignment="1">
      <alignment horizontal="right"/>
      <protection/>
    </xf>
    <xf numFmtId="179" fontId="4" fillId="0" borderId="0" xfId="21" applyNumberFormat="1" applyFont="1" applyFill="1" applyBorder="1" applyAlignment="1">
      <alignment horizontal="right"/>
      <protection/>
    </xf>
    <xf numFmtId="179" fontId="4" fillId="0" borderId="12" xfId="21" applyNumberFormat="1" applyFont="1" applyFill="1" applyBorder="1" applyAlignment="1">
      <alignment horizontal="right"/>
      <protection/>
    </xf>
    <xf numFmtId="41" fontId="4" fillId="0" borderId="0" xfId="21" applyNumberFormat="1" applyFont="1" applyFill="1" applyBorder="1" applyAlignment="1">
      <alignment horizontal="right"/>
      <protection/>
    </xf>
    <xf numFmtId="179" fontId="0" fillId="0" borderId="1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distributed"/>
    </xf>
    <xf numFmtId="179" fontId="0" fillId="0" borderId="2" xfId="0" applyNumberFormat="1" applyFont="1" applyBorder="1" applyAlignment="1">
      <alignment/>
    </xf>
    <xf numFmtId="179" fontId="4" fillId="0" borderId="1" xfId="21" applyNumberFormat="1" applyFont="1" applyFill="1" applyBorder="1" applyAlignment="1">
      <alignment/>
      <protection/>
    </xf>
    <xf numFmtId="179" fontId="0" fillId="0" borderId="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4" fillId="0" borderId="2" xfId="21" applyNumberFormat="1" applyFont="1" applyFill="1" applyBorder="1" applyAlignment="1">
      <alignment horizontal="right"/>
      <protection/>
    </xf>
    <xf numFmtId="179" fontId="4" fillId="0" borderId="1" xfId="21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kokutyou-d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">
      <pane xSplit="4" ySplit="6" topLeftCell="M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1" sqref="W1"/>
    </sheetView>
  </sheetViews>
  <sheetFormatPr defaultColWidth="9.00390625" defaultRowHeight="13.5"/>
  <cols>
    <col min="1" max="1" width="4.375" style="0" customWidth="1"/>
    <col min="2" max="2" width="1.00390625" style="0" customWidth="1"/>
    <col min="3" max="3" width="11.875" style="0" customWidth="1"/>
    <col min="4" max="4" width="1.00390625" style="0" customWidth="1"/>
    <col min="5" max="6" width="8.625" style="0" customWidth="1"/>
    <col min="7" max="7" width="8.625" style="20" customWidth="1"/>
    <col min="8" max="8" width="8.75390625" style="20" customWidth="1"/>
    <col min="9" max="23" width="8.625" style="20" customWidth="1"/>
    <col min="24" max="24" width="4.375" style="0" customWidth="1"/>
  </cols>
  <sheetData>
    <row r="1" ht="17.25">
      <c r="A1" s="8" t="s">
        <v>10</v>
      </c>
    </row>
    <row r="2" spans="1:24" ht="13.5">
      <c r="A2" s="6"/>
      <c r="B2" s="6"/>
      <c r="C2" s="6"/>
      <c r="D2" s="6"/>
      <c r="E2" s="83" t="s">
        <v>0</v>
      </c>
      <c r="F2" s="84"/>
      <c r="G2" s="84"/>
      <c r="H2" s="84"/>
      <c r="I2" s="84"/>
      <c r="J2" s="84"/>
      <c r="K2" s="85"/>
      <c r="L2" s="72" t="s">
        <v>9</v>
      </c>
      <c r="M2" s="73"/>
      <c r="N2" s="73"/>
      <c r="O2" s="73"/>
      <c r="P2" s="73"/>
      <c r="Q2" s="73"/>
      <c r="R2" s="74"/>
      <c r="S2" s="72" t="s">
        <v>8</v>
      </c>
      <c r="T2" s="73"/>
      <c r="U2" s="73"/>
      <c r="V2" s="73"/>
      <c r="W2" s="73"/>
      <c r="X2" s="18"/>
    </row>
    <row r="3" spans="1:24" ht="7.5" customHeight="1">
      <c r="A3" s="3"/>
      <c r="B3" s="3"/>
      <c r="C3" s="3"/>
      <c r="D3" s="3"/>
      <c r="E3" s="86" t="s">
        <v>43</v>
      </c>
      <c r="F3" s="9"/>
      <c r="G3" s="17"/>
      <c r="H3" s="17"/>
      <c r="I3" s="17"/>
      <c r="J3" s="17"/>
      <c r="K3" s="21"/>
      <c r="L3" s="68" t="s">
        <v>43</v>
      </c>
      <c r="M3" s="17"/>
      <c r="N3" s="17"/>
      <c r="O3" s="17"/>
      <c r="P3" s="17"/>
      <c r="Q3" s="17"/>
      <c r="R3" s="21"/>
      <c r="S3" s="68" t="s">
        <v>43</v>
      </c>
      <c r="T3" s="10"/>
      <c r="U3" s="10"/>
      <c r="V3" s="10"/>
      <c r="W3" s="10"/>
      <c r="X3" s="5"/>
    </row>
    <row r="4" spans="3:24" ht="7.5" customHeight="1">
      <c r="C4" s="94" t="s">
        <v>11</v>
      </c>
      <c r="D4" s="1"/>
      <c r="E4" s="87"/>
      <c r="F4" s="89" t="s">
        <v>3</v>
      </c>
      <c r="G4" s="90" t="s">
        <v>5</v>
      </c>
      <c r="H4" s="17"/>
      <c r="I4" s="17"/>
      <c r="J4" s="17"/>
      <c r="K4" s="21"/>
      <c r="L4" s="64"/>
      <c r="M4" s="80" t="s">
        <v>3</v>
      </c>
      <c r="N4" s="77" t="s">
        <v>7</v>
      </c>
      <c r="O4" s="17"/>
      <c r="P4" s="17"/>
      <c r="Q4" s="17"/>
      <c r="R4" s="21"/>
      <c r="S4" s="69"/>
      <c r="T4" s="10"/>
      <c r="U4" s="10"/>
      <c r="V4" s="10"/>
      <c r="W4" s="10"/>
      <c r="X4" s="5"/>
    </row>
    <row r="5" spans="3:24" ht="7.5" customHeight="1">
      <c r="C5" s="94"/>
      <c r="D5" s="1"/>
      <c r="E5" s="87"/>
      <c r="F5" s="89"/>
      <c r="G5" s="90"/>
      <c r="H5" s="79" t="s">
        <v>12</v>
      </c>
      <c r="I5" s="91" t="s">
        <v>45</v>
      </c>
      <c r="J5" s="17"/>
      <c r="K5" s="21"/>
      <c r="L5" s="64"/>
      <c r="M5" s="81"/>
      <c r="N5" s="77"/>
      <c r="O5" s="79" t="s">
        <v>12</v>
      </c>
      <c r="P5" s="91" t="s">
        <v>45</v>
      </c>
      <c r="Q5" s="17"/>
      <c r="R5" s="21"/>
      <c r="S5" s="69"/>
      <c r="T5" s="79" t="s">
        <v>12</v>
      </c>
      <c r="U5" s="75" t="s">
        <v>45</v>
      </c>
      <c r="V5" s="67"/>
      <c r="W5" s="67"/>
      <c r="X5" s="5"/>
    </row>
    <row r="6" spans="1:24" ht="13.5">
      <c r="A6" s="2"/>
      <c r="B6" s="2"/>
      <c r="C6" s="2"/>
      <c r="D6" s="2"/>
      <c r="E6" s="88"/>
      <c r="F6" s="11" t="s">
        <v>4</v>
      </c>
      <c r="G6" s="22" t="s">
        <v>6</v>
      </c>
      <c r="H6" s="76"/>
      <c r="I6" s="78"/>
      <c r="J6" s="23" t="s">
        <v>1</v>
      </c>
      <c r="K6" s="24" t="s">
        <v>2</v>
      </c>
      <c r="L6" s="82"/>
      <c r="M6" s="25" t="s">
        <v>4</v>
      </c>
      <c r="N6" s="78"/>
      <c r="O6" s="76"/>
      <c r="P6" s="78"/>
      <c r="Q6" s="23" t="s">
        <v>1</v>
      </c>
      <c r="R6" s="23" t="s">
        <v>2</v>
      </c>
      <c r="S6" s="70"/>
      <c r="T6" s="76"/>
      <c r="U6" s="63"/>
      <c r="V6" s="23" t="s">
        <v>1</v>
      </c>
      <c r="W6" s="38" t="s">
        <v>2</v>
      </c>
      <c r="X6" s="4"/>
    </row>
    <row r="7" spans="1:24" ht="13.5">
      <c r="A7" s="6">
        <v>1</v>
      </c>
      <c r="B7" s="18"/>
      <c r="C7" s="39" t="s">
        <v>13</v>
      </c>
      <c r="D7" s="40"/>
      <c r="E7" s="12">
        <f>E9+E10</f>
        <v>717151</v>
      </c>
      <c r="F7" s="15">
        <f aca="true" t="shared" si="0" ref="F7:W7">F9+F10</f>
        <v>95200</v>
      </c>
      <c r="G7" s="15">
        <f t="shared" si="0"/>
        <v>609118</v>
      </c>
      <c r="H7" s="15">
        <f t="shared" si="0"/>
        <v>499434</v>
      </c>
      <c r="I7" s="15">
        <f>I9+I10</f>
        <v>109684</v>
      </c>
      <c r="J7" s="15">
        <f t="shared" si="0"/>
        <v>98583</v>
      </c>
      <c r="K7" s="14">
        <f t="shared" si="0"/>
        <v>5512</v>
      </c>
      <c r="L7" s="26">
        <f t="shared" si="0"/>
        <v>651605</v>
      </c>
      <c r="M7" s="27">
        <f t="shared" si="0"/>
        <v>95200</v>
      </c>
      <c r="N7" s="27">
        <f t="shared" si="0"/>
        <v>544784</v>
      </c>
      <c r="O7" s="27">
        <f t="shared" si="0"/>
        <v>447320</v>
      </c>
      <c r="P7" s="65">
        <f t="shared" si="0"/>
        <v>97464</v>
      </c>
      <c r="Q7" s="27">
        <f t="shared" si="0"/>
        <v>87608</v>
      </c>
      <c r="R7" s="27">
        <f t="shared" si="0"/>
        <v>5092</v>
      </c>
      <c r="S7" s="26">
        <f>S9+S10</f>
        <v>65546</v>
      </c>
      <c r="T7" s="27">
        <f t="shared" si="0"/>
        <v>52114</v>
      </c>
      <c r="U7" s="27">
        <f t="shared" si="0"/>
        <v>12220</v>
      </c>
      <c r="V7" s="27">
        <f t="shared" si="0"/>
        <v>10975</v>
      </c>
      <c r="W7" s="27">
        <f t="shared" si="0"/>
        <v>420</v>
      </c>
      <c r="X7" s="18">
        <v>1</v>
      </c>
    </row>
    <row r="8" spans="1:24" ht="6" customHeight="1">
      <c r="A8" s="3"/>
      <c r="B8" s="5"/>
      <c r="C8" s="41"/>
      <c r="D8" s="42"/>
      <c r="E8" s="43"/>
      <c r="F8" s="7"/>
      <c r="G8" s="44"/>
      <c r="H8" s="44"/>
      <c r="I8" s="44"/>
      <c r="J8" s="44"/>
      <c r="K8" s="44"/>
      <c r="L8" s="19"/>
      <c r="M8" s="28"/>
      <c r="N8" s="28"/>
      <c r="O8" s="28"/>
      <c r="P8" s="66"/>
      <c r="Q8" s="28"/>
      <c r="R8" s="28"/>
      <c r="S8" s="19"/>
      <c r="T8" s="28"/>
      <c r="U8" s="28"/>
      <c r="V8" s="28"/>
      <c r="W8" s="28"/>
      <c r="X8" s="5"/>
    </row>
    <row r="9" spans="1:24" ht="13.5">
      <c r="A9" s="3">
        <v>2</v>
      </c>
      <c r="B9" s="5"/>
      <c r="C9" s="41" t="s">
        <v>14</v>
      </c>
      <c r="D9" s="42"/>
      <c r="E9" s="13">
        <f aca="true" t="shared" si="1" ref="E9:W9">SUM(E12:E22)</f>
        <v>648601</v>
      </c>
      <c r="F9" s="16">
        <f t="shared" si="1"/>
        <v>81486</v>
      </c>
      <c r="G9" s="29">
        <f t="shared" si="1"/>
        <v>554679</v>
      </c>
      <c r="H9" s="29">
        <f t="shared" si="1"/>
        <v>469186</v>
      </c>
      <c r="I9" s="29">
        <f t="shared" si="1"/>
        <v>85493</v>
      </c>
      <c r="J9" s="29">
        <f t="shared" si="1"/>
        <v>76317</v>
      </c>
      <c r="K9" s="30">
        <f t="shared" si="1"/>
        <v>4010</v>
      </c>
      <c r="L9" s="19">
        <f>SUM(L12:L22)</f>
        <v>588717</v>
      </c>
      <c r="M9" s="28">
        <f t="shared" si="1"/>
        <v>81486</v>
      </c>
      <c r="N9" s="28">
        <f t="shared" si="1"/>
        <v>495974</v>
      </c>
      <c r="O9" s="28">
        <f t="shared" si="1"/>
        <v>419794</v>
      </c>
      <c r="P9" s="66">
        <f>SUM(P12:P22)</f>
        <v>76180</v>
      </c>
      <c r="Q9" s="28">
        <f>SUM(Q12:Q22)</f>
        <v>68157</v>
      </c>
      <c r="R9" s="28">
        <f>SUM(R12:R22)</f>
        <v>3622</v>
      </c>
      <c r="S9" s="19">
        <f t="shared" si="1"/>
        <v>59884</v>
      </c>
      <c r="T9" s="28">
        <f t="shared" si="1"/>
        <v>49392</v>
      </c>
      <c r="U9" s="28">
        <f t="shared" si="1"/>
        <v>9313</v>
      </c>
      <c r="V9" s="28">
        <f t="shared" si="1"/>
        <v>8160</v>
      </c>
      <c r="W9" s="28">
        <f t="shared" si="1"/>
        <v>388</v>
      </c>
      <c r="X9" s="5">
        <v>2</v>
      </c>
    </row>
    <row r="10" spans="1:24" ht="13.5">
      <c r="A10" s="3">
        <v>3</v>
      </c>
      <c r="B10" s="5"/>
      <c r="C10" s="41" t="s">
        <v>35</v>
      </c>
      <c r="D10" s="42"/>
      <c r="E10" s="13">
        <f>E23+E25+E27+E30+E32+E34+E37</f>
        <v>68550</v>
      </c>
      <c r="F10" s="16">
        <f aca="true" t="shared" si="2" ref="F10:W10">F23+F25+F27+F30+F32+F34+F37</f>
        <v>13714</v>
      </c>
      <c r="G10" s="29">
        <f t="shared" si="2"/>
        <v>54439</v>
      </c>
      <c r="H10" s="29">
        <f t="shared" si="2"/>
        <v>30248</v>
      </c>
      <c r="I10" s="29">
        <f t="shared" si="2"/>
        <v>24191</v>
      </c>
      <c r="J10" s="29">
        <f t="shared" si="2"/>
        <v>22266</v>
      </c>
      <c r="K10" s="30">
        <f t="shared" si="2"/>
        <v>1502</v>
      </c>
      <c r="L10" s="19">
        <f t="shared" si="2"/>
        <v>62888</v>
      </c>
      <c r="M10" s="28">
        <f t="shared" si="2"/>
        <v>13714</v>
      </c>
      <c r="N10" s="28">
        <f t="shared" si="2"/>
        <v>48810</v>
      </c>
      <c r="O10" s="28">
        <f t="shared" si="2"/>
        <v>27526</v>
      </c>
      <c r="P10" s="66">
        <f>P23+P25+P27+P30+P32+P34+P37</f>
        <v>21284</v>
      </c>
      <c r="Q10" s="28">
        <f>Q23+Q25+Q27+Q30+Q32+Q34+Q37</f>
        <v>19451</v>
      </c>
      <c r="R10" s="28">
        <f t="shared" si="2"/>
        <v>1470</v>
      </c>
      <c r="S10" s="19">
        <f t="shared" si="2"/>
        <v>5662</v>
      </c>
      <c r="T10" s="28">
        <f t="shared" si="2"/>
        <v>2722</v>
      </c>
      <c r="U10" s="28">
        <f t="shared" si="2"/>
        <v>2907</v>
      </c>
      <c r="V10" s="28">
        <f t="shared" si="2"/>
        <v>2815</v>
      </c>
      <c r="W10" s="28">
        <f t="shared" si="2"/>
        <v>32</v>
      </c>
      <c r="X10" s="5">
        <v>3</v>
      </c>
    </row>
    <row r="11" spans="1:24" ht="6" customHeight="1">
      <c r="A11" s="3"/>
      <c r="B11" s="5"/>
      <c r="C11" s="41"/>
      <c r="D11" s="42"/>
      <c r="E11" s="43"/>
      <c r="F11" s="3"/>
      <c r="G11" s="44"/>
      <c r="H11" s="44"/>
      <c r="I11" s="44"/>
      <c r="J11" s="44"/>
      <c r="K11" s="44"/>
      <c r="L11" s="31"/>
      <c r="M11" s="32"/>
      <c r="N11" s="28"/>
      <c r="O11" s="32"/>
      <c r="P11" s="66"/>
      <c r="Q11" s="32"/>
      <c r="R11" s="32"/>
      <c r="S11" s="31"/>
      <c r="T11" s="32"/>
      <c r="U11" s="28"/>
      <c r="V11" s="32"/>
      <c r="W11" s="32"/>
      <c r="X11" s="5"/>
    </row>
    <row r="12" spans="1:24" s="35" customFormat="1" ht="15" customHeight="1">
      <c r="A12" s="33">
        <v>4</v>
      </c>
      <c r="B12" s="34"/>
      <c r="C12" s="41" t="s">
        <v>15</v>
      </c>
      <c r="D12" s="41"/>
      <c r="E12" s="45">
        <v>263661</v>
      </c>
      <c r="F12" s="46">
        <v>20925</v>
      </c>
      <c r="G12" s="47">
        <f>H12+I12</f>
        <v>235066</v>
      </c>
      <c r="H12" s="47">
        <f>O12+T12</f>
        <v>209026</v>
      </c>
      <c r="I12" s="47">
        <v>26040</v>
      </c>
      <c r="J12" s="47">
        <v>22617</v>
      </c>
      <c r="K12" s="48">
        <v>1057</v>
      </c>
      <c r="L12" s="49">
        <v>234364</v>
      </c>
      <c r="M12" s="46">
        <v>20925</v>
      </c>
      <c r="N12" s="47">
        <f aca="true" t="shared" si="3" ref="N12:N22">O12+P12</f>
        <v>206585</v>
      </c>
      <c r="O12" s="50">
        <v>182847</v>
      </c>
      <c r="P12" s="47">
        <v>23738</v>
      </c>
      <c r="Q12" s="50">
        <v>20801</v>
      </c>
      <c r="R12" s="50">
        <v>925</v>
      </c>
      <c r="S12" s="49">
        <v>29297</v>
      </c>
      <c r="T12" s="50">
        <v>26179</v>
      </c>
      <c r="U12" s="47">
        <v>2302</v>
      </c>
      <c r="V12" s="50">
        <v>1816</v>
      </c>
      <c r="W12" s="50">
        <v>132</v>
      </c>
      <c r="X12" s="34">
        <v>4</v>
      </c>
    </row>
    <row r="13" spans="1:24" s="35" customFormat="1" ht="15" customHeight="1">
      <c r="A13" s="33">
        <v>5</v>
      </c>
      <c r="B13" s="34"/>
      <c r="C13" s="41" t="s">
        <v>16</v>
      </c>
      <c r="D13" s="41"/>
      <c r="E13" s="45">
        <v>80330</v>
      </c>
      <c r="F13" s="46">
        <v>12163</v>
      </c>
      <c r="G13" s="47">
        <f aca="true" t="shared" si="4" ref="G13:G38">H13+I13</f>
        <v>67129</v>
      </c>
      <c r="H13" s="47">
        <f aca="true" t="shared" si="5" ref="H13:H38">O13+T13</f>
        <v>61593</v>
      </c>
      <c r="I13" s="47">
        <v>5536</v>
      </c>
      <c r="J13" s="47">
        <v>4783</v>
      </c>
      <c r="K13" s="48">
        <v>395</v>
      </c>
      <c r="L13" s="49">
        <v>73907</v>
      </c>
      <c r="M13" s="46">
        <v>12163</v>
      </c>
      <c r="N13" s="47">
        <f t="shared" si="3"/>
        <v>60777</v>
      </c>
      <c r="O13" s="50">
        <v>56037</v>
      </c>
      <c r="P13" s="47">
        <v>4740</v>
      </c>
      <c r="Q13" s="50">
        <v>4068</v>
      </c>
      <c r="R13" s="50">
        <v>368</v>
      </c>
      <c r="S13" s="49">
        <v>6423</v>
      </c>
      <c r="T13" s="50">
        <v>5556</v>
      </c>
      <c r="U13" s="47">
        <v>796</v>
      </c>
      <c r="V13" s="50">
        <v>715</v>
      </c>
      <c r="W13" s="50">
        <v>27</v>
      </c>
      <c r="X13" s="34">
        <v>5</v>
      </c>
    </row>
    <row r="14" spans="1:24" s="35" customFormat="1" ht="15" customHeight="1">
      <c r="A14" s="33">
        <v>6</v>
      </c>
      <c r="B14" s="34"/>
      <c r="C14" s="41" t="s">
        <v>17</v>
      </c>
      <c r="D14" s="41"/>
      <c r="E14" s="45">
        <v>41976</v>
      </c>
      <c r="F14" s="46">
        <v>10285</v>
      </c>
      <c r="G14" s="47">
        <f t="shared" si="4"/>
        <v>31168</v>
      </c>
      <c r="H14" s="47">
        <f t="shared" si="5"/>
        <v>28490</v>
      </c>
      <c r="I14" s="47">
        <v>2678</v>
      </c>
      <c r="J14" s="47">
        <v>2398</v>
      </c>
      <c r="K14" s="48">
        <v>105</v>
      </c>
      <c r="L14" s="49">
        <v>38630</v>
      </c>
      <c r="M14" s="46">
        <v>10285</v>
      </c>
      <c r="N14" s="47">
        <f t="shared" si="3"/>
        <v>27857</v>
      </c>
      <c r="O14" s="50">
        <v>25480</v>
      </c>
      <c r="P14" s="47">
        <v>2377</v>
      </c>
      <c r="Q14" s="50">
        <v>2127</v>
      </c>
      <c r="R14" s="50">
        <v>103</v>
      </c>
      <c r="S14" s="49">
        <v>3346</v>
      </c>
      <c r="T14" s="50">
        <v>3010</v>
      </c>
      <c r="U14" s="47">
        <v>301</v>
      </c>
      <c r="V14" s="50">
        <v>271</v>
      </c>
      <c r="W14" s="50">
        <v>2</v>
      </c>
      <c r="X14" s="34">
        <v>6</v>
      </c>
    </row>
    <row r="15" spans="1:24" s="35" customFormat="1" ht="15" customHeight="1">
      <c r="A15" s="33">
        <v>7</v>
      </c>
      <c r="B15" s="34"/>
      <c r="C15" s="41" t="s">
        <v>18</v>
      </c>
      <c r="D15" s="41"/>
      <c r="E15" s="45">
        <v>19667</v>
      </c>
      <c r="F15" s="46">
        <v>5185</v>
      </c>
      <c r="G15" s="47">
        <f t="shared" si="4"/>
        <v>14425</v>
      </c>
      <c r="H15" s="47">
        <f t="shared" si="5"/>
        <v>11162</v>
      </c>
      <c r="I15" s="47">
        <v>3263</v>
      </c>
      <c r="J15" s="47">
        <v>3066</v>
      </c>
      <c r="K15" s="48">
        <v>49</v>
      </c>
      <c r="L15" s="49">
        <v>18208</v>
      </c>
      <c r="M15" s="46">
        <v>5185</v>
      </c>
      <c r="N15" s="47">
        <f t="shared" si="3"/>
        <v>12967</v>
      </c>
      <c r="O15" s="50">
        <v>9929</v>
      </c>
      <c r="P15" s="47">
        <v>3038</v>
      </c>
      <c r="Q15" s="50">
        <v>2868</v>
      </c>
      <c r="R15" s="50">
        <v>48</v>
      </c>
      <c r="S15" s="49">
        <v>1459</v>
      </c>
      <c r="T15" s="50">
        <v>1233</v>
      </c>
      <c r="U15" s="47">
        <v>225</v>
      </c>
      <c r="V15" s="50">
        <v>198</v>
      </c>
      <c r="W15" s="50">
        <v>1</v>
      </c>
      <c r="X15" s="34">
        <v>7</v>
      </c>
    </row>
    <row r="16" spans="1:24" s="35" customFormat="1" ht="15" customHeight="1">
      <c r="A16" s="33">
        <v>8</v>
      </c>
      <c r="B16" s="34"/>
      <c r="C16" s="41" t="s">
        <v>19</v>
      </c>
      <c r="D16" s="41"/>
      <c r="E16" s="45">
        <v>58922</v>
      </c>
      <c r="F16" s="46">
        <v>4511</v>
      </c>
      <c r="G16" s="47">
        <f t="shared" si="4"/>
        <v>53661</v>
      </c>
      <c r="H16" s="47">
        <f t="shared" si="5"/>
        <v>46070</v>
      </c>
      <c r="I16" s="47">
        <v>7591</v>
      </c>
      <c r="J16" s="47">
        <v>6626</v>
      </c>
      <c r="K16" s="48">
        <v>318</v>
      </c>
      <c r="L16" s="49">
        <v>54462</v>
      </c>
      <c r="M16" s="46">
        <v>4511</v>
      </c>
      <c r="N16" s="47">
        <f t="shared" si="3"/>
        <v>49233</v>
      </c>
      <c r="O16" s="50">
        <v>42104</v>
      </c>
      <c r="P16" s="47">
        <v>7129</v>
      </c>
      <c r="Q16" s="50">
        <v>6284</v>
      </c>
      <c r="R16" s="50">
        <v>263</v>
      </c>
      <c r="S16" s="49">
        <v>4460</v>
      </c>
      <c r="T16" s="50">
        <v>3966</v>
      </c>
      <c r="U16" s="47">
        <v>462</v>
      </c>
      <c r="V16" s="50">
        <v>342</v>
      </c>
      <c r="W16" s="50">
        <v>55</v>
      </c>
      <c r="X16" s="34">
        <v>8</v>
      </c>
    </row>
    <row r="17" spans="1:24" s="35" customFormat="1" ht="15" customHeight="1">
      <c r="A17" s="33">
        <v>9</v>
      </c>
      <c r="B17" s="34"/>
      <c r="C17" s="41" t="s">
        <v>20</v>
      </c>
      <c r="D17" s="41"/>
      <c r="E17" s="45">
        <v>55906</v>
      </c>
      <c r="F17" s="46">
        <v>7795</v>
      </c>
      <c r="G17" s="47">
        <f t="shared" si="4"/>
        <v>47346</v>
      </c>
      <c r="H17" s="47">
        <f t="shared" si="5"/>
        <v>36747</v>
      </c>
      <c r="I17" s="47">
        <v>10599</v>
      </c>
      <c r="J17" s="47">
        <v>10173</v>
      </c>
      <c r="K17" s="48">
        <v>148</v>
      </c>
      <c r="L17" s="49">
        <v>51722</v>
      </c>
      <c r="M17" s="46">
        <v>7795</v>
      </c>
      <c r="N17" s="47">
        <f t="shared" si="3"/>
        <v>43206</v>
      </c>
      <c r="O17" s="50">
        <v>33830</v>
      </c>
      <c r="P17" s="47">
        <v>9376</v>
      </c>
      <c r="Q17" s="50">
        <v>9025</v>
      </c>
      <c r="R17" s="50">
        <v>128</v>
      </c>
      <c r="S17" s="49">
        <v>4184</v>
      </c>
      <c r="T17" s="50">
        <v>2917</v>
      </c>
      <c r="U17" s="47">
        <v>1223</v>
      </c>
      <c r="V17" s="50">
        <v>1148</v>
      </c>
      <c r="W17" s="50">
        <v>20</v>
      </c>
      <c r="X17" s="34">
        <v>9</v>
      </c>
    </row>
    <row r="18" spans="1:24" s="35" customFormat="1" ht="15" customHeight="1">
      <c r="A18" s="33">
        <v>10</v>
      </c>
      <c r="B18" s="34"/>
      <c r="C18" s="41" t="s">
        <v>21</v>
      </c>
      <c r="D18" s="41"/>
      <c r="E18" s="45">
        <v>23443</v>
      </c>
      <c r="F18" s="46">
        <v>4008</v>
      </c>
      <c r="G18" s="47">
        <f>H18+I18</f>
        <v>19063</v>
      </c>
      <c r="H18" s="47">
        <f t="shared" si="5"/>
        <v>14818</v>
      </c>
      <c r="I18" s="47">
        <v>4245</v>
      </c>
      <c r="J18" s="47">
        <v>3892</v>
      </c>
      <c r="K18" s="48">
        <v>43</v>
      </c>
      <c r="L18" s="49">
        <v>21379</v>
      </c>
      <c r="M18" s="46">
        <v>4008</v>
      </c>
      <c r="N18" s="47">
        <f t="shared" si="3"/>
        <v>17039</v>
      </c>
      <c r="O18" s="47">
        <v>13445</v>
      </c>
      <c r="P18" s="47">
        <v>3594</v>
      </c>
      <c r="Q18" s="47">
        <v>3301</v>
      </c>
      <c r="R18" s="48">
        <v>32</v>
      </c>
      <c r="S18" s="49">
        <v>2064</v>
      </c>
      <c r="T18" s="50">
        <v>1373</v>
      </c>
      <c r="U18" s="47">
        <v>651</v>
      </c>
      <c r="V18" s="50">
        <v>591</v>
      </c>
      <c r="W18" s="50">
        <v>11</v>
      </c>
      <c r="X18" s="34">
        <v>10</v>
      </c>
    </row>
    <row r="19" spans="1:24" s="35" customFormat="1" ht="15" customHeight="1">
      <c r="A19" s="33">
        <v>11</v>
      </c>
      <c r="B19" s="34"/>
      <c r="C19" s="41" t="s">
        <v>22</v>
      </c>
      <c r="D19" s="41"/>
      <c r="E19" s="45">
        <v>20268</v>
      </c>
      <c r="F19" s="46">
        <v>4027</v>
      </c>
      <c r="G19" s="47">
        <f t="shared" si="4"/>
        <v>16139</v>
      </c>
      <c r="H19" s="47">
        <f t="shared" si="5"/>
        <v>6907</v>
      </c>
      <c r="I19" s="47">
        <v>9232</v>
      </c>
      <c r="J19" s="47">
        <v>9081</v>
      </c>
      <c r="K19" s="48">
        <v>39</v>
      </c>
      <c r="L19" s="49">
        <v>18477</v>
      </c>
      <c r="M19" s="46">
        <v>4027</v>
      </c>
      <c r="N19" s="47">
        <f t="shared" si="3"/>
        <v>14354</v>
      </c>
      <c r="O19" s="50">
        <v>6449</v>
      </c>
      <c r="P19" s="47">
        <v>7905</v>
      </c>
      <c r="Q19" s="50">
        <v>7775</v>
      </c>
      <c r="R19" s="50">
        <v>38</v>
      </c>
      <c r="S19" s="49">
        <v>1791</v>
      </c>
      <c r="T19" s="50">
        <v>458</v>
      </c>
      <c r="U19" s="47">
        <v>1327</v>
      </c>
      <c r="V19" s="50">
        <v>1306</v>
      </c>
      <c r="W19" s="50">
        <v>1</v>
      </c>
      <c r="X19" s="34">
        <v>11</v>
      </c>
    </row>
    <row r="20" spans="1:24" s="35" customFormat="1" ht="15" customHeight="1">
      <c r="A20" s="33">
        <v>12</v>
      </c>
      <c r="B20" s="34"/>
      <c r="C20" s="41" t="s">
        <v>23</v>
      </c>
      <c r="D20" s="41"/>
      <c r="E20" s="45">
        <v>46214</v>
      </c>
      <c r="F20" s="46">
        <v>5317</v>
      </c>
      <c r="G20" s="47">
        <f t="shared" si="4"/>
        <v>40186</v>
      </c>
      <c r="H20" s="47">
        <f t="shared" si="5"/>
        <v>35315</v>
      </c>
      <c r="I20" s="47">
        <v>4871</v>
      </c>
      <c r="J20" s="47">
        <v>2660</v>
      </c>
      <c r="K20" s="48">
        <v>1694</v>
      </c>
      <c r="L20" s="49">
        <v>42856</v>
      </c>
      <c r="M20" s="46">
        <v>5317</v>
      </c>
      <c r="N20" s="47">
        <f t="shared" si="3"/>
        <v>36894</v>
      </c>
      <c r="O20" s="50">
        <v>32623</v>
      </c>
      <c r="P20" s="47">
        <v>4271</v>
      </c>
      <c r="Q20" s="47">
        <v>2247</v>
      </c>
      <c r="R20" s="51">
        <v>1567</v>
      </c>
      <c r="S20" s="49">
        <v>3358</v>
      </c>
      <c r="T20" s="50">
        <v>2692</v>
      </c>
      <c r="U20" s="47">
        <v>600</v>
      </c>
      <c r="V20" s="50">
        <v>413</v>
      </c>
      <c r="W20" s="50">
        <v>127</v>
      </c>
      <c r="X20" s="34">
        <v>12</v>
      </c>
    </row>
    <row r="21" spans="1:24" s="35" customFormat="1" ht="15" customHeight="1">
      <c r="A21" s="33">
        <v>13</v>
      </c>
      <c r="B21" s="34"/>
      <c r="C21" s="41" t="s">
        <v>24</v>
      </c>
      <c r="D21" s="41"/>
      <c r="E21" s="45">
        <v>20360</v>
      </c>
      <c r="F21" s="46">
        <v>5193</v>
      </c>
      <c r="G21" s="47">
        <f t="shared" si="4"/>
        <v>15124</v>
      </c>
      <c r="H21" s="47">
        <f t="shared" si="5"/>
        <v>11565</v>
      </c>
      <c r="I21" s="47">
        <v>3559</v>
      </c>
      <c r="J21" s="47">
        <v>3394</v>
      </c>
      <c r="K21" s="48">
        <v>91</v>
      </c>
      <c r="L21" s="49">
        <v>18892</v>
      </c>
      <c r="M21" s="46">
        <v>5193</v>
      </c>
      <c r="N21" s="47">
        <f t="shared" si="3"/>
        <v>13657</v>
      </c>
      <c r="O21" s="50">
        <v>10509</v>
      </c>
      <c r="P21" s="47">
        <v>3148</v>
      </c>
      <c r="Q21" s="50">
        <v>2997</v>
      </c>
      <c r="R21" s="50">
        <v>90</v>
      </c>
      <c r="S21" s="49">
        <v>1468</v>
      </c>
      <c r="T21" s="50">
        <v>1056</v>
      </c>
      <c r="U21" s="47">
        <v>411</v>
      </c>
      <c r="V21" s="50">
        <v>397</v>
      </c>
      <c r="W21" s="52">
        <v>1</v>
      </c>
      <c r="X21" s="34">
        <v>13</v>
      </c>
    </row>
    <row r="22" spans="1:24" s="35" customFormat="1" ht="15" customHeight="1">
      <c r="A22" s="33">
        <v>14</v>
      </c>
      <c r="B22" s="34"/>
      <c r="C22" s="41" t="s">
        <v>25</v>
      </c>
      <c r="D22" s="41"/>
      <c r="E22" s="45">
        <v>17854</v>
      </c>
      <c r="F22" s="46">
        <v>2077</v>
      </c>
      <c r="G22" s="47">
        <f t="shared" si="4"/>
        <v>15372</v>
      </c>
      <c r="H22" s="47">
        <f t="shared" si="5"/>
        <v>7493</v>
      </c>
      <c r="I22" s="47">
        <v>7879</v>
      </c>
      <c r="J22" s="47">
        <v>7627</v>
      </c>
      <c r="K22" s="48">
        <v>71</v>
      </c>
      <c r="L22" s="49">
        <v>15820</v>
      </c>
      <c r="M22" s="46">
        <v>2077</v>
      </c>
      <c r="N22" s="47">
        <f t="shared" si="3"/>
        <v>13405</v>
      </c>
      <c r="O22" s="50">
        <v>6541</v>
      </c>
      <c r="P22" s="47">
        <v>6864</v>
      </c>
      <c r="Q22" s="50">
        <v>6664</v>
      </c>
      <c r="R22" s="50">
        <v>60</v>
      </c>
      <c r="S22" s="49">
        <v>2034</v>
      </c>
      <c r="T22" s="50">
        <v>952</v>
      </c>
      <c r="U22" s="47">
        <v>1015</v>
      </c>
      <c r="V22" s="50">
        <v>963</v>
      </c>
      <c r="W22" s="52">
        <v>11</v>
      </c>
      <c r="X22" s="34">
        <v>14</v>
      </c>
    </row>
    <row r="23" spans="1:24" s="35" customFormat="1" ht="15" customHeight="1">
      <c r="A23" s="61">
        <v>15</v>
      </c>
      <c r="B23" s="92" t="s">
        <v>37</v>
      </c>
      <c r="C23" s="93"/>
      <c r="D23" s="41"/>
      <c r="E23" s="45">
        <v>3711</v>
      </c>
      <c r="F23" s="46">
        <v>511</v>
      </c>
      <c r="G23" s="47">
        <f>G24</f>
        <v>3200</v>
      </c>
      <c r="H23" s="47">
        <f t="shared" si="5"/>
        <v>2370</v>
      </c>
      <c r="I23" s="47">
        <f>I24</f>
        <v>830</v>
      </c>
      <c r="J23" s="47">
        <v>97</v>
      </c>
      <c r="K23" s="48">
        <v>721</v>
      </c>
      <c r="L23" s="49">
        <v>3251</v>
      </c>
      <c r="M23" s="46">
        <v>511</v>
      </c>
      <c r="N23" s="47">
        <f>N24</f>
        <v>2740</v>
      </c>
      <c r="O23" s="50">
        <v>1966</v>
      </c>
      <c r="P23" s="47">
        <f>P24</f>
        <v>774</v>
      </c>
      <c r="Q23" s="50">
        <v>56</v>
      </c>
      <c r="R23" s="50">
        <v>709</v>
      </c>
      <c r="S23" s="49">
        <v>460</v>
      </c>
      <c r="T23" s="50">
        <v>404</v>
      </c>
      <c r="U23" s="47">
        <f>U24</f>
        <v>56</v>
      </c>
      <c r="V23" s="50">
        <v>41</v>
      </c>
      <c r="W23" s="52">
        <v>12</v>
      </c>
      <c r="X23" s="62">
        <v>15</v>
      </c>
    </row>
    <row r="24" spans="1:24" s="35" customFormat="1" ht="15" customHeight="1">
      <c r="A24" s="33">
        <v>16</v>
      </c>
      <c r="B24" s="34"/>
      <c r="C24" s="41" t="s">
        <v>26</v>
      </c>
      <c r="D24" s="41"/>
      <c r="E24" s="45">
        <v>3711</v>
      </c>
      <c r="F24" s="46">
        <v>511</v>
      </c>
      <c r="G24" s="47">
        <f t="shared" si="4"/>
        <v>3200</v>
      </c>
      <c r="H24" s="47">
        <f t="shared" si="5"/>
        <v>2370</v>
      </c>
      <c r="I24" s="47">
        <v>830</v>
      </c>
      <c r="J24" s="47">
        <v>97</v>
      </c>
      <c r="K24" s="48">
        <v>721</v>
      </c>
      <c r="L24" s="49">
        <v>3251</v>
      </c>
      <c r="M24" s="46">
        <v>511</v>
      </c>
      <c r="N24" s="47">
        <f>O24+P24</f>
        <v>2740</v>
      </c>
      <c r="O24" s="50">
        <v>1966</v>
      </c>
      <c r="P24" s="47">
        <v>774</v>
      </c>
      <c r="Q24" s="50">
        <v>56</v>
      </c>
      <c r="R24" s="50">
        <v>709</v>
      </c>
      <c r="S24" s="49">
        <v>460</v>
      </c>
      <c r="T24" s="50">
        <v>404</v>
      </c>
      <c r="U24" s="47">
        <v>56</v>
      </c>
      <c r="V24" s="50">
        <v>41</v>
      </c>
      <c r="W24" s="50">
        <v>12</v>
      </c>
      <c r="X24" s="34">
        <v>16</v>
      </c>
    </row>
    <row r="25" spans="1:24" s="35" customFormat="1" ht="15" customHeight="1">
      <c r="A25" s="61">
        <v>17</v>
      </c>
      <c r="B25" s="92" t="s">
        <v>36</v>
      </c>
      <c r="C25" s="93"/>
      <c r="D25" s="41"/>
      <c r="E25" s="45">
        <v>4342</v>
      </c>
      <c r="F25" s="46">
        <v>1129</v>
      </c>
      <c r="G25" s="47">
        <f>G26</f>
        <v>3199</v>
      </c>
      <c r="H25" s="47">
        <f t="shared" si="5"/>
        <v>2807</v>
      </c>
      <c r="I25" s="47">
        <f>I26</f>
        <v>392</v>
      </c>
      <c r="J25" s="47">
        <v>342</v>
      </c>
      <c r="K25" s="48">
        <v>14</v>
      </c>
      <c r="L25" s="49">
        <v>4088</v>
      </c>
      <c r="M25" s="46">
        <v>1129</v>
      </c>
      <c r="N25" s="47">
        <f>N26</f>
        <v>2945</v>
      </c>
      <c r="O25" s="50">
        <v>2627</v>
      </c>
      <c r="P25" s="47">
        <f>P26</f>
        <v>318</v>
      </c>
      <c r="Q25" s="50">
        <v>273</v>
      </c>
      <c r="R25" s="50">
        <v>14</v>
      </c>
      <c r="S25" s="49">
        <v>254</v>
      </c>
      <c r="T25" s="50">
        <v>180</v>
      </c>
      <c r="U25" s="47">
        <f>U26</f>
        <v>74</v>
      </c>
      <c r="V25" s="50">
        <v>69</v>
      </c>
      <c r="W25" s="52">
        <v>0</v>
      </c>
      <c r="X25" s="62">
        <v>17</v>
      </c>
    </row>
    <row r="26" spans="1:24" s="35" customFormat="1" ht="15" customHeight="1">
      <c r="A26" s="33">
        <v>18</v>
      </c>
      <c r="B26" s="34"/>
      <c r="C26" s="41" t="s">
        <v>27</v>
      </c>
      <c r="D26" s="41"/>
      <c r="E26" s="45">
        <v>4342</v>
      </c>
      <c r="F26" s="46">
        <v>1129</v>
      </c>
      <c r="G26" s="47">
        <f t="shared" si="4"/>
        <v>3199</v>
      </c>
      <c r="H26" s="47">
        <f t="shared" si="5"/>
        <v>2807</v>
      </c>
      <c r="I26" s="47">
        <v>392</v>
      </c>
      <c r="J26" s="47">
        <v>342</v>
      </c>
      <c r="K26" s="48">
        <v>14</v>
      </c>
      <c r="L26" s="49">
        <v>4088</v>
      </c>
      <c r="M26" s="46">
        <v>1129</v>
      </c>
      <c r="N26" s="47">
        <f>O26+P26</f>
        <v>2945</v>
      </c>
      <c r="O26" s="50">
        <v>2627</v>
      </c>
      <c r="P26" s="47">
        <v>318</v>
      </c>
      <c r="Q26" s="50">
        <v>273</v>
      </c>
      <c r="R26" s="50">
        <v>14</v>
      </c>
      <c r="S26" s="49">
        <v>254</v>
      </c>
      <c r="T26" s="50">
        <v>180</v>
      </c>
      <c r="U26" s="47">
        <v>74</v>
      </c>
      <c r="V26" s="50">
        <v>69</v>
      </c>
      <c r="W26" s="52">
        <v>0</v>
      </c>
      <c r="X26" s="34">
        <v>18</v>
      </c>
    </row>
    <row r="27" spans="1:24" s="35" customFormat="1" ht="15" customHeight="1">
      <c r="A27" s="61">
        <v>19</v>
      </c>
      <c r="B27" s="92" t="s">
        <v>38</v>
      </c>
      <c r="C27" s="93"/>
      <c r="D27" s="41"/>
      <c r="E27" s="45">
        <v>27027</v>
      </c>
      <c r="F27" s="46">
        <v>3189</v>
      </c>
      <c r="G27" s="47">
        <f>G28+G29</f>
        <v>23509</v>
      </c>
      <c r="H27" s="47">
        <f t="shared" si="5"/>
        <v>7946</v>
      </c>
      <c r="I27" s="47">
        <f>I28+I29</f>
        <v>15563</v>
      </c>
      <c r="J27" s="47">
        <v>15216</v>
      </c>
      <c r="K27" s="48">
        <v>77</v>
      </c>
      <c r="L27" s="49">
        <v>24603</v>
      </c>
      <c r="M27" s="46">
        <v>3189</v>
      </c>
      <c r="N27" s="47">
        <f>N28+N29</f>
        <v>21109</v>
      </c>
      <c r="O27" s="50">
        <v>7384</v>
      </c>
      <c r="P27" s="47">
        <f>P28+P29</f>
        <v>13725</v>
      </c>
      <c r="Q27" s="50">
        <v>13427</v>
      </c>
      <c r="R27" s="50">
        <v>71</v>
      </c>
      <c r="S27" s="49">
        <v>2424</v>
      </c>
      <c r="T27" s="50">
        <v>562</v>
      </c>
      <c r="U27" s="47">
        <f>U28+U29</f>
        <v>1838</v>
      </c>
      <c r="V27" s="50">
        <v>1789</v>
      </c>
      <c r="W27" s="50">
        <v>6</v>
      </c>
      <c r="X27" s="62">
        <v>19</v>
      </c>
    </row>
    <row r="28" spans="1:24" s="35" customFormat="1" ht="15" customHeight="1">
      <c r="A28" s="33">
        <v>20</v>
      </c>
      <c r="B28" s="34"/>
      <c r="C28" s="41" t="s">
        <v>28</v>
      </c>
      <c r="D28" s="41"/>
      <c r="E28" s="45">
        <v>15383</v>
      </c>
      <c r="F28" s="46">
        <v>1605</v>
      </c>
      <c r="G28" s="47">
        <f t="shared" si="4"/>
        <v>13613</v>
      </c>
      <c r="H28" s="47">
        <f t="shared" si="5"/>
        <v>4814</v>
      </c>
      <c r="I28" s="47">
        <v>8799</v>
      </c>
      <c r="J28" s="47">
        <v>8663</v>
      </c>
      <c r="K28" s="48">
        <v>53</v>
      </c>
      <c r="L28" s="49">
        <v>14021</v>
      </c>
      <c r="M28" s="46">
        <v>1605</v>
      </c>
      <c r="N28" s="47">
        <f>O28+P28</f>
        <v>12261</v>
      </c>
      <c r="O28" s="50">
        <v>4501</v>
      </c>
      <c r="P28" s="47">
        <v>7760</v>
      </c>
      <c r="Q28" s="50">
        <v>7645</v>
      </c>
      <c r="R28" s="50">
        <v>50</v>
      </c>
      <c r="S28" s="49">
        <v>1362</v>
      </c>
      <c r="T28" s="50">
        <v>313</v>
      </c>
      <c r="U28" s="47">
        <v>1039</v>
      </c>
      <c r="V28" s="50">
        <v>1018</v>
      </c>
      <c r="W28" s="52">
        <v>3</v>
      </c>
      <c r="X28" s="34">
        <v>20</v>
      </c>
    </row>
    <row r="29" spans="1:24" s="35" customFormat="1" ht="15" customHeight="1">
      <c r="A29" s="33">
        <v>21</v>
      </c>
      <c r="B29" s="34"/>
      <c r="C29" s="41" t="s">
        <v>29</v>
      </c>
      <c r="D29" s="41"/>
      <c r="E29" s="45">
        <v>11644</v>
      </c>
      <c r="F29" s="46">
        <v>1584</v>
      </c>
      <c r="G29" s="47">
        <f t="shared" si="4"/>
        <v>9896</v>
      </c>
      <c r="H29" s="47">
        <f t="shared" si="5"/>
        <v>3132</v>
      </c>
      <c r="I29" s="47">
        <v>6764</v>
      </c>
      <c r="J29" s="47">
        <v>6553</v>
      </c>
      <c r="K29" s="53">
        <v>24</v>
      </c>
      <c r="L29" s="46">
        <v>10582</v>
      </c>
      <c r="M29" s="46">
        <v>1584</v>
      </c>
      <c r="N29" s="47">
        <f>O29+P29</f>
        <v>8848</v>
      </c>
      <c r="O29" s="50">
        <v>2883</v>
      </c>
      <c r="P29" s="47">
        <v>5965</v>
      </c>
      <c r="Q29" s="50">
        <v>5782</v>
      </c>
      <c r="R29" s="50">
        <v>21</v>
      </c>
      <c r="S29" s="49">
        <v>1062</v>
      </c>
      <c r="T29" s="50">
        <v>249</v>
      </c>
      <c r="U29" s="47">
        <v>799</v>
      </c>
      <c r="V29" s="50">
        <v>771</v>
      </c>
      <c r="W29" s="50">
        <v>3</v>
      </c>
      <c r="X29" s="34">
        <v>21</v>
      </c>
    </row>
    <row r="30" spans="1:24" s="35" customFormat="1" ht="15" customHeight="1">
      <c r="A30" s="61">
        <v>22</v>
      </c>
      <c r="B30" s="92" t="s">
        <v>39</v>
      </c>
      <c r="C30" s="93"/>
      <c r="D30" s="41"/>
      <c r="E30" s="45">
        <v>9405</v>
      </c>
      <c r="F30" s="46">
        <v>2646</v>
      </c>
      <c r="G30" s="47">
        <f>G31</f>
        <v>6739</v>
      </c>
      <c r="H30" s="47">
        <f t="shared" si="5"/>
        <v>4112</v>
      </c>
      <c r="I30" s="47">
        <f>I31</f>
        <v>2627</v>
      </c>
      <c r="J30" s="47">
        <v>2587</v>
      </c>
      <c r="K30" s="53">
        <v>12</v>
      </c>
      <c r="L30" s="46">
        <v>8618</v>
      </c>
      <c r="M30" s="46">
        <v>2646</v>
      </c>
      <c r="N30" s="47">
        <f>N31</f>
        <v>5955</v>
      </c>
      <c r="O30" s="50">
        <v>3709</v>
      </c>
      <c r="P30" s="47">
        <f>P31</f>
        <v>2246</v>
      </c>
      <c r="Q30" s="50">
        <v>2211</v>
      </c>
      <c r="R30" s="50">
        <v>10</v>
      </c>
      <c r="S30" s="49">
        <v>787</v>
      </c>
      <c r="T30" s="50">
        <v>403</v>
      </c>
      <c r="U30" s="47">
        <f>U31</f>
        <v>381</v>
      </c>
      <c r="V30" s="50">
        <v>376</v>
      </c>
      <c r="W30" s="52">
        <v>2</v>
      </c>
      <c r="X30" s="62">
        <v>22</v>
      </c>
    </row>
    <row r="31" spans="1:24" s="35" customFormat="1" ht="15" customHeight="1">
      <c r="A31" s="33">
        <v>23</v>
      </c>
      <c r="B31" s="34"/>
      <c r="C31" s="41" t="s">
        <v>30</v>
      </c>
      <c r="D31" s="41"/>
      <c r="E31" s="45">
        <v>9405</v>
      </c>
      <c r="F31" s="46">
        <v>2646</v>
      </c>
      <c r="G31" s="47">
        <f t="shared" si="4"/>
        <v>6739</v>
      </c>
      <c r="H31" s="47">
        <f t="shared" si="5"/>
        <v>4112</v>
      </c>
      <c r="I31" s="47">
        <v>2627</v>
      </c>
      <c r="J31" s="47">
        <v>2587</v>
      </c>
      <c r="K31" s="48">
        <v>12</v>
      </c>
      <c r="L31" s="49">
        <v>8618</v>
      </c>
      <c r="M31" s="46">
        <v>2646</v>
      </c>
      <c r="N31" s="47">
        <f>O31+P31</f>
        <v>5955</v>
      </c>
      <c r="O31" s="47">
        <v>3709</v>
      </c>
      <c r="P31" s="47">
        <v>2246</v>
      </c>
      <c r="Q31" s="50">
        <v>2211</v>
      </c>
      <c r="R31" s="50">
        <v>10</v>
      </c>
      <c r="S31" s="49">
        <v>787</v>
      </c>
      <c r="T31" s="47">
        <v>403</v>
      </c>
      <c r="U31" s="47">
        <v>381</v>
      </c>
      <c r="V31" s="50">
        <v>376</v>
      </c>
      <c r="W31" s="52">
        <v>2</v>
      </c>
      <c r="X31" s="34">
        <v>23</v>
      </c>
    </row>
    <row r="32" spans="1:24" s="35" customFormat="1" ht="15" customHeight="1">
      <c r="A32" s="61">
        <v>24</v>
      </c>
      <c r="B32" s="92" t="s">
        <v>40</v>
      </c>
      <c r="C32" s="93"/>
      <c r="D32" s="41"/>
      <c r="E32" s="45">
        <v>5650</v>
      </c>
      <c r="F32" s="46">
        <v>2146</v>
      </c>
      <c r="G32" s="47">
        <f>G33</f>
        <v>3503</v>
      </c>
      <c r="H32" s="47">
        <f t="shared" si="5"/>
        <v>2579</v>
      </c>
      <c r="I32" s="47">
        <f>I33</f>
        <v>924</v>
      </c>
      <c r="J32" s="47">
        <v>901</v>
      </c>
      <c r="K32" s="48">
        <v>9</v>
      </c>
      <c r="L32" s="49">
        <v>5312</v>
      </c>
      <c r="M32" s="46">
        <v>2146</v>
      </c>
      <c r="N32" s="47">
        <f>N33</f>
        <v>3165</v>
      </c>
      <c r="O32" s="47">
        <v>2406</v>
      </c>
      <c r="P32" s="47">
        <f>P33</f>
        <v>759</v>
      </c>
      <c r="Q32" s="50">
        <v>738</v>
      </c>
      <c r="R32" s="50">
        <v>9</v>
      </c>
      <c r="S32" s="49">
        <v>338</v>
      </c>
      <c r="T32" s="47">
        <v>173</v>
      </c>
      <c r="U32" s="47">
        <f>U33</f>
        <v>165</v>
      </c>
      <c r="V32" s="50">
        <v>163</v>
      </c>
      <c r="W32" s="52">
        <v>0</v>
      </c>
      <c r="X32" s="62">
        <v>24</v>
      </c>
    </row>
    <row r="33" spans="1:24" s="35" customFormat="1" ht="15" customHeight="1">
      <c r="A33" s="33">
        <v>25</v>
      </c>
      <c r="B33" s="34"/>
      <c r="C33" s="41" t="s">
        <v>31</v>
      </c>
      <c r="D33" s="41"/>
      <c r="E33" s="45">
        <v>5650</v>
      </c>
      <c r="F33" s="46">
        <v>2146</v>
      </c>
      <c r="G33" s="47">
        <f t="shared" si="4"/>
        <v>3503</v>
      </c>
      <c r="H33" s="47">
        <f t="shared" si="5"/>
        <v>2579</v>
      </c>
      <c r="I33" s="47">
        <v>924</v>
      </c>
      <c r="J33" s="47">
        <v>901</v>
      </c>
      <c r="K33" s="48">
        <v>9</v>
      </c>
      <c r="L33" s="49">
        <v>5312</v>
      </c>
      <c r="M33" s="46">
        <v>2146</v>
      </c>
      <c r="N33" s="47">
        <f>O33+P33</f>
        <v>3165</v>
      </c>
      <c r="O33" s="50">
        <v>2406</v>
      </c>
      <c r="P33" s="47">
        <v>759</v>
      </c>
      <c r="Q33" s="50">
        <v>738</v>
      </c>
      <c r="R33" s="50">
        <v>9</v>
      </c>
      <c r="S33" s="49">
        <v>338</v>
      </c>
      <c r="T33" s="50">
        <v>173</v>
      </c>
      <c r="U33" s="47">
        <v>165</v>
      </c>
      <c r="V33" s="50">
        <v>163</v>
      </c>
      <c r="W33" s="52">
        <v>0</v>
      </c>
      <c r="X33" s="34">
        <v>25</v>
      </c>
    </row>
    <row r="34" spans="1:24" s="35" customFormat="1" ht="15" customHeight="1">
      <c r="A34" s="61">
        <v>26</v>
      </c>
      <c r="B34" s="92" t="s">
        <v>41</v>
      </c>
      <c r="C34" s="93"/>
      <c r="D34" s="41"/>
      <c r="E34" s="45">
        <v>7337</v>
      </c>
      <c r="F34" s="46">
        <v>1600</v>
      </c>
      <c r="G34" s="47">
        <f>G35+G36</f>
        <v>5730</v>
      </c>
      <c r="H34" s="47">
        <f t="shared" si="5"/>
        <v>3239</v>
      </c>
      <c r="I34" s="47">
        <f>I35+I36</f>
        <v>2491</v>
      </c>
      <c r="J34" s="47">
        <v>2386</v>
      </c>
      <c r="K34" s="48">
        <v>63</v>
      </c>
      <c r="L34" s="49">
        <v>6788</v>
      </c>
      <c r="M34" s="46">
        <v>1600</v>
      </c>
      <c r="N34" s="47">
        <f>N35+N36</f>
        <v>5182</v>
      </c>
      <c r="O34" s="50">
        <v>2992</v>
      </c>
      <c r="P34" s="47">
        <f>P35+P36</f>
        <v>2190</v>
      </c>
      <c r="Q34" s="50">
        <v>2089</v>
      </c>
      <c r="R34" s="50">
        <v>63</v>
      </c>
      <c r="S34" s="49">
        <v>549</v>
      </c>
      <c r="T34" s="50">
        <v>247</v>
      </c>
      <c r="U34" s="47">
        <f>U35+U36</f>
        <v>301</v>
      </c>
      <c r="V34" s="50">
        <v>297</v>
      </c>
      <c r="W34" s="52">
        <v>0</v>
      </c>
      <c r="X34" s="62">
        <v>26</v>
      </c>
    </row>
    <row r="35" spans="1:24" s="35" customFormat="1" ht="15" customHeight="1">
      <c r="A35" s="33">
        <v>27</v>
      </c>
      <c r="B35" s="34"/>
      <c r="C35" s="41" t="s">
        <v>32</v>
      </c>
      <c r="D35" s="41"/>
      <c r="E35" s="45">
        <v>2165</v>
      </c>
      <c r="F35" s="46">
        <v>580</v>
      </c>
      <c r="G35" s="47">
        <f t="shared" si="4"/>
        <v>1582</v>
      </c>
      <c r="H35" s="47">
        <f t="shared" si="5"/>
        <v>704</v>
      </c>
      <c r="I35" s="47">
        <v>878</v>
      </c>
      <c r="J35" s="47">
        <v>837</v>
      </c>
      <c r="K35" s="48">
        <v>29</v>
      </c>
      <c r="L35" s="49">
        <v>2026</v>
      </c>
      <c r="M35" s="46">
        <v>580</v>
      </c>
      <c r="N35" s="47">
        <f>O35+P35</f>
        <v>1443</v>
      </c>
      <c r="O35" s="50">
        <v>685</v>
      </c>
      <c r="P35" s="47">
        <v>758</v>
      </c>
      <c r="Q35" s="50">
        <v>718</v>
      </c>
      <c r="R35" s="50">
        <v>29</v>
      </c>
      <c r="S35" s="49">
        <v>139</v>
      </c>
      <c r="T35" s="50">
        <v>19</v>
      </c>
      <c r="U35" s="47">
        <v>120</v>
      </c>
      <c r="V35" s="50">
        <v>119</v>
      </c>
      <c r="W35" s="52">
        <v>0</v>
      </c>
      <c r="X35" s="34">
        <v>27</v>
      </c>
    </row>
    <row r="36" spans="1:24" s="35" customFormat="1" ht="15" customHeight="1">
      <c r="A36" s="33">
        <v>28</v>
      </c>
      <c r="B36" s="34"/>
      <c r="C36" s="41" t="s">
        <v>33</v>
      </c>
      <c r="D36" s="41"/>
      <c r="E36" s="45">
        <v>5172</v>
      </c>
      <c r="F36" s="46">
        <v>1020</v>
      </c>
      <c r="G36" s="47">
        <f t="shared" si="4"/>
        <v>4148</v>
      </c>
      <c r="H36" s="47">
        <f t="shared" si="5"/>
        <v>2535</v>
      </c>
      <c r="I36" s="47">
        <v>1613</v>
      </c>
      <c r="J36" s="47">
        <v>1549</v>
      </c>
      <c r="K36" s="48">
        <v>34</v>
      </c>
      <c r="L36" s="49">
        <v>4762</v>
      </c>
      <c r="M36" s="46">
        <v>1020</v>
      </c>
      <c r="N36" s="47">
        <f>O36+P36</f>
        <v>3739</v>
      </c>
      <c r="O36" s="50">
        <v>2307</v>
      </c>
      <c r="P36" s="47">
        <v>1432</v>
      </c>
      <c r="Q36" s="50">
        <v>1371</v>
      </c>
      <c r="R36" s="50">
        <v>34</v>
      </c>
      <c r="S36" s="49">
        <v>410</v>
      </c>
      <c r="T36" s="50">
        <v>228</v>
      </c>
      <c r="U36" s="47">
        <v>181</v>
      </c>
      <c r="V36" s="50">
        <v>178</v>
      </c>
      <c r="W36" s="52">
        <v>0</v>
      </c>
      <c r="X36" s="34">
        <v>28</v>
      </c>
    </row>
    <row r="37" spans="1:24" s="35" customFormat="1" ht="15" customHeight="1">
      <c r="A37" s="61">
        <v>29</v>
      </c>
      <c r="B37" s="92" t="s">
        <v>42</v>
      </c>
      <c r="C37" s="93"/>
      <c r="D37" s="41"/>
      <c r="E37" s="45">
        <v>11078</v>
      </c>
      <c r="F37" s="46">
        <v>2493</v>
      </c>
      <c r="G37" s="47">
        <f>G38</f>
        <v>8559</v>
      </c>
      <c r="H37" s="47">
        <f t="shared" si="5"/>
        <v>7195</v>
      </c>
      <c r="I37" s="47">
        <f>I38</f>
        <v>1364</v>
      </c>
      <c r="J37" s="47">
        <v>737</v>
      </c>
      <c r="K37" s="48">
        <v>606</v>
      </c>
      <c r="L37" s="49">
        <v>10228</v>
      </c>
      <c r="M37" s="46">
        <v>2493</v>
      </c>
      <c r="N37" s="47">
        <f>N38</f>
        <v>7714</v>
      </c>
      <c r="O37" s="50">
        <v>6442</v>
      </c>
      <c r="P37" s="47">
        <f>P38</f>
        <v>1272</v>
      </c>
      <c r="Q37" s="50">
        <v>657</v>
      </c>
      <c r="R37" s="50">
        <v>594</v>
      </c>
      <c r="S37" s="49">
        <v>850</v>
      </c>
      <c r="T37" s="50">
        <v>753</v>
      </c>
      <c r="U37" s="47">
        <f>U38</f>
        <v>92</v>
      </c>
      <c r="V37" s="50">
        <v>80</v>
      </c>
      <c r="W37" s="50">
        <v>12</v>
      </c>
      <c r="X37" s="62">
        <v>29</v>
      </c>
    </row>
    <row r="38" spans="1:24" s="35" customFormat="1" ht="15" customHeight="1">
      <c r="A38" s="36">
        <v>30</v>
      </c>
      <c r="B38" s="37"/>
      <c r="C38" s="54" t="s">
        <v>34</v>
      </c>
      <c r="D38" s="54"/>
      <c r="E38" s="55">
        <v>11078</v>
      </c>
      <c r="F38" s="56">
        <v>2493</v>
      </c>
      <c r="G38" s="57">
        <f t="shared" si="4"/>
        <v>8559</v>
      </c>
      <c r="H38" s="57">
        <f t="shared" si="5"/>
        <v>7195</v>
      </c>
      <c r="I38" s="57">
        <v>1364</v>
      </c>
      <c r="J38" s="57">
        <v>737</v>
      </c>
      <c r="K38" s="58">
        <v>606</v>
      </c>
      <c r="L38" s="59">
        <v>10228</v>
      </c>
      <c r="M38" s="56">
        <v>2493</v>
      </c>
      <c r="N38" s="57">
        <f>O38+P38</f>
        <v>7714</v>
      </c>
      <c r="O38" s="60">
        <v>6442</v>
      </c>
      <c r="P38" s="57">
        <v>1272</v>
      </c>
      <c r="Q38" s="60">
        <v>657</v>
      </c>
      <c r="R38" s="60">
        <v>594</v>
      </c>
      <c r="S38" s="59">
        <v>850</v>
      </c>
      <c r="T38" s="60">
        <v>753</v>
      </c>
      <c r="U38" s="57">
        <v>92</v>
      </c>
      <c r="V38" s="60">
        <v>80</v>
      </c>
      <c r="W38" s="60">
        <v>12</v>
      </c>
      <c r="X38" s="37">
        <v>30</v>
      </c>
    </row>
    <row r="39" spans="1:7" ht="13.5">
      <c r="A39" s="71" t="s">
        <v>44</v>
      </c>
      <c r="B39" s="71"/>
      <c r="C39" s="71"/>
      <c r="D39" s="71"/>
      <c r="E39" s="71"/>
      <c r="F39" s="71"/>
      <c r="G39" s="71"/>
    </row>
    <row r="40" ht="13.5">
      <c r="A40" t="s">
        <v>46</v>
      </c>
    </row>
  </sheetData>
  <mergeCells count="25">
    <mergeCell ref="B30:C30"/>
    <mergeCell ref="B32:C32"/>
    <mergeCell ref="B34:C34"/>
    <mergeCell ref="B37:C37"/>
    <mergeCell ref="B23:C23"/>
    <mergeCell ref="B25:C25"/>
    <mergeCell ref="B27:C27"/>
    <mergeCell ref="C4:C5"/>
    <mergeCell ref="L3:L6"/>
    <mergeCell ref="E2:K2"/>
    <mergeCell ref="E3:E6"/>
    <mergeCell ref="F4:F5"/>
    <mergeCell ref="G4:G5"/>
    <mergeCell ref="H5:H6"/>
    <mergeCell ref="I5:I6"/>
    <mergeCell ref="S3:S6"/>
    <mergeCell ref="A39:G39"/>
    <mergeCell ref="L2:R2"/>
    <mergeCell ref="U5:U6"/>
    <mergeCell ref="N4:N6"/>
    <mergeCell ref="S2:W2"/>
    <mergeCell ref="T5:T6"/>
    <mergeCell ref="M4:M5"/>
    <mergeCell ref="O5:O6"/>
    <mergeCell ref="P5:P6"/>
  </mergeCells>
  <printOptions/>
  <pageMargins left="0.75" right="0.75" top="0.5" bottom="0.46" header="0.43" footer="0.4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kawakami-harumi</cp:lastModifiedBy>
  <cp:lastPrinted>2012-07-30T07:46:37Z</cp:lastPrinted>
  <dcterms:created xsi:type="dcterms:W3CDTF">2002-04-03T06:42:19Z</dcterms:created>
  <dcterms:modified xsi:type="dcterms:W3CDTF">2012-07-30T07:48:47Z</dcterms:modified>
  <cp:category/>
  <cp:version/>
  <cp:contentType/>
  <cp:contentStatus/>
</cp:coreProperties>
</file>