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371" windowWidth="7935" windowHeight="9090" activeTab="0"/>
  </bookViews>
  <sheets>
    <sheet name="流入・流出人口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<sst xmlns="http://schemas.openxmlformats.org/spreadsheetml/2006/main" count="71" uniqueCount="46">
  <si>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総数</t>
  </si>
  <si>
    <t>通学</t>
  </si>
  <si>
    <t>県計</t>
  </si>
  <si>
    <t>市計</t>
  </si>
  <si>
    <t>流入</t>
  </si>
  <si>
    <t>通勤</t>
  </si>
  <si>
    <t>計</t>
  </si>
  <si>
    <t>流出</t>
  </si>
  <si>
    <t>流入・流出差</t>
  </si>
  <si>
    <t>県　　　　　　　　　　　　　　　　　　　　　　　　　　　　　内</t>
  </si>
  <si>
    <t>県　　　　　　　　　　　　　　　　　　　　　　　　　　　　　外</t>
  </si>
  <si>
    <t>県　　　　　内　　　　　・　　　　　県　　　　　外　　　　　計</t>
  </si>
  <si>
    <t>別表2 　15歳以上流入・流出人口</t>
  </si>
  <si>
    <t>流入　（他県から通勤・通学）</t>
  </si>
  <si>
    <t>流出　（他県へ通勤・通学）</t>
  </si>
  <si>
    <t>市町名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</si>
  <si>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</si>
  <si>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</si>
  <si>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</si>
  <si>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</si>
  <si>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</si>
  <si>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</si>
  <si>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</si>
  <si>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</si>
  <si>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</si>
  <si>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</si>
  <si>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</si>
  <si>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</si>
  <si>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</si>
  <si>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</si>
  <si>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</si>
  <si>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</si>
  <si>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</si>
  <si>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</si>
  <si>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</si>
  <si>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</si>
  <si>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流出（県内他市町へ通勤・通学）</t>
  </si>
  <si>
    <t>流入（県内他市町から通勤・通学）</t>
  </si>
  <si>
    <t>越智郡</t>
  </si>
  <si>
    <t>上浮穴郡</t>
  </si>
  <si>
    <t>伊予郡</t>
  </si>
  <si>
    <t>喜多郡</t>
  </si>
  <si>
    <t>西宇和郡</t>
  </si>
  <si>
    <t>北宇和郡</t>
  </si>
  <si>
    <t>南宇和郡</t>
  </si>
  <si>
    <t>郡計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</si>
</sst>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,##0;&quot;-&quot;#,###,##0"/>
    <numFmt numFmtId="178" formatCode="\ ###,###,##0;&quot;-&quot;###,###,##0"/>
    <numFmt numFmtId="179" formatCode="#,##0_);[Red]\(#,##0\)"/>
    <numFmt numFmtId="180" formatCode="0.0_ "/>
    <numFmt numFmtId="181" formatCode="#,###,##0;&quot; -&quot;###,##0"/>
    <numFmt numFmtId="182" formatCode="#,##0;&quot;△ &quot;#,##0"/>
    <numFmt numFmtId="183" formatCode="0;&quot;△ &quot;0"/>
    <numFmt numFmtId="184" formatCode="0.0;&quot;△ &quot;0.0"/>
    <numFmt numFmtId="185" formatCode="#,##0.0_);[Red]\(#,##0.0\)"/>
    <numFmt numFmtId="186" formatCode="0_ "/>
    <numFmt numFmtId="187" formatCode="0_);[Red]\(0\)"/>
    <numFmt numFmtId="188" formatCode="0_);\(0\)"/>
    <numFmt numFmtId="189" formatCode="#,##0_)&quot;△&quot;;[Red]\(\$#,###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ill="1" applyBorder="1" applyAlignment="1">
      <alignment horizontal="center"/>
    </xf>
    <xf numFmtId="182" fontId="0" fillId="0" borderId="3" xfId="0" applyNumberFormat="1" applyBorder="1" applyAlignment="1">
      <alignment/>
    </xf>
    <xf numFmtId="182" fontId="0" fillId="0" borderId="4" xfId="0" applyNumberFormat="1" applyFill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distributed"/>
    </xf>
    <xf numFmtId="182" fontId="0" fillId="0" borderId="0" xfId="0" applyNumberFormat="1" applyFill="1" applyBorder="1" applyAlignment="1">
      <alignment/>
    </xf>
    <xf numFmtId="182" fontId="0" fillId="0" borderId="0" xfId="0" applyNumberFormat="1" applyBorder="1" applyAlignment="1">
      <alignment/>
    </xf>
    <xf numFmtId="182" fontId="0" fillId="0" borderId="5" xfId="0" applyNumberFormat="1" applyFill="1" applyBorder="1" applyAlignment="1">
      <alignment/>
    </xf>
    <xf numFmtId="182" fontId="0" fillId="0" borderId="2" xfId="0" applyNumberFormat="1" applyBorder="1" applyAlignment="1">
      <alignment/>
    </xf>
    <xf numFmtId="182" fontId="0" fillId="0" borderId="2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82" fontId="6" fillId="0" borderId="4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2" xfId="0" applyNumberFormat="1" applyFont="1" applyBorder="1" applyAlignment="1">
      <alignment/>
    </xf>
    <xf numFmtId="182" fontId="6" fillId="0" borderId="2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/>
    </xf>
    <xf numFmtId="41" fontId="0" fillId="0" borderId="8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41" fontId="0" fillId="0" borderId="3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4" fillId="0" borderId="3" xfId="21" applyNumberFormat="1" applyFont="1" applyFill="1" applyBorder="1" applyAlignment="1">
      <alignment vertical="top"/>
      <protection/>
    </xf>
    <xf numFmtId="41" fontId="0" fillId="0" borderId="0" xfId="0" applyNumberFormat="1" applyFill="1" applyBorder="1" applyAlignment="1">
      <alignment/>
    </xf>
    <xf numFmtId="41" fontId="4" fillId="0" borderId="3" xfId="21" applyNumberFormat="1" applyFont="1" applyFill="1" applyBorder="1" applyAlignment="1">
      <alignment horizontal="right" vertical="top"/>
      <protection/>
    </xf>
    <xf numFmtId="41" fontId="4" fillId="0" borderId="0" xfId="21" applyNumberFormat="1" applyFont="1" applyFill="1" applyBorder="1" applyAlignment="1">
      <alignment horizontal="right" vertical="top"/>
      <protection/>
    </xf>
    <xf numFmtId="41" fontId="0" fillId="0" borderId="2" xfId="0" applyNumberFormat="1" applyFill="1" applyBorder="1" applyAlignment="1">
      <alignment/>
    </xf>
    <xf numFmtId="41" fontId="4" fillId="0" borderId="0" xfId="21" applyNumberFormat="1" applyFont="1" applyFill="1" applyBorder="1" applyAlignment="1">
      <alignment vertical="top"/>
      <protection/>
    </xf>
    <xf numFmtId="41" fontId="0" fillId="0" borderId="2" xfId="0" applyNumberFormat="1" applyBorder="1" applyAlignment="1">
      <alignment/>
    </xf>
    <xf numFmtId="41" fontId="0" fillId="0" borderId="0" xfId="0" applyNumberFormat="1" applyFill="1" applyBorder="1" applyAlignment="1">
      <alignment horizontal="right"/>
    </xf>
    <xf numFmtId="41" fontId="0" fillId="0" borderId="3" xfId="0" applyNumberFormat="1" applyFill="1" applyBorder="1" applyAlignment="1">
      <alignment horizontal="right"/>
    </xf>
    <xf numFmtId="41" fontId="0" fillId="0" borderId="2" xfId="0" applyNumberFormat="1" applyFill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0" fillId="0" borderId="6" xfId="0" applyNumberFormat="1" applyFill="1" applyBorder="1" applyAlignment="1">
      <alignment horizontal="center"/>
    </xf>
    <xf numFmtId="182" fontId="0" fillId="0" borderId="6" xfId="0" applyNumberFormat="1" applyBorder="1" applyAlignment="1">
      <alignment horizontal="center"/>
    </xf>
    <xf numFmtId="182" fontId="0" fillId="0" borderId="6" xfId="0" applyNumberFormat="1" applyFill="1" applyBorder="1" applyAlignment="1">
      <alignment horizontal="center"/>
    </xf>
    <xf numFmtId="182" fontId="4" fillId="0" borderId="0" xfId="21" applyNumberFormat="1" applyFont="1" applyFill="1" applyBorder="1" applyAlignment="1">
      <alignment horizontal="right" vertical="top"/>
      <protection/>
    </xf>
    <xf numFmtId="182" fontId="0" fillId="0" borderId="0" xfId="0" applyNumberFormat="1" applyFont="1" applyBorder="1" applyAlignment="1">
      <alignment/>
    </xf>
    <xf numFmtId="182" fontId="6" fillId="0" borderId="0" xfId="21" applyNumberFormat="1" applyFont="1" applyFill="1" applyBorder="1" applyAlignment="1">
      <alignment horizontal="right" vertical="top"/>
      <protection/>
    </xf>
    <xf numFmtId="182" fontId="0" fillId="0" borderId="0" xfId="0" applyNumberFormat="1" applyFont="1" applyFill="1" applyBorder="1" applyAlignment="1">
      <alignment/>
    </xf>
    <xf numFmtId="182" fontId="0" fillId="0" borderId="2" xfId="0" applyNumberFormat="1" applyFont="1" applyFill="1" applyBorder="1" applyAlignment="1">
      <alignment/>
    </xf>
    <xf numFmtId="182" fontId="0" fillId="0" borderId="3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41" fontId="4" fillId="0" borderId="11" xfId="21" applyNumberFormat="1" applyFont="1" applyFill="1" applyBorder="1" applyAlignment="1">
      <alignment vertical="top"/>
      <protection/>
    </xf>
    <xf numFmtId="41" fontId="0" fillId="0" borderId="1" xfId="0" applyNumberFormat="1" applyFill="1" applyBorder="1" applyAlignment="1">
      <alignment horizontal="right"/>
    </xf>
    <xf numFmtId="41" fontId="0" fillId="0" borderId="1" xfId="0" applyNumberFormat="1" applyFill="1" applyBorder="1" applyAlignment="1">
      <alignment/>
    </xf>
    <xf numFmtId="41" fontId="4" fillId="0" borderId="11" xfId="21" applyNumberFormat="1" applyFont="1" applyFill="1" applyBorder="1" applyAlignment="1">
      <alignment horizontal="right" vertical="top"/>
      <protection/>
    </xf>
    <xf numFmtId="41" fontId="4" fillId="0" borderId="1" xfId="21" applyNumberFormat="1" applyFont="1" applyFill="1" applyBorder="1" applyAlignment="1">
      <alignment horizontal="right" vertical="top"/>
      <protection/>
    </xf>
    <xf numFmtId="41" fontId="0" fillId="0" borderId="12" xfId="0" applyNumberFormat="1" applyFill="1" applyBorder="1" applyAlignment="1">
      <alignment/>
    </xf>
    <xf numFmtId="182" fontId="6" fillId="0" borderId="1" xfId="0" applyNumberFormat="1" applyFont="1" applyBorder="1" applyAlignment="1">
      <alignment/>
    </xf>
    <xf numFmtId="182" fontId="6" fillId="0" borderId="1" xfId="0" applyNumberFormat="1" applyFont="1" applyFill="1" applyBorder="1" applyAlignment="1">
      <alignment/>
    </xf>
    <xf numFmtId="41" fontId="4" fillId="0" borderId="1" xfId="21" applyNumberFormat="1" applyFont="1" applyFill="1" applyBorder="1" applyAlignment="1">
      <alignment vertical="top"/>
      <protection/>
    </xf>
    <xf numFmtId="182" fontId="6" fillId="0" borderId="11" xfId="0" applyNumberFormat="1" applyFont="1" applyBorder="1" applyAlignment="1">
      <alignment/>
    </xf>
    <xf numFmtId="182" fontId="6" fillId="0" borderId="12" xfId="0" applyNumberFormat="1" applyFont="1" applyFill="1" applyBorder="1" applyAlignment="1">
      <alignment/>
    </xf>
    <xf numFmtId="41" fontId="0" fillId="0" borderId="1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182" fontId="6" fillId="0" borderId="1" xfId="0" applyNumberFormat="1" applyFont="1" applyBorder="1" applyAlignment="1">
      <alignment/>
    </xf>
    <xf numFmtId="182" fontId="6" fillId="0" borderId="12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="6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40" sqref="K40"/>
    </sheetView>
  </sheetViews>
  <sheetFormatPr defaultColWidth="9.00390625" defaultRowHeight="13.5"/>
  <cols>
    <col min="1" max="1" width="4.375" style="0" customWidth="1"/>
    <col min="2" max="2" width="1.00390625" style="0" customWidth="1"/>
    <col min="3" max="3" width="11.875" style="10" customWidth="1"/>
    <col min="4" max="4" width="1.00390625" style="0" customWidth="1"/>
    <col min="5" max="6" width="8.625" style="0" customWidth="1"/>
    <col min="7" max="7" width="8.625" style="10" customWidth="1"/>
    <col min="8" max="9" width="8.625" style="0" customWidth="1"/>
    <col min="10" max="10" width="8.625" style="10" customWidth="1"/>
    <col min="11" max="12" width="8.625" style="65" customWidth="1"/>
    <col min="13" max="13" width="8.625" style="66" customWidth="1"/>
    <col min="14" max="15" width="9.875" style="0" customWidth="1"/>
    <col min="16" max="16" width="9.875" style="10" customWidth="1"/>
    <col min="17" max="18" width="9.875" style="0" customWidth="1"/>
    <col min="19" max="19" width="9.875" style="10" customWidth="1"/>
    <col min="20" max="20" width="9.50390625" style="0" bestFit="1" customWidth="1"/>
    <col min="21" max="21" width="9.25390625" style="0" bestFit="1" customWidth="1"/>
    <col min="22" max="22" width="9.50390625" style="10" bestFit="1" customWidth="1"/>
    <col min="23" max="24" width="9.125" style="0" bestFit="1" customWidth="1"/>
    <col min="25" max="25" width="9.125" style="10" bestFit="1" customWidth="1"/>
    <col min="26" max="27" width="9.125" style="0" bestFit="1" customWidth="1"/>
    <col min="28" max="28" width="9.125" style="10" bestFit="1" customWidth="1"/>
    <col min="29" max="30" width="9.50390625" style="0" bestFit="1" customWidth="1"/>
    <col min="31" max="31" width="9.625" style="10" bestFit="1" customWidth="1"/>
    <col min="32" max="32" width="4.75390625" style="0" customWidth="1"/>
  </cols>
  <sheetData>
    <row r="1" ht="17.25">
      <c r="A1" s="9" t="s">
        <v>12</v>
      </c>
    </row>
    <row r="2" spans="1:32" ht="18" customHeight="1">
      <c r="A2" s="7"/>
      <c r="B2" s="7"/>
      <c r="C2" s="27"/>
      <c r="D2" s="7"/>
      <c r="E2" s="41" t="s">
        <v>10</v>
      </c>
      <c r="F2" s="42"/>
      <c r="G2" s="42"/>
      <c r="H2" s="42"/>
      <c r="I2" s="42"/>
      <c r="J2" s="42"/>
      <c r="K2" s="42"/>
      <c r="L2" s="42"/>
      <c r="M2" s="43"/>
      <c r="N2" s="41" t="s">
        <v>9</v>
      </c>
      <c r="O2" s="42"/>
      <c r="P2" s="42"/>
      <c r="Q2" s="42"/>
      <c r="R2" s="42"/>
      <c r="S2" s="42"/>
      <c r="T2" s="42"/>
      <c r="U2" s="42"/>
      <c r="V2" s="42"/>
      <c r="W2" s="41" t="s">
        <v>11</v>
      </c>
      <c r="X2" s="42"/>
      <c r="Y2" s="42"/>
      <c r="Z2" s="42"/>
      <c r="AA2" s="42"/>
      <c r="AB2" s="42"/>
      <c r="AC2" s="42"/>
      <c r="AD2" s="42"/>
      <c r="AE2" s="42"/>
      <c r="AF2" s="26"/>
    </row>
    <row r="3" spans="3:32" ht="18" customHeight="1">
      <c r="C3" s="28" t="s">
        <v>15</v>
      </c>
      <c r="D3" s="1"/>
      <c r="E3" s="44" t="s">
        <v>13</v>
      </c>
      <c r="F3" s="44"/>
      <c r="G3" s="44"/>
      <c r="H3" s="44" t="s">
        <v>14</v>
      </c>
      <c r="I3" s="44"/>
      <c r="J3" s="44"/>
      <c r="K3" s="67" t="s">
        <v>8</v>
      </c>
      <c r="L3" s="67"/>
      <c r="M3" s="67"/>
      <c r="N3" s="41" t="s">
        <v>37</v>
      </c>
      <c r="O3" s="42"/>
      <c r="P3" s="43"/>
      <c r="Q3" s="41" t="s">
        <v>36</v>
      </c>
      <c r="R3" s="42"/>
      <c r="S3" s="43"/>
      <c r="T3" s="41" t="s">
        <v>8</v>
      </c>
      <c r="U3" s="42"/>
      <c r="V3" s="43"/>
      <c r="W3" s="44" t="s">
        <v>4</v>
      </c>
      <c r="X3" s="44"/>
      <c r="Y3" s="44"/>
      <c r="Z3" s="44" t="s">
        <v>7</v>
      </c>
      <c r="AA3" s="44"/>
      <c r="AB3" s="44"/>
      <c r="AC3" s="44" t="s">
        <v>8</v>
      </c>
      <c r="AD3" s="44"/>
      <c r="AE3" s="41"/>
      <c r="AF3" s="6"/>
    </row>
    <row r="4" spans="1:32" ht="18" customHeight="1">
      <c r="A4" s="2"/>
      <c r="B4" s="2"/>
      <c r="C4" s="29"/>
      <c r="D4" s="2"/>
      <c r="E4" s="11" t="s">
        <v>5</v>
      </c>
      <c r="F4" s="12" t="s">
        <v>1</v>
      </c>
      <c r="G4" s="12" t="s">
        <v>6</v>
      </c>
      <c r="H4" s="11" t="s">
        <v>5</v>
      </c>
      <c r="I4" s="12" t="s">
        <v>1</v>
      </c>
      <c r="J4" s="12" t="s">
        <v>6</v>
      </c>
      <c r="K4" s="68" t="s">
        <v>5</v>
      </c>
      <c r="L4" s="69" t="s">
        <v>1</v>
      </c>
      <c r="M4" s="69" t="s">
        <v>6</v>
      </c>
      <c r="N4" s="11" t="s">
        <v>5</v>
      </c>
      <c r="O4" s="12" t="s">
        <v>1</v>
      </c>
      <c r="P4" s="12" t="s">
        <v>6</v>
      </c>
      <c r="Q4" s="11" t="s">
        <v>5</v>
      </c>
      <c r="R4" s="12" t="s">
        <v>1</v>
      </c>
      <c r="S4" s="12" t="s">
        <v>6</v>
      </c>
      <c r="T4" s="11" t="s">
        <v>5</v>
      </c>
      <c r="U4" s="12" t="s">
        <v>1</v>
      </c>
      <c r="V4" s="12" t="s">
        <v>0</v>
      </c>
      <c r="W4" s="11" t="s">
        <v>5</v>
      </c>
      <c r="X4" s="12" t="s">
        <v>1</v>
      </c>
      <c r="Y4" s="12" t="s">
        <v>6</v>
      </c>
      <c r="Z4" s="11" t="s">
        <v>5</v>
      </c>
      <c r="AA4" s="12" t="s">
        <v>1</v>
      </c>
      <c r="AB4" s="12" t="s">
        <v>6</v>
      </c>
      <c r="AC4" s="11" t="s">
        <v>5</v>
      </c>
      <c r="AD4" s="12" t="s">
        <v>1</v>
      </c>
      <c r="AE4" s="15" t="s">
        <v>6</v>
      </c>
      <c r="AF4" s="6"/>
    </row>
    <row r="5" spans="1:32" ht="18" customHeight="1">
      <c r="A5" s="8">
        <v>1</v>
      </c>
      <c r="B5" s="7"/>
      <c r="C5" s="30" t="s">
        <v>2</v>
      </c>
      <c r="D5" s="13"/>
      <c r="E5" s="48">
        <f>E7+E8</f>
        <v>7862</v>
      </c>
      <c r="F5" s="49">
        <f aca="true" t="shared" si="0" ref="F5:AE5">F7+F8</f>
        <v>603</v>
      </c>
      <c r="G5" s="49">
        <f t="shared" si="0"/>
        <v>8465</v>
      </c>
      <c r="H5" s="48">
        <f t="shared" si="0"/>
        <v>5823</v>
      </c>
      <c r="I5" s="49">
        <f t="shared" si="0"/>
        <v>829</v>
      </c>
      <c r="J5" s="50">
        <f t="shared" si="0"/>
        <v>6652</v>
      </c>
      <c r="K5" s="17">
        <f t="shared" si="0"/>
        <v>2039</v>
      </c>
      <c r="L5" s="33">
        <f t="shared" si="0"/>
        <v>-226</v>
      </c>
      <c r="M5" s="17">
        <f t="shared" si="0"/>
        <v>1813</v>
      </c>
      <c r="N5" s="48">
        <f t="shared" si="0"/>
        <v>86464</v>
      </c>
      <c r="O5" s="49">
        <f t="shared" si="0"/>
        <v>11522</v>
      </c>
      <c r="P5" s="50">
        <f t="shared" si="0"/>
        <v>97986</v>
      </c>
      <c r="Q5" s="49">
        <f t="shared" si="0"/>
        <v>86464</v>
      </c>
      <c r="R5" s="49">
        <f t="shared" si="0"/>
        <v>11522</v>
      </c>
      <c r="S5" s="49">
        <f t="shared" si="0"/>
        <v>97986</v>
      </c>
      <c r="T5" s="48">
        <f t="shared" si="0"/>
        <v>0</v>
      </c>
      <c r="U5" s="49">
        <f t="shared" si="0"/>
        <v>0</v>
      </c>
      <c r="V5" s="50">
        <f t="shared" si="0"/>
        <v>0</v>
      </c>
      <c r="W5" s="49">
        <f t="shared" si="0"/>
        <v>94326</v>
      </c>
      <c r="X5" s="49">
        <f t="shared" si="0"/>
        <v>12125</v>
      </c>
      <c r="Y5" s="49">
        <f t="shared" si="0"/>
        <v>106451</v>
      </c>
      <c r="Z5" s="48">
        <f t="shared" si="0"/>
        <v>92287</v>
      </c>
      <c r="AA5" s="49">
        <f t="shared" si="0"/>
        <v>12351</v>
      </c>
      <c r="AB5" s="50">
        <f t="shared" si="0"/>
        <v>104638</v>
      </c>
      <c r="AC5" s="17">
        <f t="shared" si="0"/>
        <v>2039</v>
      </c>
      <c r="AD5" s="33">
        <f t="shared" si="0"/>
        <v>-226</v>
      </c>
      <c r="AE5" s="23">
        <f t="shared" si="0"/>
        <v>1813</v>
      </c>
      <c r="AF5" s="26">
        <v>1</v>
      </c>
    </row>
    <row r="6" spans="1:32" ht="6" customHeight="1">
      <c r="A6" s="4"/>
      <c r="B6" s="3"/>
      <c r="C6" s="31"/>
      <c r="D6" s="14"/>
      <c r="E6" s="51"/>
      <c r="F6" s="52"/>
      <c r="G6" s="52"/>
      <c r="H6" s="53"/>
      <c r="I6" s="52"/>
      <c r="J6" s="54"/>
      <c r="K6" s="18"/>
      <c r="L6" s="18"/>
      <c r="M6" s="18"/>
      <c r="N6" s="53"/>
      <c r="O6" s="52"/>
      <c r="P6" s="54"/>
      <c r="Q6" s="52"/>
      <c r="R6" s="52"/>
      <c r="S6" s="52"/>
      <c r="T6" s="53"/>
      <c r="U6" s="52"/>
      <c r="V6" s="54"/>
      <c r="W6" s="52"/>
      <c r="X6" s="52"/>
      <c r="Y6" s="52"/>
      <c r="Z6" s="53"/>
      <c r="AA6" s="52"/>
      <c r="AB6" s="54"/>
      <c r="AC6" s="20"/>
      <c r="AD6" s="19"/>
      <c r="AE6" s="24"/>
      <c r="AF6" s="6"/>
    </row>
    <row r="7" spans="1:32" ht="18" customHeight="1">
      <c r="A7" s="4">
        <v>2</v>
      </c>
      <c r="B7" s="3"/>
      <c r="C7" s="31" t="s">
        <v>3</v>
      </c>
      <c r="D7" s="14"/>
      <c r="E7" s="51">
        <f aca="true" t="shared" si="1" ref="E7:AE7">SUM(E10:E20)</f>
        <v>6766</v>
      </c>
      <c r="F7" s="52">
        <f t="shared" si="1"/>
        <v>399</v>
      </c>
      <c r="G7" s="52">
        <f t="shared" si="1"/>
        <v>7165</v>
      </c>
      <c r="H7" s="53">
        <f t="shared" si="1"/>
        <v>4065</v>
      </c>
      <c r="I7" s="52">
        <f t="shared" si="1"/>
        <v>773</v>
      </c>
      <c r="J7" s="54">
        <f t="shared" si="1"/>
        <v>4838</v>
      </c>
      <c r="K7" s="18">
        <f t="shared" si="1"/>
        <v>2701</v>
      </c>
      <c r="L7" s="34">
        <f t="shared" si="1"/>
        <v>-374</v>
      </c>
      <c r="M7" s="18">
        <f t="shared" si="1"/>
        <v>2327</v>
      </c>
      <c r="N7" s="53">
        <f t="shared" si="1"/>
        <v>73096</v>
      </c>
      <c r="O7" s="52">
        <f t="shared" si="1"/>
        <v>10125</v>
      </c>
      <c r="P7" s="54">
        <f t="shared" si="1"/>
        <v>83221</v>
      </c>
      <c r="Q7" s="52">
        <f t="shared" si="1"/>
        <v>66369</v>
      </c>
      <c r="R7" s="52">
        <f t="shared" si="1"/>
        <v>8402</v>
      </c>
      <c r="S7" s="52">
        <f t="shared" si="1"/>
        <v>74771</v>
      </c>
      <c r="T7" s="53">
        <f t="shared" si="1"/>
        <v>6727</v>
      </c>
      <c r="U7" s="52">
        <f t="shared" si="1"/>
        <v>1723</v>
      </c>
      <c r="V7" s="54">
        <f t="shared" si="1"/>
        <v>8450</v>
      </c>
      <c r="W7" s="52">
        <f t="shared" si="1"/>
        <v>79862</v>
      </c>
      <c r="X7" s="52">
        <f t="shared" si="1"/>
        <v>10524</v>
      </c>
      <c r="Y7" s="52">
        <f t="shared" si="1"/>
        <v>90386</v>
      </c>
      <c r="Z7" s="53">
        <f t="shared" si="1"/>
        <v>70434</v>
      </c>
      <c r="AA7" s="52">
        <f t="shared" si="1"/>
        <v>9175</v>
      </c>
      <c r="AB7" s="54">
        <f t="shared" si="1"/>
        <v>79609</v>
      </c>
      <c r="AC7" s="18">
        <f t="shared" si="1"/>
        <v>9428</v>
      </c>
      <c r="AD7" s="18">
        <f t="shared" si="1"/>
        <v>1349</v>
      </c>
      <c r="AE7" s="24">
        <f t="shared" si="1"/>
        <v>10777</v>
      </c>
      <c r="AF7" s="6">
        <v>2</v>
      </c>
    </row>
    <row r="8" spans="1:32" ht="18" customHeight="1">
      <c r="A8" s="4">
        <v>3</v>
      </c>
      <c r="B8" s="3"/>
      <c r="C8" s="31" t="s">
        <v>45</v>
      </c>
      <c r="D8" s="14"/>
      <c r="E8" s="51">
        <f>E21+E23+E25+E28+E30+E32+E35</f>
        <v>1096</v>
      </c>
      <c r="F8" s="52">
        <f aca="true" t="shared" si="2" ref="F8:AE8">F21+F23+F25+F28+F30+F32+F35</f>
        <v>204</v>
      </c>
      <c r="G8" s="52">
        <f t="shared" si="2"/>
        <v>1300</v>
      </c>
      <c r="H8" s="53">
        <f t="shared" si="2"/>
        <v>1758</v>
      </c>
      <c r="I8" s="52">
        <f t="shared" si="2"/>
        <v>56</v>
      </c>
      <c r="J8" s="54">
        <f t="shared" si="2"/>
        <v>1814</v>
      </c>
      <c r="K8" s="34">
        <f t="shared" si="2"/>
        <v>-662</v>
      </c>
      <c r="L8" s="18">
        <f t="shared" si="2"/>
        <v>148</v>
      </c>
      <c r="M8" s="34">
        <f t="shared" si="2"/>
        <v>-514</v>
      </c>
      <c r="N8" s="53">
        <f t="shared" si="2"/>
        <v>13368</v>
      </c>
      <c r="O8" s="52">
        <f t="shared" si="2"/>
        <v>1397</v>
      </c>
      <c r="P8" s="54">
        <f t="shared" si="2"/>
        <v>14765</v>
      </c>
      <c r="Q8" s="52">
        <f t="shared" si="2"/>
        <v>20095</v>
      </c>
      <c r="R8" s="52">
        <f t="shared" si="2"/>
        <v>3120</v>
      </c>
      <c r="S8" s="52">
        <f t="shared" si="2"/>
        <v>23215</v>
      </c>
      <c r="T8" s="37">
        <f t="shared" si="2"/>
        <v>-6727</v>
      </c>
      <c r="U8" s="34">
        <f t="shared" si="2"/>
        <v>-1723</v>
      </c>
      <c r="V8" s="38">
        <f t="shared" si="2"/>
        <v>-8450</v>
      </c>
      <c r="W8" s="52">
        <f t="shared" si="2"/>
        <v>14464</v>
      </c>
      <c r="X8" s="52">
        <f t="shared" si="2"/>
        <v>1601</v>
      </c>
      <c r="Y8" s="52">
        <f t="shared" si="2"/>
        <v>16065</v>
      </c>
      <c r="Z8" s="53">
        <f t="shared" si="2"/>
        <v>21853</v>
      </c>
      <c r="AA8" s="52">
        <f t="shared" si="2"/>
        <v>3176</v>
      </c>
      <c r="AB8" s="54">
        <f t="shared" si="2"/>
        <v>25029</v>
      </c>
      <c r="AC8" s="34">
        <f t="shared" si="2"/>
        <v>-7389</v>
      </c>
      <c r="AD8" s="34">
        <f t="shared" si="2"/>
        <v>-1575</v>
      </c>
      <c r="AE8" s="38">
        <f t="shared" si="2"/>
        <v>-8964</v>
      </c>
      <c r="AF8" s="6">
        <v>3</v>
      </c>
    </row>
    <row r="9" spans="1:32" ht="6" customHeight="1">
      <c r="A9" s="4"/>
      <c r="B9" s="3"/>
      <c r="C9" s="31"/>
      <c r="D9" s="14"/>
      <c r="E9" s="53"/>
      <c r="F9" s="52"/>
      <c r="G9" s="52"/>
      <c r="H9" s="53"/>
      <c r="I9" s="52"/>
      <c r="J9" s="54"/>
      <c r="K9" s="18"/>
      <c r="L9" s="18"/>
      <c r="M9" s="18"/>
      <c r="N9" s="53"/>
      <c r="O9" s="52"/>
      <c r="P9" s="54"/>
      <c r="Q9" s="52"/>
      <c r="R9" s="52"/>
      <c r="S9" s="52"/>
      <c r="T9" s="16"/>
      <c r="U9" s="18"/>
      <c r="V9" s="24"/>
      <c r="W9" s="52"/>
      <c r="X9" s="52"/>
      <c r="Y9" s="52"/>
      <c r="Z9" s="53"/>
      <c r="AA9" s="52"/>
      <c r="AB9" s="54"/>
      <c r="AC9" s="20"/>
      <c r="AD9" s="19"/>
      <c r="AE9" s="24"/>
      <c r="AF9" s="6"/>
    </row>
    <row r="10" spans="1:32" ht="18" customHeight="1">
      <c r="A10" s="3">
        <v>4</v>
      </c>
      <c r="B10" s="6"/>
      <c r="C10" s="32" t="s">
        <v>16</v>
      </c>
      <c r="D10" s="5"/>
      <c r="E10" s="55">
        <v>1288</v>
      </c>
      <c r="F10" s="56">
        <v>302</v>
      </c>
      <c r="G10" s="56">
        <v>1590</v>
      </c>
      <c r="H10" s="57">
        <v>1183</v>
      </c>
      <c r="I10" s="58">
        <v>257</v>
      </c>
      <c r="J10" s="59">
        <v>1440</v>
      </c>
      <c r="K10" s="18">
        <v>105</v>
      </c>
      <c r="L10" s="18">
        <v>45</v>
      </c>
      <c r="M10" s="21">
        <v>150</v>
      </c>
      <c r="N10" s="55">
        <v>25381</v>
      </c>
      <c r="O10" s="60">
        <v>5400</v>
      </c>
      <c r="P10" s="59">
        <v>30781</v>
      </c>
      <c r="Q10" s="58">
        <v>18782</v>
      </c>
      <c r="R10" s="58">
        <v>1720</v>
      </c>
      <c r="S10" s="56">
        <v>20502</v>
      </c>
      <c r="T10" s="16">
        <v>6599</v>
      </c>
      <c r="U10" s="18">
        <v>3680</v>
      </c>
      <c r="V10" s="25">
        <v>10279</v>
      </c>
      <c r="W10" s="52">
        <v>26669</v>
      </c>
      <c r="X10" s="52">
        <v>5702</v>
      </c>
      <c r="Y10" s="52">
        <v>32371</v>
      </c>
      <c r="Z10" s="53">
        <v>19965</v>
      </c>
      <c r="AA10" s="52">
        <v>1977</v>
      </c>
      <c r="AB10" s="61">
        <v>21942</v>
      </c>
      <c r="AC10" s="22">
        <v>6704</v>
      </c>
      <c r="AD10" s="18">
        <v>3725</v>
      </c>
      <c r="AE10" s="24">
        <v>10429</v>
      </c>
      <c r="AF10" s="6">
        <v>4</v>
      </c>
    </row>
    <row r="11" spans="1:32" ht="18" customHeight="1">
      <c r="A11" s="3">
        <v>5</v>
      </c>
      <c r="B11" s="6"/>
      <c r="C11" s="32" t="s">
        <v>17</v>
      </c>
      <c r="D11" s="5"/>
      <c r="E11" s="55">
        <v>1121</v>
      </c>
      <c r="F11" s="56">
        <v>21</v>
      </c>
      <c r="G11" s="56">
        <v>1142</v>
      </c>
      <c r="H11" s="57">
        <v>503</v>
      </c>
      <c r="I11" s="58">
        <v>86</v>
      </c>
      <c r="J11" s="59">
        <v>589</v>
      </c>
      <c r="K11" s="18">
        <v>618</v>
      </c>
      <c r="L11" s="34">
        <v>-65</v>
      </c>
      <c r="M11" s="21">
        <v>553</v>
      </c>
      <c r="N11" s="55">
        <v>4912</v>
      </c>
      <c r="O11" s="60">
        <v>667</v>
      </c>
      <c r="P11" s="59">
        <v>5579</v>
      </c>
      <c r="Q11" s="58">
        <v>4260</v>
      </c>
      <c r="R11" s="58">
        <v>693</v>
      </c>
      <c r="S11" s="56">
        <v>4953</v>
      </c>
      <c r="T11" s="16">
        <v>652</v>
      </c>
      <c r="U11" s="34">
        <v>-26</v>
      </c>
      <c r="V11" s="25">
        <v>626</v>
      </c>
      <c r="W11" s="52">
        <v>6033</v>
      </c>
      <c r="X11" s="52">
        <v>688</v>
      </c>
      <c r="Y11" s="52">
        <v>6721</v>
      </c>
      <c r="Z11" s="53">
        <v>4763</v>
      </c>
      <c r="AA11" s="52">
        <v>779</v>
      </c>
      <c r="AB11" s="61">
        <v>5542</v>
      </c>
      <c r="AC11" s="22">
        <v>1270</v>
      </c>
      <c r="AD11" s="34">
        <v>-91</v>
      </c>
      <c r="AE11" s="24">
        <v>1179</v>
      </c>
      <c r="AF11" s="6">
        <v>5</v>
      </c>
    </row>
    <row r="12" spans="1:32" ht="18" customHeight="1">
      <c r="A12" s="3">
        <v>6</v>
      </c>
      <c r="B12" s="6"/>
      <c r="C12" s="32" t="s">
        <v>18</v>
      </c>
      <c r="D12" s="5"/>
      <c r="E12" s="55">
        <v>233</v>
      </c>
      <c r="F12" s="56">
        <v>23</v>
      </c>
      <c r="G12" s="56">
        <v>256</v>
      </c>
      <c r="H12" s="57">
        <v>151</v>
      </c>
      <c r="I12" s="58">
        <v>41</v>
      </c>
      <c r="J12" s="59">
        <v>192</v>
      </c>
      <c r="K12" s="18">
        <v>82</v>
      </c>
      <c r="L12" s="34">
        <v>-18</v>
      </c>
      <c r="M12" s="21">
        <v>64</v>
      </c>
      <c r="N12" s="55">
        <v>3301</v>
      </c>
      <c r="O12" s="60">
        <v>430</v>
      </c>
      <c r="P12" s="59">
        <v>3731</v>
      </c>
      <c r="Q12" s="58">
        <v>2138</v>
      </c>
      <c r="R12" s="58">
        <v>361</v>
      </c>
      <c r="S12" s="56">
        <v>2499</v>
      </c>
      <c r="T12" s="16">
        <v>1163</v>
      </c>
      <c r="U12" s="18">
        <v>69</v>
      </c>
      <c r="V12" s="25">
        <v>1232</v>
      </c>
      <c r="W12" s="52">
        <v>3534</v>
      </c>
      <c r="X12" s="52">
        <v>453</v>
      </c>
      <c r="Y12" s="52">
        <v>3987</v>
      </c>
      <c r="Z12" s="53">
        <v>2289</v>
      </c>
      <c r="AA12" s="52">
        <v>402</v>
      </c>
      <c r="AB12" s="61">
        <v>2691</v>
      </c>
      <c r="AC12" s="22">
        <v>1245</v>
      </c>
      <c r="AD12" s="18">
        <v>51</v>
      </c>
      <c r="AE12" s="24">
        <v>1296</v>
      </c>
      <c r="AF12" s="6">
        <v>6</v>
      </c>
    </row>
    <row r="13" spans="1:32" ht="18" customHeight="1">
      <c r="A13" s="3">
        <v>7</v>
      </c>
      <c r="B13" s="6"/>
      <c r="C13" s="32" t="s">
        <v>19</v>
      </c>
      <c r="D13" s="5"/>
      <c r="E13" s="55">
        <v>120</v>
      </c>
      <c r="F13" s="56">
        <v>0</v>
      </c>
      <c r="G13" s="56">
        <v>120</v>
      </c>
      <c r="H13" s="57">
        <v>56</v>
      </c>
      <c r="I13" s="58">
        <v>3</v>
      </c>
      <c r="J13" s="59">
        <v>59</v>
      </c>
      <c r="K13" s="18">
        <v>64</v>
      </c>
      <c r="L13" s="34">
        <v>-3</v>
      </c>
      <c r="M13" s="21">
        <v>61</v>
      </c>
      <c r="N13" s="55">
        <v>3372</v>
      </c>
      <c r="O13" s="60">
        <v>587</v>
      </c>
      <c r="P13" s="59">
        <v>3959</v>
      </c>
      <c r="Q13" s="58">
        <v>2959</v>
      </c>
      <c r="R13" s="58">
        <v>210</v>
      </c>
      <c r="S13" s="56">
        <v>3169</v>
      </c>
      <c r="T13" s="16">
        <v>413</v>
      </c>
      <c r="U13" s="18">
        <v>377</v>
      </c>
      <c r="V13" s="25">
        <v>790</v>
      </c>
      <c r="W13" s="52">
        <v>3492</v>
      </c>
      <c r="X13" s="52">
        <v>587</v>
      </c>
      <c r="Y13" s="52">
        <v>4079</v>
      </c>
      <c r="Z13" s="53">
        <v>3015</v>
      </c>
      <c r="AA13" s="52">
        <v>213</v>
      </c>
      <c r="AB13" s="61">
        <v>3228</v>
      </c>
      <c r="AC13" s="22">
        <v>477</v>
      </c>
      <c r="AD13" s="18">
        <v>374</v>
      </c>
      <c r="AE13" s="24">
        <v>851</v>
      </c>
      <c r="AF13" s="6">
        <v>7</v>
      </c>
    </row>
    <row r="14" spans="1:32" ht="18" customHeight="1">
      <c r="A14" s="3">
        <v>8</v>
      </c>
      <c r="B14" s="6"/>
      <c r="C14" s="32" t="s">
        <v>20</v>
      </c>
      <c r="D14" s="5"/>
      <c r="E14" s="55">
        <v>448</v>
      </c>
      <c r="F14" s="56">
        <v>16</v>
      </c>
      <c r="G14" s="56">
        <v>464</v>
      </c>
      <c r="H14" s="57">
        <v>260</v>
      </c>
      <c r="I14" s="58">
        <v>76</v>
      </c>
      <c r="J14" s="59">
        <v>336</v>
      </c>
      <c r="K14" s="18">
        <v>188</v>
      </c>
      <c r="L14" s="34">
        <v>-60</v>
      </c>
      <c r="M14" s="21">
        <v>128</v>
      </c>
      <c r="N14" s="55">
        <v>7603</v>
      </c>
      <c r="O14" s="60">
        <v>830</v>
      </c>
      <c r="P14" s="59">
        <v>8433</v>
      </c>
      <c r="Q14" s="58">
        <v>6772</v>
      </c>
      <c r="R14" s="58">
        <v>397</v>
      </c>
      <c r="S14" s="56">
        <v>7169</v>
      </c>
      <c r="T14" s="16">
        <v>831</v>
      </c>
      <c r="U14" s="18">
        <v>433</v>
      </c>
      <c r="V14" s="25">
        <v>1264</v>
      </c>
      <c r="W14" s="52">
        <v>8051</v>
      </c>
      <c r="X14" s="52">
        <v>846</v>
      </c>
      <c r="Y14" s="52">
        <v>8897</v>
      </c>
      <c r="Z14" s="53">
        <v>7032</v>
      </c>
      <c r="AA14" s="52">
        <v>473</v>
      </c>
      <c r="AB14" s="61">
        <v>7505</v>
      </c>
      <c r="AC14" s="22">
        <v>1019</v>
      </c>
      <c r="AD14" s="18">
        <v>373</v>
      </c>
      <c r="AE14" s="24">
        <v>1392</v>
      </c>
      <c r="AF14" s="6">
        <v>8</v>
      </c>
    </row>
    <row r="15" spans="1:32" ht="18" customHeight="1">
      <c r="A15" s="3">
        <v>9</v>
      </c>
      <c r="B15" s="6"/>
      <c r="C15" s="32" t="s">
        <v>21</v>
      </c>
      <c r="D15" s="5"/>
      <c r="E15" s="55">
        <v>386</v>
      </c>
      <c r="F15" s="56">
        <v>1</v>
      </c>
      <c r="G15" s="56">
        <v>387</v>
      </c>
      <c r="H15" s="57">
        <v>205</v>
      </c>
      <c r="I15" s="58">
        <v>52</v>
      </c>
      <c r="J15" s="59">
        <v>257</v>
      </c>
      <c r="K15" s="18">
        <v>181</v>
      </c>
      <c r="L15" s="34">
        <v>-51</v>
      </c>
      <c r="M15" s="21">
        <v>130</v>
      </c>
      <c r="N15" s="55">
        <v>7357</v>
      </c>
      <c r="O15" s="60">
        <v>158</v>
      </c>
      <c r="P15" s="59">
        <v>7515</v>
      </c>
      <c r="Q15" s="58">
        <v>8654</v>
      </c>
      <c r="R15" s="58">
        <v>1033</v>
      </c>
      <c r="S15" s="56">
        <v>9687</v>
      </c>
      <c r="T15" s="37">
        <v>-1297</v>
      </c>
      <c r="U15" s="34">
        <v>-875</v>
      </c>
      <c r="V15" s="39">
        <v>-2172</v>
      </c>
      <c r="W15" s="52">
        <v>7743</v>
      </c>
      <c r="X15" s="52">
        <v>159</v>
      </c>
      <c r="Y15" s="52">
        <v>7902</v>
      </c>
      <c r="Z15" s="53">
        <v>8859</v>
      </c>
      <c r="AA15" s="52">
        <v>1085</v>
      </c>
      <c r="AB15" s="61">
        <v>9944</v>
      </c>
      <c r="AC15" s="40">
        <v>-1116</v>
      </c>
      <c r="AD15" s="34">
        <v>-926</v>
      </c>
      <c r="AE15" s="38">
        <v>-2042</v>
      </c>
      <c r="AF15" s="6">
        <v>9</v>
      </c>
    </row>
    <row r="16" spans="1:32" ht="18" customHeight="1">
      <c r="A16" s="3">
        <v>10</v>
      </c>
      <c r="B16" s="6"/>
      <c r="C16" s="32" t="s">
        <v>22</v>
      </c>
      <c r="D16" s="5"/>
      <c r="E16" s="55">
        <v>81</v>
      </c>
      <c r="F16" s="62">
        <v>7</v>
      </c>
      <c r="G16" s="56">
        <v>88</v>
      </c>
      <c r="H16" s="57">
        <v>60</v>
      </c>
      <c r="I16" s="58">
        <v>35</v>
      </c>
      <c r="J16" s="59">
        <v>95</v>
      </c>
      <c r="K16" s="18">
        <v>21</v>
      </c>
      <c r="L16" s="34">
        <v>-28</v>
      </c>
      <c r="M16" s="36">
        <v>-7</v>
      </c>
      <c r="N16" s="55">
        <v>4182</v>
      </c>
      <c r="O16" s="60">
        <v>481</v>
      </c>
      <c r="P16" s="59">
        <v>4663</v>
      </c>
      <c r="Q16" s="58">
        <v>3081</v>
      </c>
      <c r="R16" s="58">
        <v>632</v>
      </c>
      <c r="S16" s="56">
        <v>3713</v>
      </c>
      <c r="T16" s="16">
        <v>1101</v>
      </c>
      <c r="U16" s="34">
        <v>-151</v>
      </c>
      <c r="V16" s="25">
        <v>950</v>
      </c>
      <c r="W16" s="52">
        <v>4263</v>
      </c>
      <c r="X16" s="52">
        <v>488</v>
      </c>
      <c r="Y16" s="52">
        <v>4751</v>
      </c>
      <c r="Z16" s="53">
        <v>3141</v>
      </c>
      <c r="AA16" s="52">
        <v>667</v>
      </c>
      <c r="AB16" s="61">
        <v>3808</v>
      </c>
      <c r="AC16" s="22">
        <v>1122</v>
      </c>
      <c r="AD16" s="34">
        <v>-179</v>
      </c>
      <c r="AE16" s="24">
        <v>943</v>
      </c>
      <c r="AF16" s="6">
        <v>10</v>
      </c>
    </row>
    <row r="17" spans="1:32" ht="18" customHeight="1">
      <c r="A17" s="3">
        <v>11</v>
      </c>
      <c r="B17" s="6"/>
      <c r="C17" s="32" t="s">
        <v>23</v>
      </c>
      <c r="D17" s="5"/>
      <c r="E17" s="55">
        <v>73</v>
      </c>
      <c r="F17" s="56">
        <v>4</v>
      </c>
      <c r="G17" s="56">
        <v>77</v>
      </c>
      <c r="H17" s="57">
        <v>45</v>
      </c>
      <c r="I17" s="58">
        <v>4</v>
      </c>
      <c r="J17" s="59">
        <v>49</v>
      </c>
      <c r="K17" s="18">
        <v>28</v>
      </c>
      <c r="L17" s="58">
        <v>0</v>
      </c>
      <c r="M17" s="21">
        <v>28</v>
      </c>
      <c r="N17" s="55">
        <v>5005</v>
      </c>
      <c r="O17" s="60">
        <v>393</v>
      </c>
      <c r="P17" s="59">
        <v>5398</v>
      </c>
      <c r="Q17" s="58">
        <v>7640</v>
      </c>
      <c r="R17" s="58">
        <v>1430</v>
      </c>
      <c r="S17" s="56">
        <v>9070</v>
      </c>
      <c r="T17" s="37">
        <v>-2635</v>
      </c>
      <c r="U17" s="34">
        <v>-1037</v>
      </c>
      <c r="V17" s="39">
        <v>-3672</v>
      </c>
      <c r="W17" s="52">
        <v>5078</v>
      </c>
      <c r="X17" s="52">
        <v>397</v>
      </c>
      <c r="Y17" s="52">
        <v>5475</v>
      </c>
      <c r="Z17" s="53">
        <v>7685</v>
      </c>
      <c r="AA17" s="52">
        <v>1434</v>
      </c>
      <c r="AB17" s="61">
        <v>9119</v>
      </c>
      <c r="AC17" s="40">
        <v>-2607</v>
      </c>
      <c r="AD17" s="34">
        <v>-1037</v>
      </c>
      <c r="AE17" s="38">
        <v>-3644</v>
      </c>
      <c r="AF17" s="6">
        <v>11</v>
      </c>
    </row>
    <row r="18" spans="1:32" ht="18" customHeight="1">
      <c r="A18" s="3">
        <v>12</v>
      </c>
      <c r="B18" s="6"/>
      <c r="C18" s="32" t="s">
        <v>24</v>
      </c>
      <c r="D18" s="5"/>
      <c r="E18" s="55">
        <v>2866</v>
      </c>
      <c r="F18" s="56">
        <v>10</v>
      </c>
      <c r="G18" s="56">
        <v>2876</v>
      </c>
      <c r="H18" s="57">
        <v>1478</v>
      </c>
      <c r="I18" s="58">
        <v>219</v>
      </c>
      <c r="J18" s="59">
        <v>1697</v>
      </c>
      <c r="K18" s="18">
        <v>1388</v>
      </c>
      <c r="L18" s="34">
        <v>-209</v>
      </c>
      <c r="M18" s="21">
        <v>1179</v>
      </c>
      <c r="N18" s="55">
        <v>2862</v>
      </c>
      <c r="O18" s="60">
        <v>41</v>
      </c>
      <c r="P18" s="59">
        <v>2903</v>
      </c>
      <c r="Q18" s="58">
        <v>2140</v>
      </c>
      <c r="R18" s="58">
        <v>400</v>
      </c>
      <c r="S18" s="56">
        <v>2540</v>
      </c>
      <c r="T18" s="16">
        <v>722</v>
      </c>
      <c r="U18" s="34">
        <v>-359</v>
      </c>
      <c r="V18" s="25">
        <v>363</v>
      </c>
      <c r="W18" s="52">
        <v>5728</v>
      </c>
      <c r="X18" s="52">
        <v>51</v>
      </c>
      <c r="Y18" s="52">
        <v>5779</v>
      </c>
      <c r="Z18" s="53">
        <v>3618</v>
      </c>
      <c r="AA18" s="52">
        <v>619</v>
      </c>
      <c r="AB18" s="61">
        <v>4237</v>
      </c>
      <c r="AC18" s="22">
        <v>2110</v>
      </c>
      <c r="AD18" s="34">
        <v>-568</v>
      </c>
      <c r="AE18" s="24">
        <v>1542</v>
      </c>
      <c r="AF18" s="6">
        <v>12</v>
      </c>
    </row>
    <row r="19" spans="1:32" ht="18" customHeight="1">
      <c r="A19" s="3">
        <v>13</v>
      </c>
      <c r="B19" s="6"/>
      <c r="C19" s="32" t="s">
        <v>25</v>
      </c>
      <c r="D19" s="5"/>
      <c r="E19" s="55">
        <v>77</v>
      </c>
      <c r="F19" s="62">
        <v>1</v>
      </c>
      <c r="G19" s="56">
        <v>78</v>
      </c>
      <c r="H19" s="57">
        <v>108</v>
      </c>
      <c r="I19" s="58">
        <v>0</v>
      </c>
      <c r="J19" s="59">
        <v>108</v>
      </c>
      <c r="K19" s="34">
        <v>-31</v>
      </c>
      <c r="L19" s="70">
        <v>1</v>
      </c>
      <c r="M19" s="36">
        <v>-30</v>
      </c>
      <c r="N19" s="55">
        <v>1849</v>
      </c>
      <c r="O19" s="60">
        <v>154</v>
      </c>
      <c r="P19" s="59">
        <v>2003</v>
      </c>
      <c r="Q19" s="58">
        <v>3210</v>
      </c>
      <c r="R19" s="58">
        <v>430</v>
      </c>
      <c r="S19" s="56">
        <v>3640</v>
      </c>
      <c r="T19" s="37">
        <v>-1361</v>
      </c>
      <c r="U19" s="34">
        <v>-276</v>
      </c>
      <c r="V19" s="39">
        <v>-1637</v>
      </c>
      <c r="W19" s="52">
        <v>1926</v>
      </c>
      <c r="X19" s="52">
        <v>155</v>
      </c>
      <c r="Y19" s="52">
        <v>2081</v>
      </c>
      <c r="Z19" s="53">
        <v>3318</v>
      </c>
      <c r="AA19" s="52">
        <v>430</v>
      </c>
      <c r="AB19" s="61">
        <v>3748</v>
      </c>
      <c r="AC19" s="40">
        <v>-1392</v>
      </c>
      <c r="AD19" s="34">
        <v>-275</v>
      </c>
      <c r="AE19" s="38">
        <v>-1667</v>
      </c>
      <c r="AF19" s="6">
        <v>13</v>
      </c>
    </row>
    <row r="20" spans="1:32" ht="18" customHeight="1">
      <c r="A20" s="3">
        <v>14</v>
      </c>
      <c r="B20" s="6"/>
      <c r="C20" s="32" t="s">
        <v>26</v>
      </c>
      <c r="D20" s="5"/>
      <c r="E20" s="55">
        <v>73</v>
      </c>
      <c r="F20" s="56">
        <v>14</v>
      </c>
      <c r="G20" s="56">
        <v>87</v>
      </c>
      <c r="H20" s="57">
        <v>16</v>
      </c>
      <c r="I20" s="58">
        <v>0</v>
      </c>
      <c r="J20" s="59">
        <v>16</v>
      </c>
      <c r="K20" s="18">
        <v>57</v>
      </c>
      <c r="L20" s="18">
        <v>14</v>
      </c>
      <c r="M20" s="21">
        <v>71</v>
      </c>
      <c r="N20" s="55">
        <v>7272</v>
      </c>
      <c r="O20" s="60">
        <v>984</v>
      </c>
      <c r="P20" s="59">
        <v>8256</v>
      </c>
      <c r="Q20" s="58">
        <v>6733</v>
      </c>
      <c r="R20" s="58">
        <v>1096</v>
      </c>
      <c r="S20" s="56">
        <v>7829</v>
      </c>
      <c r="T20" s="16">
        <v>539</v>
      </c>
      <c r="U20" s="34">
        <v>-112</v>
      </c>
      <c r="V20" s="25">
        <v>427</v>
      </c>
      <c r="W20" s="52">
        <v>7345</v>
      </c>
      <c r="X20" s="52">
        <v>998</v>
      </c>
      <c r="Y20" s="52">
        <v>8343</v>
      </c>
      <c r="Z20" s="53">
        <v>6749</v>
      </c>
      <c r="AA20" s="52">
        <v>1096</v>
      </c>
      <c r="AB20" s="61">
        <v>7845</v>
      </c>
      <c r="AC20" s="22">
        <v>596</v>
      </c>
      <c r="AD20" s="34">
        <v>-98</v>
      </c>
      <c r="AE20" s="24">
        <v>498</v>
      </c>
      <c r="AF20" s="6">
        <v>14</v>
      </c>
    </row>
    <row r="21" spans="1:32" ht="18" customHeight="1">
      <c r="A21" s="47">
        <v>15</v>
      </c>
      <c r="B21" s="45" t="s">
        <v>38</v>
      </c>
      <c r="C21" s="46"/>
      <c r="D21" s="5"/>
      <c r="E21" s="55">
        <f>E22</f>
        <v>523</v>
      </c>
      <c r="F21" s="56">
        <f aca="true" t="shared" si="3" ref="F21:AE21">F22</f>
        <v>165</v>
      </c>
      <c r="G21" s="56">
        <f t="shared" si="3"/>
        <v>688</v>
      </c>
      <c r="H21" s="57">
        <f t="shared" si="3"/>
        <v>854</v>
      </c>
      <c r="I21" s="58">
        <f t="shared" si="3"/>
        <v>9</v>
      </c>
      <c r="J21" s="59">
        <f t="shared" si="3"/>
        <v>863</v>
      </c>
      <c r="K21" s="34">
        <f t="shared" si="3"/>
        <v>-331</v>
      </c>
      <c r="L21" s="18">
        <f t="shared" si="3"/>
        <v>156</v>
      </c>
      <c r="M21" s="36">
        <f t="shared" si="3"/>
        <v>-175</v>
      </c>
      <c r="N21" s="55">
        <f t="shared" si="3"/>
        <v>161</v>
      </c>
      <c r="O21" s="60">
        <f t="shared" si="3"/>
        <v>36</v>
      </c>
      <c r="P21" s="59">
        <f t="shared" si="3"/>
        <v>197</v>
      </c>
      <c r="Q21" s="58">
        <f t="shared" si="3"/>
        <v>63</v>
      </c>
      <c r="R21" s="58">
        <f t="shared" si="3"/>
        <v>39</v>
      </c>
      <c r="S21" s="56">
        <f t="shared" si="3"/>
        <v>102</v>
      </c>
      <c r="T21" s="16">
        <f t="shared" si="3"/>
        <v>98</v>
      </c>
      <c r="U21" s="34">
        <f t="shared" si="3"/>
        <v>-3</v>
      </c>
      <c r="V21" s="25">
        <f t="shared" si="3"/>
        <v>95</v>
      </c>
      <c r="W21" s="52">
        <f t="shared" si="3"/>
        <v>684</v>
      </c>
      <c r="X21" s="52">
        <f t="shared" si="3"/>
        <v>201</v>
      </c>
      <c r="Y21" s="52">
        <f t="shared" si="3"/>
        <v>885</v>
      </c>
      <c r="Z21" s="53">
        <f t="shared" si="3"/>
        <v>917</v>
      </c>
      <c r="AA21" s="52">
        <f t="shared" si="3"/>
        <v>48</v>
      </c>
      <c r="AB21" s="61">
        <f t="shared" si="3"/>
        <v>965</v>
      </c>
      <c r="AC21" s="40">
        <f t="shared" si="3"/>
        <v>-233</v>
      </c>
      <c r="AD21" s="71">
        <f t="shared" si="3"/>
        <v>153</v>
      </c>
      <c r="AE21" s="38">
        <f t="shared" si="3"/>
        <v>-80</v>
      </c>
      <c r="AF21" s="78">
        <v>15</v>
      </c>
    </row>
    <row r="22" spans="1:32" ht="18" customHeight="1">
      <c r="A22" s="3">
        <v>16</v>
      </c>
      <c r="B22" s="6"/>
      <c r="C22" s="32" t="s">
        <v>27</v>
      </c>
      <c r="D22" s="5"/>
      <c r="E22" s="55">
        <v>523</v>
      </c>
      <c r="F22" s="62">
        <v>165</v>
      </c>
      <c r="G22" s="56">
        <v>688</v>
      </c>
      <c r="H22" s="57">
        <v>854</v>
      </c>
      <c r="I22" s="58">
        <v>9</v>
      </c>
      <c r="J22" s="59">
        <v>863</v>
      </c>
      <c r="K22" s="34">
        <v>-331</v>
      </c>
      <c r="L22" s="18">
        <v>156</v>
      </c>
      <c r="M22" s="36">
        <v>-175</v>
      </c>
      <c r="N22" s="55">
        <v>161</v>
      </c>
      <c r="O22" s="60">
        <v>36</v>
      </c>
      <c r="P22" s="59">
        <v>197</v>
      </c>
      <c r="Q22" s="58">
        <v>63</v>
      </c>
      <c r="R22" s="58">
        <v>39</v>
      </c>
      <c r="S22" s="56">
        <v>102</v>
      </c>
      <c r="T22" s="16">
        <v>98</v>
      </c>
      <c r="U22" s="34">
        <v>-3</v>
      </c>
      <c r="V22" s="25">
        <v>95</v>
      </c>
      <c r="W22" s="52">
        <v>684</v>
      </c>
      <c r="X22" s="52">
        <v>201</v>
      </c>
      <c r="Y22" s="52">
        <v>885</v>
      </c>
      <c r="Z22" s="53">
        <v>917</v>
      </c>
      <c r="AA22" s="52">
        <v>48</v>
      </c>
      <c r="AB22" s="61">
        <v>965</v>
      </c>
      <c r="AC22" s="40">
        <v>-233</v>
      </c>
      <c r="AD22" s="18">
        <v>153</v>
      </c>
      <c r="AE22" s="38">
        <v>-80</v>
      </c>
      <c r="AF22" s="6">
        <v>16</v>
      </c>
    </row>
    <row r="23" spans="1:32" ht="18" customHeight="1">
      <c r="A23" s="47">
        <v>17</v>
      </c>
      <c r="B23" s="45" t="s">
        <v>39</v>
      </c>
      <c r="C23" s="46"/>
      <c r="D23" s="5"/>
      <c r="E23" s="55">
        <f>E24</f>
        <v>63</v>
      </c>
      <c r="F23" s="62">
        <f aca="true" t="shared" si="4" ref="F23:AE23">F24</f>
        <v>0</v>
      </c>
      <c r="G23" s="56">
        <f t="shared" si="4"/>
        <v>63</v>
      </c>
      <c r="H23" s="57">
        <f t="shared" si="4"/>
        <v>17</v>
      </c>
      <c r="I23" s="58">
        <f t="shared" si="4"/>
        <v>6</v>
      </c>
      <c r="J23" s="59">
        <f t="shared" si="4"/>
        <v>23</v>
      </c>
      <c r="K23" s="71">
        <f t="shared" si="4"/>
        <v>46</v>
      </c>
      <c r="L23" s="34">
        <f t="shared" si="4"/>
        <v>-6</v>
      </c>
      <c r="M23" s="73">
        <f t="shared" si="4"/>
        <v>40</v>
      </c>
      <c r="N23" s="55">
        <f t="shared" si="4"/>
        <v>616</v>
      </c>
      <c r="O23" s="60">
        <f t="shared" si="4"/>
        <v>3</v>
      </c>
      <c r="P23" s="59">
        <f t="shared" si="4"/>
        <v>619</v>
      </c>
      <c r="Q23" s="58">
        <f t="shared" si="4"/>
        <v>282</v>
      </c>
      <c r="R23" s="58">
        <f t="shared" si="4"/>
        <v>127</v>
      </c>
      <c r="S23" s="56">
        <f t="shared" si="4"/>
        <v>409</v>
      </c>
      <c r="T23" s="16">
        <f t="shared" si="4"/>
        <v>334</v>
      </c>
      <c r="U23" s="34">
        <f t="shared" si="4"/>
        <v>-124</v>
      </c>
      <c r="V23" s="25">
        <f t="shared" si="4"/>
        <v>210</v>
      </c>
      <c r="W23" s="52">
        <f t="shared" si="4"/>
        <v>679</v>
      </c>
      <c r="X23" s="52">
        <f t="shared" si="4"/>
        <v>3</v>
      </c>
      <c r="Y23" s="52">
        <f t="shared" si="4"/>
        <v>682</v>
      </c>
      <c r="Z23" s="53">
        <f t="shared" si="4"/>
        <v>299</v>
      </c>
      <c r="AA23" s="52">
        <f t="shared" si="4"/>
        <v>133</v>
      </c>
      <c r="AB23" s="61">
        <f t="shared" si="4"/>
        <v>432</v>
      </c>
      <c r="AC23" s="76">
        <f t="shared" si="4"/>
        <v>380</v>
      </c>
      <c r="AD23" s="34">
        <f t="shared" si="4"/>
        <v>-130</v>
      </c>
      <c r="AE23" s="77">
        <f t="shared" si="4"/>
        <v>250</v>
      </c>
      <c r="AF23" s="78">
        <v>17</v>
      </c>
    </row>
    <row r="24" spans="1:32" ht="18" customHeight="1">
      <c r="A24" s="3">
        <v>18</v>
      </c>
      <c r="B24" s="6"/>
      <c r="C24" s="32" t="s">
        <v>28</v>
      </c>
      <c r="D24" s="5"/>
      <c r="E24" s="55">
        <v>63</v>
      </c>
      <c r="F24" s="62">
        <v>0</v>
      </c>
      <c r="G24" s="56">
        <v>63</v>
      </c>
      <c r="H24" s="57">
        <v>17</v>
      </c>
      <c r="I24" s="58">
        <v>6</v>
      </c>
      <c r="J24" s="59">
        <v>23</v>
      </c>
      <c r="K24" s="18">
        <v>46</v>
      </c>
      <c r="L24" s="34">
        <v>-6</v>
      </c>
      <c r="M24" s="21">
        <v>40</v>
      </c>
      <c r="N24" s="55">
        <v>616</v>
      </c>
      <c r="O24" s="60">
        <v>3</v>
      </c>
      <c r="P24" s="59">
        <v>619</v>
      </c>
      <c r="Q24" s="58">
        <v>282</v>
      </c>
      <c r="R24" s="58">
        <v>127</v>
      </c>
      <c r="S24" s="56">
        <v>409</v>
      </c>
      <c r="T24" s="16">
        <v>334</v>
      </c>
      <c r="U24" s="34">
        <v>-124</v>
      </c>
      <c r="V24" s="25">
        <v>210</v>
      </c>
      <c r="W24" s="52">
        <v>679</v>
      </c>
      <c r="X24" s="52">
        <v>3</v>
      </c>
      <c r="Y24" s="52">
        <v>682</v>
      </c>
      <c r="Z24" s="53">
        <v>299</v>
      </c>
      <c r="AA24" s="52">
        <v>133</v>
      </c>
      <c r="AB24" s="61">
        <v>432</v>
      </c>
      <c r="AC24" s="22">
        <v>380</v>
      </c>
      <c r="AD24" s="34">
        <v>-130</v>
      </c>
      <c r="AE24" s="24">
        <v>250</v>
      </c>
      <c r="AF24" s="6">
        <v>18</v>
      </c>
    </row>
    <row r="25" spans="1:32" ht="18" customHeight="1">
      <c r="A25" s="47">
        <v>19</v>
      </c>
      <c r="B25" s="45" t="s">
        <v>40</v>
      </c>
      <c r="C25" s="46"/>
      <c r="D25" s="5"/>
      <c r="E25" s="55">
        <f>E26+E27</f>
        <v>43</v>
      </c>
      <c r="F25" s="62">
        <f aca="true" t="shared" si="5" ref="F25:AE25">F26+F27</f>
        <v>2</v>
      </c>
      <c r="G25" s="56">
        <f t="shared" si="5"/>
        <v>45</v>
      </c>
      <c r="H25" s="57">
        <f t="shared" si="5"/>
        <v>107</v>
      </c>
      <c r="I25" s="58">
        <f t="shared" si="5"/>
        <v>15</v>
      </c>
      <c r="J25" s="59">
        <f t="shared" si="5"/>
        <v>122</v>
      </c>
      <c r="K25" s="34">
        <f t="shared" si="5"/>
        <v>-64</v>
      </c>
      <c r="L25" s="34">
        <f t="shared" si="5"/>
        <v>-13</v>
      </c>
      <c r="M25" s="36">
        <f t="shared" si="5"/>
        <v>-77</v>
      </c>
      <c r="N25" s="55">
        <f t="shared" si="5"/>
        <v>8354</v>
      </c>
      <c r="O25" s="60">
        <f t="shared" si="5"/>
        <v>944</v>
      </c>
      <c r="P25" s="59">
        <f t="shared" si="5"/>
        <v>9298</v>
      </c>
      <c r="Q25" s="58">
        <f t="shared" si="5"/>
        <v>13847</v>
      </c>
      <c r="R25" s="58">
        <f t="shared" si="5"/>
        <v>1949</v>
      </c>
      <c r="S25" s="56">
        <f t="shared" si="5"/>
        <v>15796</v>
      </c>
      <c r="T25" s="37">
        <f t="shared" si="5"/>
        <v>-5493</v>
      </c>
      <c r="U25" s="34">
        <f t="shared" si="5"/>
        <v>-1005</v>
      </c>
      <c r="V25" s="39">
        <f t="shared" si="5"/>
        <v>-6498</v>
      </c>
      <c r="W25" s="52">
        <f t="shared" si="5"/>
        <v>8397</v>
      </c>
      <c r="X25" s="52">
        <f t="shared" si="5"/>
        <v>946</v>
      </c>
      <c r="Y25" s="52">
        <f t="shared" si="5"/>
        <v>9343</v>
      </c>
      <c r="Z25" s="53">
        <f t="shared" si="5"/>
        <v>13954</v>
      </c>
      <c r="AA25" s="52">
        <f t="shared" si="5"/>
        <v>1964</v>
      </c>
      <c r="AB25" s="61">
        <f t="shared" si="5"/>
        <v>15918</v>
      </c>
      <c r="AC25" s="40">
        <f t="shared" si="5"/>
        <v>-5557</v>
      </c>
      <c r="AD25" s="34">
        <f t="shared" si="5"/>
        <v>-1018</v>
      </c>
      <c r="AE25" s="38">
        <f t="shared" si="5"/>
        <v>-6575</v>
      </c>
      <c r="AF25" s="78">
        <v>19</v>
      </c>
    </row>
    <row r="26" spans="1:32" ht="18" customHeight="1">
      <c r="A26" s="3">
        <v>20</v>
      </c>
      <c r="B26" s="6"/>
      <c r="C26" s="32" t="s">
        <v>29</v>
      </c>
      <c r="D26" s="5"/>
      <c r="E26" s="63">
        <v>24</v>
      </c>
      <c r="F26" s="62">
        <v>0</v>
      </c>
      <c r="G26" s="62">
        <v>24</v>
      </c>
      <c r="H26" s="63">
        <v>43</v>
      </c>
      <c r="I26" s="62">
        <v>0</v>
      </c>
      <c r="J26" s="64">
        <v>43</v>
      </c>
      <c r="K26" s="35">
        <v>-19</v>
      </c>
      <c r="L26" s="62">
        <v>0</v>
      </c>
      <c r="M26" s="35">
        <v>-19</v>
      </c>
      <c r="N26" s="57">
        <v>4882</v>
      </c>
      <c r="O26" s="58">
        <v>714</v>
      </c>
      <c r="P26" s="59">
        <v>5596</v>
      </c>
      <c r="Q26" s="58">
        <v>7905</v>
      </c>
      <c r="R26" s="58">
        <v>1045</v>
      </c>
      <c r="S26" s="56">
        <v>8950</v>
      </c>
      <c r="T26" s="37">
        <v>-3023</v>
      </c>
      <c r="U26" s="34">
        <v>-331</v>
      </c>
      <c r="V26" s="39">
        <v>-3354</v>
      </c>
      <c r="W26" s="52">
        <v>4906</v>
      </c>
      <c r="X26" s="58">
        <v>714</v>
      </c>
      <c r="Y26" s="52">
        <v>5620</v>
      </c>
      <c r="Z26" s="53">
        <v>7948</v>
      </c>
      <c r="AA26" s="52">
        <v>1045</v>
      </c>
      <c r="AB26" s="61">
        <v>8993</v>
      </c>
      <c r="AC26" s="40">
        <v>-3042</v>
      </c>
      <c r="AD26" s="34">
        <v>-331</v>
      </c>
      <c r="AE26" s="38">
        <v>-3373</v>
      </c>
      <c r="AF26" s="6">
        <v>20</v>
      </c>
    </row>
    <row r="27" spans="1:32" ht="18" customHeight="1">
      <c r="A27" s="3">
        <v>21</v>
      </c>
      <c r="B27" s="6"/>
      <c r="C27" s="32" t="s">
        <v>30</v>
      </c>
      <c r="D27" s="5"/>
      <c r="E27" s="55">
        <v>19</v>
      </c>
      <c r="F27" s="62">
        <v>2</v>
      </c>
      <c r="G27" s="56">
        <v>21</v>
      </c>
      <c r="H27" s="57">
        <v>64</v>
      </c>
      <c r="I27" s="58">
        <v>15</v>
      </c>
      <c r="J27" s="59">
        <v>79</v>
      </c>
      <c r="K27" s="34">
        <v>-45</v>
      </c>
      <c r="L27" s="34">
        <v>-13</v>
      </c>
      <c r="M27" s="36">
        <v>-58</v>
      </c>
      <c r="N27" s="55">
        <v>3472</v>
      </c>
      <c r="O27" s="60">
        <v>230</v>
      </c>
      <c r="P27" s="59">
        <v>3702</v>
      </c>
      <c r="Q27" s="58">
        <v>5942</v>
      </c>
      <c r="R27" s="58">
        <v>904</v>
      </c>
      <c r="S27" s="56">
        <v>6846</v>
      </c>
      <c r="T27" s="37">
        <v>-2470</v>
      </c>
      <c r="U27" s="34">
        <v>-674</v>
      </c>
      <c r="V27" s="39">
        <v>-3144</v>
      </c>
      <c r="W27" s="52">
        <v>3491</v>
      </c>
      <c r="X27" s="52">
        <v>232</v>
      </c>
      <c r="Y27" s="52">
        <v>3723</v>
      </c>
      <c r="Z27" s="53">
        <v>6006</v>
      </c>
      <c r="AA27" s="52">
        <v>919</v>
      </c>
      <c r="AB27" s="61">
        <v>6925</v>
      </c>
      <c r="AC27" s="40">
        <v>-2515</v>
      </c>
      <c r="AD27" s="34">
        <v>-687</v>
      </c>
      <c r="AE27" s="38">
        <v>-3202</v>
      </c>
      <c r="AF27" s="6">
        <v>21</v>
      </c>
    </row>
    <row r="28" spans="1:32" ht="18" customHeight="1">
      <c r="A28" s="47">
        <v>22</v>
      </c>
      <c r="B28" s="45" t="s">
        <v>41</v>
      </c>
      <c r="C28" s="46"/>
      <c r="D28" s="5"/>
      <c r="E28" s="55">
        <f>E29</f>
        <v>12</v>
      </c>
      <c r="F28" s="62">
        <f aca="true" t="shared" si="6" ref="F28:AE28">F29</f>
        <v>0</v>
      </c>
      <c r="G28" s="56">
        <f t="shared" si="6"/>
        <v>12</v>
      </c>
      <c r="H28" s="57">
        <f t="shared" si="6"/>
        <v>14</v>
      </c>
      <c r="I28" s="58">
        <f t="shared" si="6"/>
        <v>0</v>
      </c>
      <c r="J28" s="59">
        <f t="shared" si="6"/>
        <v>14</v>
      </c>
      <c r="K28" s="34">
        <f t="shared" si="6"/>
        <v>-2</v>
      </c>
      <c r="L28" s="62">
        <v>0</v>
      </c>
      <c r="M28" s="36">
        <f t="shared" si="6"/>
        <v>-2</v>
      </c>
      <c r="N28" s="55">
        <f t="shared" si="6"/>
        <v>1262</v>
      </c>
      <c r="O28" s="60">
        <f t="shared" si="6"/>
        <v>198</v>
      </c>
      <c r="P28" s="59">
        <f t="shared" si="6"/>
        <v>1460</v>
      </c>
      <c r="Q28" s="58">
        <f t="shared" si="6"/>
        <v>2126</v>
      </c>
      <c r="R28" s="58">
        <f t="shared" si="6"/>
        <v>418</v>
      </c>
      <c r="S28" s="56">
        <f t="shared" si="6"/>
        <v>2544</v>
      </c>
      <c r="T28" s="37">
        <f t="shared" si="6"/>
        <v>-864</v>
      </c>
      <c r="U28" s="34">
        <f t="shared" si="6"/>
        <v>-220</v>
      </c>
      <c r="V28" s="39">
        <f t="shared" si="6"/>
        <v>-1084</v>
      </c>
      <c r="W28" s="52">
        <f t="shared" si="6"/>
        <v>1274</v>
      </c>
      <c r="X28" s="52">
        <f t="shared" si="6"/>
        <v>198</v>
      </c>
      <c r="Y28" s="52">
        <f t="shared" si="6"/>
        <v>1472</v>
      </c>
      <c r="Z28" s="53">
        <f t="shared" si="6"/>
        <v>2140</v>
      </c>
      <c r="AA28" s="52">
        <f t="shared" si="6"/>
        <v>418</v>
      </c>
      <c r="AB28" s="61">
        <f t="shared" si="6"/>
        <v>2558</v>
      </c>
      <c r="AC28" s="40">
        <f t="shared" si="6"/>
        <v>-866</v>
      </c>
      <c r="AD28" s="34">
        <f t="shared" si="6"/>
        <v>-220</v>
      </c>
      <c r="AE28" s="38">
        <f t="shared" si="6"/>
        <v>-1086</v>
      </c>
      <c r="AF28" s="78">
        <v>22</v>
      </c>
    </row>
    <row r="29" spans="1:32" ht="18" customHeight="1">
      <c r="A29" s="3">
        <v>23</v>
      </c>
      <c r="B29" s="6"/>
      <c r="C29" s="32" t="s">
        <v>31</v>
      </c>
      <c r="D29" s="5"/>
      <c r="E29" s="55">
        <v>12</v>
      </c>
      <c r="F29" s="62">
        <v>0</v>
      </c>
      <c r="G29" s="56">
        <v>12</v>
      </c>
      <c r="H29" s="57">
        <v>14</v>
      </c>
      <c r="I29" s="58">
        <v>0</v>
      </c>
      <c r="J29" s="59">
        <v>14</v>
      </c>
      <c r="K29" s="34">
        <v>-2</v>
      </c>
      <c r="L29" s="62">
        <v>0</v>
      </c>
      <c r="M29" s="36">
        <v>-2</v>
      </c>
      <c r="N29" s="55">
        <v>1262</v>
      </c>
      <c r="O29" s="60">
        <v>198</v>
      </c>
      <c r="P29" s="59">
        <v>1460</v>
      </c>
      <c r="Q29" s="58">
        <v>2126</v>
      </c>
      <c r="R29" s="58">
        <v>418</v>
      </c>
      <c r="S29" s="56">
        <v>2544</v>
      </c>
      <c r="T29" s="37">
        <v>-864</v>
      </c>
      <c r="U29" s="34">
        <v>-220</v>
      </c>
      <c r="V29" s="39">
        <v>-1084</v>
      </c>
      <c r="W29" s="52">
        <v>1274</v>
      </c>
      <c r="X29" s="52">
        <v>198</v>
      </c>
      <c r="Y29" s="52">
        <v>1472</v>
      </c>
      <c r="Z29" s="53">
        <v>2140</v>
      </c>
      <c r="AA29" s="52">
        <v>418</v>
      </c>
      <c r="AB29" s="61">
        <v>2558</v>
      </c>
      <c r="AC29" s="40">
        <v>-866</v>
      </c>
      <c r="AD29" s="34">
        <v>-220</v>
      </c>
      <c r="AE29" s="38">
        <v>-1086</v>
      </c>
      <c r="AF29" s="6">
        <v>23</v>
      </c>
    </row>
    <row r="30" spans="1:32" ht="18" customHeight="1">
      <c r="A30" s="47">
        <v>24</v>
      </c>
      <c r="B30" s="45" t="s">
        <v>42</v>
      </c>
      <c r="C30" s="46"/>
      <c r="D30" s="5"/>
      <c r="E30" s="55">
        <f>E31</f>
        <v>72</v>
      </c>
      <c r="F30" s="62">
        <f aca="true" t="shared" si="7" ref="F30:AE30">F31</f>
        <v>1</v>
      </c>
      <c r="G30" s="56">
        <f t="shared" si="7"/>
        <v>73</v>
      </c>
      <c r="H30" s="57">
        <f t="shared" si="7"/>
        <v>13</v>
      </c>
      <c r="I30" s="58">
        <f t="shared" si="7"/>
        <v>0</v>
      </c>
      <c r="J30" s="59">
        <f t="shared" si="7"/>
        <v>13</v>
      </c>
      <c r="K30" s="71">
        <f t="shared" si="7"/>
        <v>59</v>
      </c>
      <c r="L30" s="71">
        <f t="shared" si="7"/>
        <v>1</v>
      </c>
      <c r="M30" s="73">
        <f t="shared" si="7"/>
        <v>60</v>
      </c>
      <c r="N30" s="55">
        <f t="shared" si="7"/>
        <v>1400</v>
      </c>
      <c r="O30" s="60">
        <f t="shared" si="7"/>
        <v>14</v>
      </c>
      <c r="P30" s="59">
        <f t="shared" si="7"/>
        <v>1414</v>
      </c>
      <c r="Q30" s="58">
        <f t="shared" si="7"/>
        <v>775</v>
      </c>
      <c r="R30" s="58">
        <f t="shared" si="7"/>
        <v>242</v>
      </c>
      <c r="S30" s="56">
        <f t="shared" si="7"/>
        <v>1017</v>
      </c>
      <c r="T30" s="75">
        <f t="shared" si="7"/>
        <v>625</v>
      </c>
      <c r="U30" s="34">
        <f t="shared" si="7"/>
        <v>-228</v>
      </c>
      <c r="V30" s="74">
        <f t="shared" si="7"/>
        <v>397</v>
      </c>
      <c r="W30" s="52">
        <f t="shared" si="7"/>
        <v>1472</v>
      </c>
      <c r="X30" s="52">
        <f t="shared" si="7"/>
        <v>15</v>
      </c>
      <c r="Y30" s="52">
        <f t="shared" si="7"/>
        <v>1487</v>
      </c>
      <c r="Z30" s="53">
        <f t="shared" si="7"/>
        <v>788</v>
      </c>
      <c r="AA30" s="52">
        <f t="shared" si="7"/>
        <v>242</v>
      </c>
      <c r="AB30" s="61">
        <f t="shared" si="7"/>
        <v>1030</v>
      </c>
      <c r="AC30" s="76">
        <f t="shared" si="7"/>
        <v>684</v>
      </c>
      <c r="AD30" s="34">
        <f t="shared" si="7"/>
        <v>-227</v>
      </c>
      <c r="AE30" s="77">
        <f t="shared" si="7"/>
        <v>457</v>
      </c>
      <c r="AF30" s="78">
        <v>24</v>
      </c>
    </row>
    <row r="31" spans="1:32" ht="18" customHeight="1">
      <c r="A31" s="3">
        <v>25</v>
      </c>
      <c r="B31" s="6"/>
      <c r="C31" s="32" t="s">
        <v>32</v>
      </c>
      <c r="D31" s="5"/>
      <c r="E31" s="55">
        <v>72</v>
      </c>
      <c r="F31" s="62">
        <v>1</v>
      </c>
      <c r="G31" s="56">
        <v>73</v>
      </c>
      <c r="H31" s="57">
        <v>13</v>
      </c>
      <c r="I31" s="58">
        <v>0</v>
      </c>
      <c r="J31" s="59">
        <v>13</v>
      </c>
      <c r="K31" s="18">
        <v>59</v>
      </c>
      <c r="L31" s="18">
        <v>1</v>
      </c>
      <c r="M31" s="21">
        <v>60</v>
      </c>
      <c r="N31" s="55">
        <v>1400</v>
      </c>
      <c r="O31" s="60">
        <v>14</v>
      </c>
      <c r="P31" s="59">
        <v>1414</v>
      </c>
      <c r="Q31" s="58">
        <v>775</v>
      </c>
      <c r="R31" s="58">
        <v>242</v>
      </c>
      <c r="S31" s="56">
        <v>1017</v>
      </c>
      <c r="T31" s="16">
        <v>625</v>
      </c>
      <c r="U31" s="34">
        <v>-228</v>
      </c>
      <c r="V31" s="25">
        <v>397</v>
      </c>
      <c r="W31" s="52">
        <v>1472</v>
      </c>
      <c r="X31" s="52">
        <v>15</v>
      </c>
      <c r="Y31" s="52">
        <v>1487</v>
      </c>
      <c r="Z31" s="53">
        <v>788</v>
      </c>
      <c r="AA31" s="52">
        <v>242</v>
      </c>
      <c r="AB31" s="61">
        <v>1030</v>
      </c>
      <c r="AC31" s="22">
        <v>684</v>
      </c>
      <c r="AD31" s="34">
        <v>-227</v>
      </c>
      <c r="AE31" s="24">
        <v>457</v>
      </c>
      <c r="AF31" s="6">
        <v>25</v>
      </c>
    </row>
    <row r="32" spans="1:32" ht="18" customHeight="1">
      <c r="A32" s="47">
        <v>26</v>
      </c>
      <c r="B32" s="45" t="s">
        <v>43</v>
      </c>
      <c r="C32" s="46"/>
      <c r="D32" s="5"/>
      <c r="E32" s="55">
        <f>E33+E34</f>
        <v>125</v>
      </c>
      <c r="F32" s="62">
        <f aca="true" t="shared" si="8" ref="F32:AE32">F33+F34</f>
        <v>17</v>
      </c>
      <c r="G32" s="56">
        <f t="shared" si="8"/>
        <v>142</v>
      </c>
      <c r="H32" s="57">
        <f t="shared" si="8"/>
        <v>69</v>
      </c>
      <c r="I32" s="58">
        <f t="shared" si="8"/>
        <v>4</v>
      </c>
      <c r="J32" s="59">
        <f t="shared" si="8"/>
        <v>73</v>
      </c>
      <c r="K32" s="18">
        <f t="shared" si="8"/>
        <v>56</v>
      </c>
      <c r="L32" s="18">
        <f t="shared" si="8"/>
        <v>13</v>
      </c>
      <c r="M32" s="21">
        <f t="shared" si="8"/>
        <v>69</v>
      </c>
      <c r="N32" s="55">
        <f t="shared" si="8"/>
        <v>1254</v>
      </c>
      <c r="O32" s="60">
        <f t="shared" si="8"/>
        <v>143</v>
      </c>
      <c r="P32" s="59">
        <f t="shared" si="8"/>
        <v>1397</v>
      </c>
      <c r="Q32" s="58">
        <f t="shared" si="8"/>
        <v>2265</v>
      </c>
      <c r="R32" s="58">
        <f t="shared" si="8"/>
        <v>278</v>
      </c>
      <c r="S32" s="56">
        <f t="shared" si="8"/>
        <v>2543</v>
      </c>
      <c r="T32" s="37">
        <f t="shared" si="8"/>
        <v>-1011</v>
      </c>
      <c r="U32" s="34">
        <f t="shared" si="8"/>
        <v>-135</v>
      </c>
      <c r="V32" s="39">
        <f t="shared" si="8"/>
        <v>-1146</v>
      </c>
      <c r="W32" s="52">
        <f t="shared" si="8"/>
        <v>1379</v>
      </c>
      <c r="X32" s="52">
        <f t="shared" si="8"/>
        <v>160</v>
      </c>
      <c r="Y32" s="52">
        <f t="shared" si="8"/>
        <v>1539</v>
      </c>
      <c r="Z32" s="53">
        <f t="shared" si="8"/>
        <v>2334</v>
      </c>
      <c r="AA32" s="52">
        <f t="shared" si="8"/>
        <v>282</v>
      </c>
      <c r="AB32" s="61">
        <f t="shared" si="8"/>
        <v>2616</v>
      </c>
      <c r="AC32" s="40">
        <f>AC33+AC34</f>
        <v>-955</v>
      </c>
      <c r="AD32" s="34">
        <f t="shared" si="8"/>
        <v>-122</v>
      </c>
      <c r="AE32" s="38">
        <f t="shared" si="8"/>
        <v>-1077</v>
      </c>
      <c r="AF32" s="78">
        <v>26</v>
      </c>
    </row>
    <row r="33" spans="1:32" ht="18" customHeight="1">
      <c r="A33" s="3">
        <v>27</v>
      </c>
      <c r="B33" s="6"/>
      <c r="C33" s="32" t="s">
        <v>33</v>
      </c>
      <c r="D33" s="5"/>
      <c r="E33" s="55">
        <v>54</v>
      </c>
      <c r="F33" s="62">
        <v>0</v>
      </c>
      <c r="G33" s="56">
        <v>54</v>
      </c>
      <c r="H33" s="57">
        <v>36</v>
      </c>
      <c r="I33" s="58">
        <v>0</v>
      </c>
      <c r="J33" s="59">
        <v>36</v>
      </c>
      <c r="K33" s="18">
        <v>18</v>
      </c>
      <c r="L33" s="62">
        <v>0</v>
      </c>
      <c r="M33" s="21">
        <v>18</v>
      </c>
      <c r="N33" s="55">
        <v>286</v>
      </c>
      <c r="O33" s="58">
        <v>2</v>
      </c>
      <c r="P33" s="59">
        <v>288</v>
      </c>
      <c r="Q33" s="58">
        <v>759</v>
      </c>
      <c r="R33" s="58">
        <v>133</v>
      </c>
      <c r="S33" s="56">
        <v>892</v>
      </c>
      <c r="T33" s="37">
        <v>-473</v>
      </c>
      <c r="U33" s="34">
        <v>-131</v>
      </c>
      <c r="V33" s="39">
        <v>-604</v>
      </c>
      <c r="W33" s="52">
        <v>340</v>
      </c>
      <c r="X33" s="58">
        <v>2</v>
      </c>
      <c r="Y33" s="52">
        <v>342</v>
      </c>
      <c r="Z33" s="53">
        <v>795</v>
      </c>
      <c r="AA33" s="52">
        <v>133</v>
      </c>
      <c r="AB33" s="61">
        <v>928</v>
      </c>
      <c r="AC33" s="40">
        <v>-455</v>
      </c>
      <c r="AD33" s="34">
        <v>-131</v>
      </c>
      <c r="AE33" s="38">
        <v>-586</v>
      </c>
      <c r="AF33" s="6">
        <v>27</v>
      </c>
    </row>
    <row r="34" spans="1:32" ht="18" customHeight="1">
      <c r="A34" s="3">
        <v>28</v>
      </c>
      <c r="B34" s="6"/>
      <c r="C34" s="32" t="s">
        <v>34</v>
      </c>
      <c r="D34" s="5"/>
      <c r="E34" s="55">
        <v>71</v>
      </c>
      <c r="F34" s="56">
        <v>17</v>
      </c>
      <c r="G34" s="56">
        <v>88</v>
      </c>
      <c r="H34" s="57">
        <v>33</v>
      </c>
      <c r="I34" s="58">
        <v>4</v>
      </c>
      <c r="J34" s="59">
        <v>37</v>
      </c>
      <c r="K34" s="18">
        <v>38</v>
      </c>
      <c r="L34" s="70">
        <v>13</v>
      </c>
      <c r="M34" s="21">
        <v>51</v>
      </c>
      <c r="N34" s="55">
        <v>968</v>
      </c>
      <c r="O34" s="60">
        <v>141</v>
      </c>
      <c r="P34" s="59">
        <v>1109</v>
      </c>
      <c r="Q34" s="58">
        <v>1506</v>
      </c>
      <c r="R34" s="58">
        <v>145</v>
      </c>
      <c r="S34" s="56">
        <v>1651</v>
      </c>
      <c r="T34" s="37">
        <v>-538</v>
      </c>
      <c r="U34" s="34">
        <v>-4</v>
      </c>
      <c r="V34" s="39">
        <v>-542</v>
      </c>
      <c r="W34" s="52">
        <v>1039</v>
      </c>
      <c r="X34" s="52">
        <v>158</v>
      </c>
      <c r="Y34" s="52">
        <v>1197</v>
      </c>
      <c r="Z34" s="53">
        <v>1539</v>
      </c>
      <c r="AA34" s="52">
        <v>149</v>
      </c>
      <c r="AB34" s="61">
        <v>1688</v>
      </c>
      <c r="AC34" s="40">
        <v>-500</v>
      </c>
      <c r="AD34" s="18">
        <v>9</v>
      </c>
      <c r="AE34" s="38">
        <v>-491</v>
      </c>
      <c r="AF34" s="6">
        <v>28</v>
      </c>
    </row>
    <row r="35" spans="1:32" ht="18" customHeight="1">
      <c r="A35" s="47">
        <v>29</v>
      </c>
      <c r="B35" s="45" t="s">
        <v>44</v>
      </c>
      <c r="C35" s="46"/>
      <c r="D35" s="5"/>
      <c r="E35" s="55">
        <f>E36</f>
        <v>258</v>
      </c>
      <c r="F35" s="56">
        <f aca="true" t="shared" si="9" ref="F35:AE35">F36</f>
        <v>19</v>
      </c>
      <c r="G35" s="56">
        <f t="shared" si="9"/>
        <v>277</v>
      </c>
      <c r="H35" s="57">
        <f t="shared" si="9"/>
        <v>684</v>
      </c>
      <c r="I35" s="58">
        <f t="shared" si="9"/>
        <v>22</v>
      </c>
      <c r="J35" s="59">
        <f t="shared" si="9"/>
        <v>706</v>
      </c>
      <c r="K35" s="34">
        <f t="shared" si="9"/>
        <v>-426</v>
      </c>
      <c r="L35" s="72">
        <f t="shared" si="9"/>
        <v>-3</v>
      </c>
      <c r="M35" s="36">
        <f t="shared" si="9"/>
        <v>-429</v>
      </c>
      <c r="N35" s="55">
        <f t="shared" si="9"/>
        <v>321</v>
      </c>
      <c r="O35" s="60">
        <f t="shared" si="9"/>
        <v>59</v>
      </c>
      <c r="P35" s="59">
        <f t="shared" si="9"/>
        <v>380</v>
      </c>
      <c r="Q35" s="58">
        <f t="shared" si="9"/>
        <v>737</v>
      </c>
      <c r="R35" s="58">
        <f t="shared" si="9"/>
        <v>67</v>
      </c>
      <c r="S35" s="56">
        <f t="shared" si="9"/>
        <v>804</v>
      </c>
      <c r="T35" s="37">
        <f t="shared" si="9"/>
        <v>-416</v>
      </c>
      <c r="U35" s="34">
        <f t="shared" si="9"/>
        <v>-8</v>
      </c>
      <c r="V35" s="39">
        <f t="shared" si="9"/>
        <v>-424</v>
      </c>
      <c r="W35" s="52">
        <f t="shared" si="9"/>
        <v>579</v>
      </c>
      <c r="X35" s="52">
        <f t="shared" si="9"/>
        <v>78</v>
      </c>
      <c r="Y35" s="52">
        <f t="shared" si="9"/>
        <v>657</v>
      </c>
      <c r="Z35" s="53">
        <f t="shared" si="9"/>
        <v>1421</v>
      </c>
      <c r="AA35" s="52">
        <f t="shared" si="9"/>
        <v>89</v>
      </c>
      <c r="AB35" s="61">
        <f t="shared" si="9"/>
        <v>1510</v>
      </c>
      <c r="AC35" s="40">
        <f t="shared" si="9"/>
        <v>-842</v>
      </c>
      <c r="AD35" s="34">
        <f t="shared" si="9"/>
        <v>-11</v>
      </c>
      <c r="AE35" s="38">
        <f t="shared" si="9"/>
        <v>-853</v>
      </c>
      <c r="AF35" s="78">
        <v>29</v>
      </c>
    </row>
    <row r="36" spans="1:32" ht="18" customHeight="1">
      <c r="A36" s="2">
        <v>30</v>
      </c>
      <c r="B36" s="79"/>
      <c r="C36" s="80" t="s">
        <v>35</v>
      </c>
      <c r="D36" s="81"/>
      <c r="E36" s="82">
        <v>258</v>
      </c>
      <c r="F36" s="83">
        <v>19</v>
      </c>
      <c r="G36" s="84">
        <v>277</v>
      </c>
      <c r="H36" s="85">
        <v>684</v>
      </c>
      <c r="I36" s="86">
        <v>22</v>
      </c>
      <c r="J36" s="87">
        <v>706</v>
      </c>
      <c r="K36" s="88">
        <v>-426</v>
      </c>
      <c r="L36" s="88">
        <v>-3</v>
      </c>
      <c r="M36" s="89">
        <v>-429</v>
      </c>
      <c r="N36" s="82">
        <v>321</v>
      </c>
      <c r="O36" s="90">
        <v>59</v>
      </c>
      <c r="P36" s="87">
        <v>380</v>
      </c>
      <c r="Q36" s="86">
        <v>737</v>
      </c>
      <c r="R36" s="86">
        <v>67</v>
      </c>
      <c r="S36" s="84">
        <v>804</v>
      </c>
      <c r="T36" s="91">
        <v>-416</v>
      </c>
      <c r="U36" s="88">
        <v>-8</v>
      </c>
      <c r="V36" s="92">
        <v>-424</v>
      </c>
      <c r="W36" s="93">
        <v>579</v>
      </c>
      <c r="X36" s="93">
        <v>78</v>
      </c>
      <c r="Y36" s="93">
        <v>657</v>
      </c>
      <c r="Z36" s="94">
        <v>1421</v>
      </c>
      <c r="AA36" s="93">
        <v>89</v>
      </c>
      <c r="AB36" s="95">
        <v>1510</v>
      </c>
      <c r="AC36" s="96">
        <v>-842</v>
      </c>
      <c r="AD36" s="88">
        <v>-11</v>
      </c>
      <c r="AE36" s="97">
        <v>-853</v>
      </c>
      <c r="AF36" s="79">
        <v>30</v>
      </c>
    </row>
  </sheetData>
  <mergeCells count="19">
    <mergeCell ref="B35:C35"/>
    <mergeCell ref="B25:C25"/>
    <mergeCell ref="B28:C28"/>
    <mergeCell ref="B30:C30"/>
    <mergeCell ref="B32:C32"/>
    <mergeCell ref="H3:J3"/>
    <mergeCell ref="K3:M3"/>
    <mergeCell ref="B21:C21"/>
    <mergeCell ref="B23:C23"/>
    <mergeCell ref="E2:M2"/>
    <mergeCell ref="N2:V2"/>
    <mergeCell ref="W2:AE2"/>
    <mergeCell ref="W3:Y3"/>
    <mergeCell ref="Z3:AB3"/>
    <mergeCell ref="AC3:AE3"/>
    <mergeCell ref="N3:P3"/>
    <mergeCell ref="Q3:S3"/>
    <mergeCell ref="T3:V3"/>
    <mergeCell ref="E3:G3"/>
  </mergeCells>
  <printOptions/>
  <pageMargins left="0.37" right="0.17" top="0.5511811023622047" bottom="0.39" header="0.5511811023622047" footer="0.3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 </cp:lastModifiedBy>
  <cp:lastPrinted>2007-05-30T05:50:03Z</cp:lastPrinted>
  <dcterms:created xsi:type="dcterms:W3CDTF">2002-04-03T06:42:19Z</dcterms:created>
  <dcterms:modified xsi:type="dcterms:W3CDTF">2007-05-30T05:52:53Z</dcterms:modified>
  <cp:category/>
  <cp:version/>
  <cp:contentType/>
  <cp:contentStatus/>
</cp:coreProperties>
</file>