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W34poDzbjZCIxzTD16M5XqhvdRQ0FqJ6Pp73uVoqpYWhezv5Lr1XoNi/d73vomfq2LU5OGFlZrjA20eqX+40A==" workbookSaltValue="R8dcvyseCb+6geXXn3uC7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BG30" i="4"/>
  <c r="HP76" i="4"/>
  <c r="BG51" i="4"/>
  <c r="AV76" i="4"/>
  <c r="KO51" i="4"/>
  <c r="FX51" i="4"/>
  <c r="KO30" i="4"/>
  <c r="LE76" i="4"/>
  <c r="FX30" i="4"/>
  <c r="JV30" i="4"/>
  <c r="HA76" i="4"/>
  <c r="AN51" i="4"/>
  <c r="FE30" i="4"/>
  <c r="KP76" i="4"/>
  <c r="AN30" i="4"/>
  <c r="AG76" i="4"/>
  <c r="JV51" i="4"/>
  <c r="FE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<sst xmlns="http://schemas.openxmlformats.org/spreadsheetml/2006/main" count="288" uniqueCount="139">
  <si>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</si>
  <si>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</si>
  <si>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</si>
  <si>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</si>
  <si>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</si>
  <si>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</si>
  <si>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</si>
  <si>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</si>
  <si>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</si>
  <si>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</si>
  <si>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</si>
  <si>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</si>
  <si>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</si>
  <si>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</si>
  <si>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</si>
  <si>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</si>
  <si>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</si>
  <si>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</si>
  <si>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</si>
  <si>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</si>
  <si>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</si>
  <si>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</si>
  <si>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</si>
  <si>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</si>
  <si>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</si>
  <si>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</si>
  <si>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</si>
  <si>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</si>
  <si>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</si>
  <si>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</si>
  <si>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</si>
  <si>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</si>
  <si>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</si>
  <si>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</si>
  <si>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</si>
  <si>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</si>
  <si>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</si>
  <si>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</si>
  <si>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</si>
  <si>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</si>
  <si>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</si>
  <si>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</si>
  <si>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</si>
  <si>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</si>
  <si>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</si>
  <si>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</si>
  <si>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</si>
  <si>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</si>
  <si>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</si>
  <si>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</si>
  <si>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</si>
  <si>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</si>
  <si>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</si>
  <si>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</si>
  <si>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</si>
  <si>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</si>
  <si>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</si>
  <si>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</si>
  <si>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</si>
  <si>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</si>
  <si>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</si>
  <si>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</si>
  <si>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</si>
  <si>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</si>
  <si>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</si>
  <si>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</si>
  <si>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</si>
  <si>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</si>
  <si>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</si>
  <si>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</si>
  <si>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</si>
  <si>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</si>
  <si>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</si>
  <si>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</si>
  <si>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</si>
  <si>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</si>
  <si>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</si>
  <si>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</si>
  <si>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</si>
  <si>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</si>
  <si>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</si>
  <si>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</si>
  <si>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</si>
  <si>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</si>
  <si>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</si>
  <si>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</si>
  <si>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</si>
  <si>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</si>
  <si>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</si>
  <si>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</si>
  <si>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</si>
  <si>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</si>
  <si>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</si>
  <si>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</si>
  <si>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</si>
  <si>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</si>
  <si>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</si>
  <si>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</si>
  <si>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</si>
  <si>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</si>
  <si>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</si>
  <si>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</si>
  <si>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</si>
  <si>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</si>
  <si>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</si>
  <si>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</si>
  <si>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</si>
  <si>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</si>
  <si>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</si>
  <si>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</si>
  <si>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</si>
  <si>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</si>
  <si>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</si>
  <si>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</si>
  <si>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</si>
  <si>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</si>
  <si>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</si>
  <si>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</si>
  <si>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</si>
  <si>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</si>
  <si>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</si>
  <si>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</si>
  <si>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</si>
  <si>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</si>
  <si>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</si>
  <si>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</si>
  <si>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</si>
  <si>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</si>
  <si>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</si>
  <si>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</si>
  <si>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</si>
  <si>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</si>
  <si>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</si>
  <si>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</si>
  <si>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</si>
  <si>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平成25年10月に時間貸し駐車を廃止し、平成26年度で既発債の償還が終了したことから、平成27年度より大きく収益が改善している。
④売上高GOP比率
⑤EBITDA
　売上高GOPは、類似施設平均値を上回っているため、利益率は高い。
　EBITDAについて、ほぼ平均値となっている。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7" eb="18">
      <t>ガツ</t>
    </rPh>
    <rPh sb="19" eb="21">
      <t>ジカン</t>
    </rPh>
    <rPh sb="21" eb="22">
      <t>ガ</t>
    </rPh>
    <rPh sb="23" eb="25">
      <t>チュウシャ</t>
    </rPh>
    <rPh sb="26" eb="28">
      <t>ハイシ</t>
    </rPh>
    <rPh sb="30" eb="32">
      <t>ヘイセイ</t>
    </rPh>
    <rPh sb="34" eb="36">
      <t>ネンド</t>
    </rPh>
    <rPh sb="37" eb="40">
      <t>キハツサイ</t>
    </rPh>
    <rPh sb="41" eb="43">
      <t>ショウカン</t>
    </rPh>
    <rPh sb="44" eb="46">
      <t>シュウリョウ</t>
    </rPh>
    <rPh sb="53" eb="55">
      <t>ヘイセイ</t>
    </rPh>
    <rPh sb="57" eb="59">
      <t>ネンド</t>
    </rPh>
    <rPh sb="61" eb="62">
      <t>オオ</t>
    </rPh>
    <rPh sb="64" eb="66">
      <t>シュウエキ</t>
    </rPh>
    <rPh sb="67" eb="69">
      <t>カイゼン</t>
    </rPh>
    <rPh sb="76" eb="78">
      <t>ウリアゲ</t>
    </rPh>
    <rPh sb="78" eb="79">
      <t>ダカ</t>
    </rPh>
    <rPh sb="82" eb="84">
      <t>ヒリツ</t>
    </rPh>
    <rPh sb="94" eb="96">
      <t>ウリアゲ</t>
    </rPh>
    <rPh sb="96" eb="97">
      <t>ダカ</t>
    </rPh>
    <rPh sb="102" eb="104">
      <t>ルイジ</t>
    </rPh>
    <rPh sb="104" eb="106">
      <t>シセツ</t>
    </rPh>
    <rPh sb="106" eb="109">
      <t>ヘイキンチ</t>
    </rPh>
    <rPh sb="110" eb="112">
      <t>ウワマワ</t>
    </rPh>
    <rPh sb="119" eb="121">
      <t>リエキ</t>
    </rPh>
    <rPh sb="121" eb="122">
      <t>リツ</t>
    </rPh>
    <rPh sb="123" eb="124">
      <t>タカ</t>
    </rPh>
    <rPh sb="141" eb="143">
      <t>ヘイキン</t>
    </rPh>
    <rPh sb="143" eb="144">
      <t>チ</t>
    </rPh>
    <phoneticPr fontId="5"/>
  </si>
  <si>
    <t>⑧設備投資見込額
　主に修繕費を計上している。
⑩企業債残高対料金収入比率
　平成26年度に既発債の償還が終了したことから、0となっている。</t>
    <rPh sb="1" eb="3">
      <t>セツビ</t>
    </rPh>
    <rPh sb="3" eb="5">
      <t>トウシ</t>
    </rPh>
    <rPh sb="5" eb="7">
      <t>ミコミ</t>
    </rPh>
    <rPh sb="7" eb="8">
      <t>ガク</t>
    </rPh>
    <rPh sb="10" eb="11">
      <t>オモ</t>
    </rPh>
    <rPh sb="12" eb="14">
      <t>シュウゼン</t>
    </rPh>
    <rPh sb="14" eb="15">
      <t>ヒ</t>
    </rPh>
    <rPh sb="16" eb="18">
      <t>ケイジョウ</t>
    </rPh>
    <rPh sb="26" eb="28">
      <t>キギョウ</t>
    </rPh>
    <rPh sb="28" eb="29">
      <t>サイ</t>
    </rPh>
    <rPh sb="29" eb="31">
      <t>ザンダカ</t>
    </rPh>
    <rPh sb="31" eb="32">
      <t>タイ</t>
    </rPh>
    <rPh sb="32" eb="34">
      <t>リョウキン</t>
    </rPh>
    <rPh sb="34" eb="36">
      <t>シュウニュウ</t>
    </rPh>
    <rPh sb="36" eb="38">
      <t>ヒリツ</t>
    </rPh>
    <rPh sb="40" eb="42">
      <t>ヘイセイ</t>
    </rPh>
    <rPh sb="44" eb="46">
      <t>ネンド</t>
    </rPh>
    <rPh sb="47" eb="50">
      <t>キハツサイ</t>
    </rPh>
    <rPh sb="51" eb="53">
      <t>ショウカン</t>
    </rPh>
    <rPh sb="54" eb="56">
      <t>シュウリョウ</t>
    </rPh>
    <phoneticPr fontId="5"/>
  </si>
  <si>
    <t>⑪稼働率
　時間貸し駐車場廃止後、定期契約者は増加傾向であり、稼働率も増加傾向であるが、類似施設平均値を下回っている状況である。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3" eb="15">
      <t>ハイシ</t>
    </rPh>
    <rPh sb="15" eb="16">
      <t>ゴ</t>
    </rPh>
    <rPh sb="17" eb="19">
      <t>テイキ</t>
    </rPh>
    <rPh sb="19" eb="21">
      <t>ケイヤク</t>
    </rPh>
    <rPh sb="21" eb="22">
      <t>シャ</t>
    </rPh>
    <rPh sb="23" eb="25">
      <t>ゾウカ</t>
    </rPh>
    <rPh sb="25" eb="27">
      <t>ケイコウ</t>
    </rPh>
    <rPh sb="31" eb="33">
      <t>カドウ</t>
    </rPh>
    <rPh sb="33" eb="34">
      <t>リツ</t>
    </rPh>
    <rPh sb="35" eb="37">
      <t>ゾウカ</t>
    </rPh>
    <rPh sb="37" eb="39">
      <t>ケイコウ</t>
    </rPh>
    <rPh sb="44" eb="46">
      <t>ルイジ</t>
    </rPh>
    <rPh sb="46" eb="48">
      <t>シセツ</t>
    </rPh>
    <rPh sb="48" eb="51">
      <t>ヘイキンチ</t>
    </rPh>
    <rPh sb="52" eb="54">
      <t>シタマワ</t>
    </rPh>
    <rPh sb="58" eb="60">
      <t>ジョウキョウ</t>
    </rPh>
    <phoneticPr fontId="5"/>
  </si>
  <si>
    <t>時間貸し駐車場を廃止後、1・2階フロアを隣接する商業施設に貸し出しており、定期駐車の契約者も増加傾向にあるため、営業に関する収益性を表す指標である売上高GOP比率も類似施設平均値を上回っている。</t>
    <rPh sb="0" eb="2">
      <t>ジカン</t>
    </rPh>
    <rPh sb="2" eb="3">
      <t>ガ</t>
    </rPh>
    <rPh sb="4" eb="7">
      <t>チュウシャジョウ</t>
    </rPh>
    <rPh sb="8" eb="10">
      <t>ハイシ</t>
    </rPh>
    <rPh sb="10" eb="11">
      <t>ゴ</t>
    </rPh>
    <rPh sb="15" eb="16">
      <t>カイ</t>
    </rPh>
    <rPh sb="20" eb="22">
      <t>リンセツ</t>
    </rPh>
    <rPh sb="24" eb="26">
      <t>ショウギョウ</t>
    </rPh>
    <rPh sb="26" eb="28">
      <t>シセツ</t>
    </rPh>
    <rPh sb="29" eb="30">
      <t>カ</t>
    </rPh>
    <rPh sb="31" eb="32">
      <t>ダ</t>
    </rPh>
    <rPh sb="37" eb="39">
      <t>テイキ</t>
    </rPh>
    <rPh sb="39" eb="41">
      <t>チュウシャ</t>
    </rPh>
    <rPh sb="42" eb="44">
      <t>ケイヤク</t>
    </rPh>
    <rPh sb="44" eb="45">
      <t>シャ</t>
    </rPh>
    <rPh sb="46" eb="48">
      <t>ゾウカ</t>
    </rPh>
    <rPh sb="48" eb="50">
      <t>ケイコウ</t>
    </rPh>
    <rPh sb="56" eb="58">
      <t>エイギョウ</t>
    </rPh>
    <rPh sb="59" eb="60">
      <t>カン</t>
    </rPh>
    <rPh sb="62" eb="65">
      <t>シュウエキセイ</t>
    </rPh>
    <rPh sb="66" eb="67">
      <t>アラワ</t>
    </rPh>
    <rPh sb="68" eb="70">
      <t>シヒョウ</t>
    </rPh>
    <rPh sb="73" eb="75">
      <t>ウリアゲ</t>
    </rPh>
    <rPh sb="75" eb="76">
      <t>ダカ</t>
    </rPh>
    <rPh sb="79" eb="81">
      <t>ヒリツ</t>
    </rPh>
    <rPh sb="82" eb="84">
      <t>ルイジ</t>
    </rPh>
    <rPh sb="84" eb="86">
      <t>シセツ</t>
    </rPh>
    <rPh sb="86" eb="89">
      <t>ヘイキンチ</t>
    </rPh>
    <rPh sb="90" eb="92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</si>
</sst>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29.1</c:v>
                </c:pt>
                <c:pt idx="1">
                  <c:v>30.1</c:v>
                </c:pt>
                <c:pt idx="2">
                  <c:v>250.5</c:v>
                </c:pt>
                <c:pt idx="3">
                  <c:v>297.89999999999998</c:v>
                </c:pt>
                <c:pt idx="4">
                  <c:v>257.60000000000002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D-4594-B770-F882A556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3504"/>
        <c:axId val="1047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D-4594-B770-F882A556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3504"/>
        <c:axId val="104783872"/>
      </c:lineChart>
      <c:dateAx>
        <c:axId val="10477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83872"/>
        <c:crosses val="autoZero"/>
        <c:auto val="1"/>
        <c:lblOffset val="100"/>
        <c:baseTimeUnit val="years"/>
      </c:dateAx>
      <c:valAx>
        <c:axId val="1047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73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343.6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8-4663-A502-34E32E7BF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14656"/>
        <c:axId val="1130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D8-4663-A502-34E32E7BF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14656"/>
        <c:axId val="113016832"/>
      </c:lineChart>
      <c:dateAx>
        <c:axId val="11301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16832"/>
        <c:crosses val="autoZero"/>
        <c:auto val="1"/>
        <c:lblOffset val="100"/>
        <c:baseTimeUnit val="years"/>
      </c:dateAx>
      <c:valAx>
        <c:axId val="1130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01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A5-4E3B-A43C-B24E42F2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20768"/>
        <c:axId val="1131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A5-4E3B-A43C-B24E42F2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20768"/>
        <c:axId val="113122688"/>
      </c:lineChart>
      <c:dateAx>
        <c:axId val="1131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22688"/>
        <c:crosses val="autoZero"/>
        <c:auto val="1"/>
        <c:lblOffset val="100"/>
        <c:baseTimeUnit val="years"/>
      </c:dateAx>
      <c:valAx>
        <c:axId val="1131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12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1-4E3C-AAC1-5CEBE0B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79264"/>
        <c:axId val="11318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B1-4E3C-AAC1-5CEBE0B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79264"/>
        <c:axId val="113185536"/>
      </c:lineChart>
      <c:dateAx>
        <c:axId val="11317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85536"/>
        <c:crosses val="autoZero"/>
        <c:auto val="1"/>
        <c:lblOffset val="100"/>
        <c:baseTimeUnit val="years"/>
      </c:dateAx>
      <c:valAx>
        <c:axId val="11318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17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63.3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F-4413-A27F-D57F5BFB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12032"/>
        <c:axId val="11322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F-4413-A27F-D57F5BFB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2032"/>
        <c:axId val="113226496"/>
      </c:lineChart>
      <c:dateAx>
        <c:axId val="11321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226496"/>
        <c:crosses val="autoZero"/>
        <c:auto val="1"/>
        <c:lblOffset val="100"/>
        <c:baseTimeUnit val="years"/>
      </c:dateAx>
      <c:valAx>
        <c:axId val="11322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21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54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9-4EE7-869A-CE8CDC8C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26336"/>
        <c:axId val="11334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D9-4EE7-869A-CE8CDC8C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6336"/>
        <c:axId val="113340800"/>
      </c:lineChart>
      <c:dateAx>
        <c:axId val="1133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40800"/>
        <c:crosses val="autoZero"/>
        <c:auto val="1"/>
        <c:lblOffset val="100"/>
        <c:baseTimeUnit val="years"/>
      </c:dateAx>
      <c:valAx>
        <c:axId val="11334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3326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36.700000000000003</c:v>
                </c:pt>
                <c:pt idx="2">
                  <c:v>39.299999999999997</c:v>
                </c:pt>
                <c:pt idx="3">
                  <c:v>44.2</c:v>
                </c:pt>
                <c:pt idx="4">
                  <c:v>43.3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3-4993-ABAA-7C50A4C9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83296"/>
        <c:axId val="1133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3-4993-ABAA-7C50A4C9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3296"/>
        <c:axId val="113389568"/>
      </c:lineChart>
      <c:dateAx>
        <c:axId val="1133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89568"/>
        <c:crosses val="autoZero"/>
        <c:auto val="1"/>
        <c:lblOffset val="100"/>
        <c:baseTimeUnit val="years"/>
      </c:dateAx>
      <c:valAx>
        <c:axId val="1133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38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39.1</c:v>
                </c:pt>
                <c:pt idx="1">
                  <c:v>55.5</c:v>
                </c:pt>
                <c:pt idx="2">
                  <c:v>60.1</c:v>
                </c:pt>
                <c:pt idx="3">
                  <c:v>65.400000000000006</c:v>
                </c:pt>
                <c:pt idx="4">
                  <c:v>61.2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6-41BA-B06E-2B318F14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27968"/>
        <c:axId val="11342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6-41BA-B06E-2B318F14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27968"/>
        <c:axId val="113429888"/>
      </c:lineChart>
      <c:dateAx>
        <c:axId val="11342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29888"/>
        <c:crosses val="autoZero"/>
        <c:auto val="1"/>
        <c:lblOffset val="100"/>
        <c:baseTimeUnit val="years"/>
      </c:dateAx>
      <c:valAx>
        <c:axId val="11342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42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7761</c:v>
                </c:pt>
                <c:pt idx="1">
                  <c:v>12033</c:v>
                </c:pt>
                <c:pt idx="2">
                  <c:v>13579</c:v>
                </c:pt>
                <c:pt idx="3">
                  <c:v>17033</c:v>
                </c:pt>
                <c:pt idx="4">
                  <c:v>15051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9-467F-8BFD-4B7DF06F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57792"/>
        <c:axId val="11347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9-467F-8BFD-4B7DF06F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57792"/>
        <c:axId val="113476352"/>
      </c:lineChart>
      <c:dateAx>
        <c:axId val="1134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76352"/>
        <c:crosses val="autoZero"/>
        <c:auto val="1"/>
        <c:lblOffset val="100"/>
        <c:baseTimeUnit val="years"/>
      </c:dateAx>
      <c:valAx>
        <c:axId val="11347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3457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O40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愛媛県八幡浜市　北浜立体駐車場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11994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29.1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250.5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297.89999999999998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257.60000000000002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89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63.3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36.700000000000003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39.299999999999997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44.2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135.1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172.3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218.5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151.19999999999999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212.4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7.3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2.4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134.19999999999999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136.69999999999999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138.9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139.30000000000001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54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21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39.1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60.1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65.400000000000006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61.2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7761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12033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13579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17033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15051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91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39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25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28.1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29.6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29.2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39173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44860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37496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31888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13314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69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10000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343.6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328.3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254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280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239.6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224.1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t="13.15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15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15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FRVnT9PsrUAViBwfi9zoYfLdBzagAdLaT2qk3plJzFCyihfMOXIUQzKyjUDa3ahYtFp5+EfD7Wd8dONEswvAg==" saltValue="S59Cs1afWUzOs7ztXwG/h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1" workbookViewId="0">
      <selection activeCell="B14" sqref="B14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108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110</v>
      </c>
      <c r="BT5" s="59" t="s">
        <v>100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99</v>
      </c>
      <c r="CR5" s="59" t="s">
        <v>100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111</v>
      </c>
      <c r="DB5" s="59" t="s">
        <v>112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22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 t="str">
        <f t="shared" si="1"/>
        <v>-</v>
      </c>
      <c r="X6" s="62" t="str">
        <f t="shared" si="1"/>
        <v>代行制</v>
      </c>
      <c r="Y6" s="64">
        <f>IF(Y8="-",NA(),Y8)</f>
        <v>29.1</v>
      </c>
      <c r="Z6" s="64">
        <f t="shared" ref="Z6:AH6" si="2">IF(Z8="-",NA(),Z8)</f>
        <v>30.1</v>
      </c>
      <c r="AA6" s="64">
        <f t="shared" si="2"/>
        <v>250.5</v>
      </c>
      <c r="AB6" s="64">
        <f t="shared" si="2"/>
        <v>297.89999999999998</v>
      </c>
      <c r="AC6" s="64">
        <f t="shared" si="2"/>
        <v>257.60000000000002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89</v>
      </c>
      <c r="AK6" s="64">
        <f t="shared" ref="AK6:AS6" si="3">IF(AK8="-",NA(),AK8)</f>
        <v>63.3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54</v>
      </c>
      <c r="AV6" s="65">
        <f t="shared" ref="AV6:BD6" si="4">IF(AV8="-",NA(),AV8)</f>
        <v>21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39.1</v>
      </c>
      <c r="BG6" s="64">
        <f t="shared" ref="BG6:BO6" si="5">IF(BG8="-",NA(),BG8)</f>
        <v>55.5</v>
      </c>
      <c r="BH6" s="64">
        <f t="shared" si="5"/>
        <v>60.1</v>
      </c>
      <c r="BI6" s="64">
        <f t="shared" si="5"/>
        <v>65.400000000000006</v>
      </c>
      <c r="BJ6" s="64">
        <f t="shared" si="5"/>
        <v>61.2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7761</v>
      </c>
      <c r="BR6" s="65">
        <f t="shared" ref="BR6:BZ6" si="6">IF(BR8="-",NA(),BR8)</f>
        <v>12033</v>
      </c>
      <c r="BS6" s="65">
        <f t="shared" si="6"/>
        <v>13579</v>
      </c>
      <c r="BT6" s="65">
        <f t="shared" si="6"/>
        <v>17033</v>
      </c>
      <c r="BU6" s="65">
        <f t="shared" si="6"/>
        <v>15051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69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343.6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35</v>
      </c>
      <c r="DL6" s="64">
        <f t="shared" ref="DL6:DT6" si="9">IF(DL8="-",NA(),DL8)</f>
        <v>36.700000000000003</v>
      </c>
      <c r="DM6" s="64">
        <f t="shared" si="9"/>
        <v>39.299999999999997</v>
      </c>
      <c r="DN6" s="64">
        <f t="shared" si="9"/>
        <v>44.2</v>
      </c>
      <c r="DO6" s="64">
        <f t="shared" si="9"/>
        <v>43.3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22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 t="str">
        <f t="shared" si="10"/>
        <v>-</v>
      </c>
      <c r="X7" s="62" t="str">
        <f t="shared" si="10"/>
        <v>代行制</v>
      </c>
      <c r="Y7" s="64">
        <f>Y8</f>
        <v>29.1</v>
      </c>
      <c r="Z7" s="64">
        <f t="shared" ref="Z7:AH7" si="11">Z8</f>
        <v>30.1</v>
      </c>
      <c r="AA7" s="64">
        <f t="shared" si="11"/>
        <v>250.5</v>
      </c>
      <c r="AB7" s="64">
        <f t="shared" si="11"/>
        <v>297.89999999999998</v>
      </c>
      <c r="AC7" s="64">
        <f t="shared" si="11"/>
        <v>257.60000000000002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89</v>
      </c>
      <c r="AK7" s="64">
        <f t="shared" ref="AK7:AS7" si="12">AK8</f>
        <v>63.3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54</v>
      </c>
      <c r="AV7" s="65">
        <f t="shared" ref="AV7:BD7" si="13">AV8</f>
        <v>21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39.1</v>
      </c>
      <c r="BG7" s="64">
        <f t="shared" ref="BG7:BO7" si="14">BG8</f>
        <v>55.5</v>
      </c>
      <c r="BH7" s="64">
        <f t="shared" si="14"/>
        <v>60.1</v>
      </c>
      <c r="BI7" s="64">
        <f t="shared" si="14"/>
        <v>65.400000000000006</v>
      </c>
      <c r="BJ7" s="64">
        <f t="shared" si="14"/>
        <v>61.2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7761</v>
      </c>
      <c r="BR7" s="65">
        <f t="shared" ref="BR7:BZ7" si="15">BR8</f>
        <v>12033</v>
      </c>
      <c r="BS7" s="65">
        <f t="shared" si="15"/>
        <v>13579</v>
      </c>
      <c r="BT7" s="65">
        <f t="shared" si="15"/>
        <v>17033</v>
      </c>
      <c r="BU7" s="65">
        <f t="shared" si="15"/>
        <v>15051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69</v>
      </c>
      <c r="CN7" s="63">
        <f>CN8</f>
        <v>10000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343.6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35</v>
      </c>
      <c r="DL7" s="64">
        <f t="shared" ref="DL7:DT7" si="17">DL8</f>
        <v>36.700000000000003</v>
      </c>
      <c r="DM7" s="64">
        <f t="shared" si="17"/>
        <v>39.299999999999997</v>
      </c>
      <c r="DN7" s="64">
        <f t="shared" si="17"/>
        <v>44.2</v>
      </c>
      <c r="DO7" s="64">
        <f t="shared" si="17"/>
        <v>43.3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22</v>
      </c>
      <c r="S8" s="69" t="s">
        <v>127</v>
      </c>
      <c r="T8" s="69" t="s">
        <v>128</v>
      </c>
      <c r="U8" s="70">
        <v>11994</v>
      </c>
      <c r="V8" s="70">
        <v>534</v>
      </c>
      <c r="W8" s="70" t="s">
        <v>121</v>
      </c>
      <c r="X8" s="69" t="s">
        <v>129</v>
      </c>
      <c r="Y8" s="71">
        <v>29.1</v>
      </c>
      <c r="Z8" s="71">
        <v>30.1</v>
      </c>
      <c r="AA8" s="71">
        <v>250.5</v>
      </c>
      <c r="AB8" s="71">
        <v>297.89999999999998</v>
      </c>
      <c r="AC8" s="71">
        <v>257.60000000000002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89</v>
      </c>
      <c r="AK8" s="71">
        <v>63.3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54</v>
      </c>
      <c r="AV8" s="72">
        <v>21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39.1</v>
      </c>
      <c r="BG8" s="71">
        <v>55.5</v>
      </c>
      <c r="BH8" s="71">
        <v>60.1</v>
      </c>
      <c r="BI8" s="71">
        <v>65.400000000000006</v>
      </c>
      <c r="BJ8" s="71">
        <v>61.2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7761</v>
      </c>
      <c r="BR8" s="72">
        <v>12033</v>
      </c>
      <c r="BS8" s="72">
        <v>13579</v>
      </c>
      <c r="BT8" s="73">
        <v>17033</v>
      </c>
      <c r="BU8" s="73">
        <v>15051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69</v>
      </c>
      <c r="CN8" s="70">
        <v>10000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343.6</v>
      </c>
      <c r="DA8" s="71">
        <v>0</v>
      </c>
      <c r="DB8" s="71">
        <v>0</v>
      </c>
      <c r="DC8" s="71">
        <v>0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35</v>
      </c>
      <c r="DL8" s="71">
        <v>36.700000000000003</v>
      </c>
      <c r="DM8" s="71">
        <v>39.299999999999997</v>
      </c>
      <c r="DN8" s="71">
        <v>44.2</v>
      </c>
      <c r="DO8" s="71">
        <v>43.3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ht="13.1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1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1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1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1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1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1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1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1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1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YWH1892</cp:lastModifiedBy>
  <dcterms:created xsi:type="dcterms:W3CDTF">2018-12-07T10:36:23Z</dcterms:created>
  <dcterms:modified xsi:type="dcterms:W3CDTF">2019-02-14T04:49:12Z</dcterms:modified>
</cp:coreProperties>
</file>