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H29決算（H30実施）\02 その他照会・通知\31.2.8〆（照会）公営企業に係る経営比較分析表（平\05_県へ回答\駐車場（回答分）\"/>
    </mc:Choice>
  </mc:AlternateContent>
  <workbookProtection workbookAlgorithmName="SHA-512" workbookHashValue="lcCGGVIN2ChxENMmLRacchuag4OylxVV8CEBOqjHnQLaEu1aW+A2I+7Y8vDCelDfYl4LhpsFXRI8Sr0cWNPtxg==" workbookSaltValue="T/KS/mgWKRgXb8ulthIG+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LT76" i="4"/>
  <c r="GQ51" i="4"/>
  <c r="LH30" i="4"/>
  <c r="IE76" i="4"/>
  <c r="BZ51" i="4"/>
  <c r="BZ30" i="4"/>
  <c r="GQ30" i="4"/>
  <c r="BG30" i="4"/>
  <c r="BG51" i="4"/>
  <c r="AV76" i="4"/>
  <c r="KO51" i="4"/>
  <c r="LE76" i="4"/>
  <c r="KO30" i="4"/>
  <c r="HP76" i="4"/>
  <c r="FX51" i="4"/>
  <c r="FX30" i="4"/>
  <c r="FE51" i="4"/>
  <c r="HA76" i="4"/>
  <c r="AN51" i="4"/>
  <c r="FE30" i="4"/>
  <c r="JV30" i="4"/>
  <c r="AN30" i="4"/>
  <c r="AG76" i="4"/>
  <c r="JV51" i="4"/>
  <c r="KP76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<sst xmlns="http://schemas.openxmlformats.org/spreadsheetml/2006/main" count="295" uniqueCount="141">
  <si>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</si>
  <si>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</si>
  <si>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</si>
  <si>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</si>
  <si>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</si>
  <si>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</si>
  <si>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</si>
  <si>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</si>
  <si>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</si>
  <si>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</si>
  <si>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</si>
  <si>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</si>
  <si>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</si>
  <si>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</si>
  <si>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</si>
  <si>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</si>
  <si>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</si>
  <si>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</si>
  <si>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</si>
  <si>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</si>
  <si>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</si>
  <si>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</si>
  <si>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</si>
  <si>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</si>
  <si>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</si>
  <si>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</si>
  <si>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</si>
  <si>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</si>
  <si>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</si>
  <si>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</si>
  <si>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</si>
  <si>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</si>
  <si>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</si>
  <si>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</si>
  <si>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</si>
  <si>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</si>
  <si>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</si>
  <si>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</si>
  <si>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</si>
  <si>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</si>
  <si>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</si>
  <si>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</si>
  <si>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</si>
  <si>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</si>
  <si>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</si>
  <si>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</si>
  <si>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</si>
  <si>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</si>
  <si>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</si>
  <si>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</si>
  <si>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</si>
  <si>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</si>
  <si>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</si>
  <si>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</si>
  <si>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</si>
  <si>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</si>
  <si>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</si>
  <si>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</si>
  <si>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</si>
  <si>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</si>
  <si>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</si>
  <si>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</si>
  <si>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</si>
  <si>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</si>
  <si>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</si>
  <si>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</si>
  <si>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</si>
  <si>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</si>
  <si>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</si>
  <si>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</si>
  <si>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</si>
  <si>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</si>
  <si>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</si>
  <si>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</si>
  <si>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</si>
  <si>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</si>
  <si>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</si>
  <si>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</si>
  <si>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</si>
  <si>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</si>
  <si>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</si>
  <si>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</si>
  <si>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</si>
  <si>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</si>
  <si>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</si>
  <si>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</si>
  <si>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</si>
  <si>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</si>
  <si>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</si>
  <si>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</si>
  <si>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</si>
  <si>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</si>
  <si>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</si>
  <si>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</si>
  <si>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</si>
  <si>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</si>
  <si>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</si>
  <si>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</si>
  <si>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</si>
  <si>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</si>
  <si>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</si>
  <si>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</si>
  <si>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</si>
  <si>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</si>
  <si>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</si>
  <si>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</si>
  <si>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</si>
  <si>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</si>
  <si>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</si>
  <si>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</si>
  <si>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</si>
  <si>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</si>
  <si>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</si>
  <si>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</si>
  <si>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</si>
  <si>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</si>
  <si>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</si>
  <si>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</si>
  <si>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</si>
  <si>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</si>
  <si>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</si>
  <si>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高架下駐車場（朝美）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</si>
  <si>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</si>
  <si>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</si>
  <si>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</si>
  <si>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</si>
  <si>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</si>
  <si>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</si>
  <si>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</si>
  <si>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</si>
  <si>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</si>
  <si>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</si>
  <si>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</si>
  <si>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</si>
  <si>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</si>
  <si>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</si>
  <si>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</si>
  <si>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rPh sb="30" eb="32">
      <t>コクドウ</t>
    </rPh>
    <rPh sb="32" eb="35">
      <t>コウカシタ</t>
    </rPh>
    <rPh sb="36" eb="38">
      <t>リヨウ</t>
    </rPh>
    <rPh sb="40" eb="42">
      <t>ヘイメン</t>
    </rPh>
    <rPh sb="42" eb="45">
      <t>チュウシャジョウ</t>
    </rPh>
    <rPh sb="49" eb="51">
      <t>コンゴ</t>
    </rPh>
    <rPh sb="51" eb="53">
      <t>オオハバ</t>
    </rPh>
    <rPh sb="54" eb="56">
      <t>セツビ</t>
    </rPh>
    <rPh sb="56" eb="58">
      <t>トウシ</t>
    </rPh>
    <rPh sb="59" eb="61">
      <t>ミコ</t>
    </rPh>
    <rPh sb="68" eb="71">
      <t>ケイゾクテキ</t>
    </rPh>
    <rPh sb="72" eb="74">
      <t>イジ</t>
    </rPh>
    <rPh sb="74" eb="76">
      <t>カンリ</t>
    </rPh>
    <rPh sb="77" eb="78">
      <t>オコナ</t>
    </rPh>
    <phoneticPr fontId="15"/>
  </si>
  <si>
    <t>　国道高架の耐震補強工事に伴い、1年間(平成29年4月1日～平成30年3月31日)営業を休止したため、営業再開後に利用者減少が見込まれる。
　また、今後も耐震補強工事が予定されていることから、継続的な利用者確保が課題である。</t>
    <rPh sb="41" eb="43">
      <t>エイギョウ</t>
    </rPh>
    <rPh sb="74" eb="76">
      <t>コンゴ</t>
    </rPh>
    <rPh sb="77" eb="79">
      <t>タイシン</t>
    </rPh>
    <rPh sb="79" eb="81">
      <t>ホキョウ</t>
    </rPh>
    <rPh sb="81" eb="83">
      <t>コウジ</t>
    </rPh>
    <rPh sb="84" eb="86">
      <t>ヨテイ</t>
    </rPh>
    <rPh sb="96" eb="99">
      <t>ケイゾクテキ</t>
    </rPh>
    <rPh sb="100" eb="103">
      <t>リヨウシャ</t>
    </rPh>
    <rPh sb="103" eb="105">
      <t>カクホ</t>
    </rPh>
    <rPh sb="106" eb="108">
      <t>カダイ</t>
    </rPh>
    <phoneticPr fontId="15"/>
  </si>
  <si>
    <t>　当駐車場は定期のみの駐車場であり、稼働率は算定していない。国道高架の耐震補強工事に伴い、1年間(平成29年4月1日～平成30年3月31日)営業を休止したため、営業再開後に利用者減少が見込まれる。今後は指定管理者と協力しながら、利用率の向上に努めていく必要がある。</t>
    <rPh sb="30" eb="32">
      <t>コクドウ</t>
    </rPh>
    <rPh sb="32" eb="34">
      <t>コウカ</t>
    </rPh>
    <rPh sb="35" eb="37">
      <t>タイシン</t>
    </rPh>
    <rPh sb="37" eb="39">
      <t>ホキョウ</t>
    </rPh>
    <rPh sb="39" eb="41">
      <t>コウジ</t>
    </rPh>
    <rPh sb="42" eb="43">
      <t>トモナ</t>
    </rPh>
    <rPh sb="46" eb="47">
      <t>ネン</t>
    </rPh>
    <rPh sb="47" eb="48">
      <t>カン</t>
    </rPh>
    <rPh sb="70" eb="72">
      <t>エイギョウ</t>
    </rPh>
    <rPh sb="73" eb="75">
      <t>キュウシ</t>
    </rPh>
    <rPh sb="80" eb="82">
      <t>エイギョウ</t>
    </rPh>
    <rPh sb="82" eb="84">
      <t>サイカイ</t>
    </rPh>
    <rPh sb="84" eb="85">
      <t>ゴ</t>
    </rPh>
    <rPh sb="86" eb="89">
      <t>リヨウシャ</t>
    </rPh>
    <rPh sb="89" eb="91">
      <t>ゲンショウ</t>
    </rPh>
    <rPh sb="92" eb="94">
      <t>ミコ</t>
    </rPh>
    <rPh sb="98" eb="100">
      <t>コンゴ</t>
    </rPh>
    <rPh sb="101" eb="103">
      <t>シテイ</t>
    </rPh>
    <rPh sb="103" eb="106">
      <t>カンリシャ</t>
    </rPh>
    <rPh sb="107" eb="109">
      <t>キョウリョク</t>
    </rPh>
    <rPh sb="114" eb="117">
      <t>リヨウリツ</t>
    </rPh>
    <rPh sb="118" eb="120">
      <t>コウジョウ</t>
    </rPh>
    <rPh sb="121" eb="122">
      <t>ツト</t>
    </rPh>
    <rPh sb="126" eb="128">
      <t>ヒツヨウ</t>
    </rPh>
    <phoneticPr fontId="15"/>
  </si>
  <si>
    <r>
      <t>　平成27年度から、指定管理者による利用料金制の導入により、収支が改善した。</t>
    </r>
    <r>
      <rPr>
        <sz val="11"/>
        <rFont val="ＭＳ ゴシック"/>
        <family val="3"/>
        <charset val="128"/>
      </rPr>
      <t>（平成29年度については、指定管理者の決算を合わせたため、収益等の状況が下がったように見えている。）</t>
    </r>
    <r>
      <rPr>
        <sz val="11"/>
        <color theme="1"/>
        <rFont val="ＭＳ ゴシック"/>
        <family val="3"/>
        <charset val="128"/>
      </rPr>
      <t xml:space="preserve">
　今後も、指定管理者と協力し、収益性を向上するための検討をしていく。</t>
    </r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</si>
</sst>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736.8</c:v>
                </c:pt>
                <c:pt idx="1">
                  <c:v>599.79999999999995</c:v>
                </c:pt>
                <c:pt idx="2">
                  <c:v>2603.6</c:v>
                </c:pt>
                <c:pt idx="3">
                  <c:v>1619.6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24-4692-B147-2297ED011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12920"/>
        <c:axId val="29977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24-4692-B147-2297ED011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312920"/>
        <c:axId val="299778640"/>
      </c:lineChart>
      <c:dateAx>
        <c:axId val="299312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778640"/>
        <c:crosses val="autoZero"/>
        <c:auto val="1"/>
        <c:lblOffset val="100"/>
        <c:baseTimeUnit val="years"/>
      </c:dateAx>
      <c:valAx>
        <c:axId val="29977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312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0-4ADF-B8AB-C9A0773E9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78248"/>
        <c:axId val="299782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0-4ADF-B8AB-C9A0773E9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778248"/>
        <c:axId val="299782168"/>
      </c:lineChart>
      <c:dateAx>
        <c:axId val="299778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782168"/>
        <c:crosses val="autoZero"/>
        <c:auto val="1"/>
        <c:lblOffset val="100"/>
        <c:baseTimeUnit val="years"/>
      </c:dateAx>
      <c:valAx>
        <c:axId val="299782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778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3B-4467-9CA9-92EF03F79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80992"/>
        <c:axId val="299776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3B-4467-9CA9-92EF03F79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780992"/>
        <c:axId val="299776680"/>
      </c:lineChart>
      <c:dateAx>
        <c:axId val="29978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776680"/>
        <c:crosses val="autoZero"/>
        <c:auto val="1"/>
        <c:lblOffset val="100"/>
        <c:baseTimeUnit val="years"/>
      </c:dateAx>
      <c:valAx>
        <c:axId val="299776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780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01-41F2-9B1A-A7148F165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81384"/>
        <c:axId val="29977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01-41F2-9B1A-A7148F165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781384"/>
        <c:axId val="299777856"/>
      </c:lineChart>
      <c:dateAx>
        <c:axId val="299781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777856"/>
        <c:crosses val="autoZero"/>
        <c:auto val="1"/>
        <c:lblOffset val="100"/>
        <c:baseTimeUnit val="years"/>
      </c:dateAx>
      <c:valAx>
        <c:axId val="29977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781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71-4EDE-83CC-64590520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83736"/>
        <c:axId val="301166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71-4EDE-83CC-64590520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783736"/>
        <c:axId val="301166360"/>
      </c:lineChart>
      <c:dateAx>
        <c:axId val="299783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166360"/>
        <c:crosses val="autoZero"/>
        <c:auto val="1"/>
        <c:lblOffset val="100"/>
        <c:baseTimeUnit val="years"/>
      </c:dateAx>
      <c:valAx>
        <c:axId val="301166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9783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32-40D6-B17E-E2CB1A17F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167928"/>
        <c:axId val="301162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32-40D6-B17E-E2CB1A17F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167928"/>
        <c:axId val="301162440"/>
      </c:lineChart>
      <c:dateAx>
        <c:axId val="301167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162440"/>
        <c:crosses val="autoZero"/>
        <c:auto val="1"/>
        <c:lblOffset val="100"/>
        <c:baseTimeUnit val="years"/>
      </c:dateAx>
      <c:valAx>
        <c:axId val="301162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1167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0A-45CE-B3A7-CAC3B024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168320"/>
        <c:axId val="301160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A-45CE-B3A7-CAC3B024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168320"/>
        <c:axId val="301160872"/>
      </c:lineChart>
      <c:dateAx>
        <c:axId val="30116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160872"/>
        <c:crosses val="autoZero"/>
        <c:auto val="1"/>
        <c:lblOffset val="100"/>
        <c:baseTimeUnit val="years"/>
      </c:dateAx>
      <c:valAx>
        <c:axId val="301160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1168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86.4</c:v>
                </c:pt>
                <c:pt idx="1">
                  <c:v>83.3</c:v>
                </c:pt>
                <c:pt idx="2">
                  <c:v>96.2</c:v>
                </c:pt>
                <c:pt idx="3">
                  <c:v>93.8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9A-4118-8269-70B11776D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167144"/>
        <c:axId val="301164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9A-4118-8269-70B11776D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167144"/>
        <c:axId val="301164792"/>
      </c:lineChart>
      <c:dateAx>
        <c:axId val="301167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164792"/>
        <c:crosses val="autoZero"/>
        <c:auto val="1"/>
        <c:lblOffset val="100"/>
        <c:baseTimeUnit val="years"/>
      </c:dateAx>
      <c:valAx>
        <c:axId val="301164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1167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2509</c:v>
                </c:pt>
                <c:pt idx="1">
                  <c:v>2219</c:v>
                </c:pt>
                <c:pt idx="2">
                  <c:v>1402</c:v>
                </c:pt>
                <c:pt idx="3">
                  <c:v>1550</c:v>
                </c:pt>
                <c:pt idx="4">
                  <c:v>-8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F5-4094-9A95-728C161CA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166752"/>
        <c:axId val="30116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F5-4094-9A95-728C161CA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166752"/>
        <c:axId val="301161656"/>
      </c:lineChart>
      <c:dateAx>
        <c:axId val="30116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161656"/>
        <c:crosses val="autoZero"/>
        <c:auto val="1"/>
        <c:lblOffset val="100"/>
        <c:baseTimeUnit val="years"/>
      </c:dateAx>
      <c:valAx>
        <c:axId val="301161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1166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A2" zoomScale="55" zoomScaleNormal="55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愛媛県松山市　高架下駐車場（朝美）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Ａ３Ｂ２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無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1079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128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23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27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 t="str">
        <f>データ!W7</f>
        <v>-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利用料金制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140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736.8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599.79999999999995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2603.6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1619.6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335.9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443.6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355.6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358.6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2.8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2.7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2.2999999999999998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147.5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149.5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154.1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151.6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151.19999999999999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137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139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 t="str">
        <f>データ!AU7</f>
        <v>-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 t="str">
        <f>データ!AV7</f>
        <v>-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 t="str">
        <f>データ!AW7</f>
        <v>-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 t="str">
        <f>データ!AX7</f>
        <v>-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 t="str">
        <f>データ!AY7</f>
        <v>-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86.4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83.3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96.2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93.8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2509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2219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1402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1550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-8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49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48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48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54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33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32.1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33.4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32.299999999999997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22.3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7652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7497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9663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9019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8406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138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 t="str">
        <f>データ!CM7</f>
        <v>-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 t="str">
        <f>データ!CN7</f>
        <v>-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56.7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45.6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85.4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69.900000000000006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59.6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onQQqxMTqmUWF5q9wVfzWPcT+a7pk6HVvoYcwqzoTlLEIBSfiSswFEbthir/lHkBg1/aOc3OXZvbh7QQ65RzlQ==" saltValue="DL54xnbkpsBuMszrV4MstQ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99</v>
      </c>
      <c r="AL5" s="59" t="s">
        <v>100</v>
      </c>
      <c r="AM5" s="59" t="s">
        <v>101</v>
      </c>
      <c r="AN5" s="59" t="s">
        <v>110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109</v>
      </c>
      <c r="AV5" s="59" t="s">
        <v>99</v>
      </c>
      <c r="AW5" s="59" t="s">
        <v>111</v>
      </c>
      <c r="AX5" s="59" t="s">
        <v>101</v>
      </c>
      <c r="AY5" s="59" t="s">
        <v>112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109</v>
      </c>
      <c r="BG5" s="59" t="s">
        <v>113</v>
      </c>
      <c r="BH5" s="59" t="s">
        <v>111</v>
      </c>
      <c r="BI5" s="59" t="s">
        <v>114</v>
      </c>
      <c r="BJ5" s="59" t="s">
        <v>112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115</v>
      </c>
      <c r="BR5" s="59" t="s">
        <v>99</v>
      </c>
      <c r="BS5" s="59" t="s">
        <v>111</v>
      </c>
      <c r="BT5" s="59" t="s">
        <v>101</v>
      </c>
      <c r="BU5" s="59" t="s">
        <v>112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109</v>
      </c>
      <c r="CC5" s="59" t="s">
        <v>99</v>
      </c>
      <c r="CD5" s="59" t="s">
        <v>111</v>
      </c>
      <c r="CE5" s="59" t="s">
        <v>101</v>
      </c>
      <c r="CF5" s="59" t="s">
        <v>112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109</v>
      </c>
      <c r="CP5" s="59" t="s">
        <v>99</v>
      </c>
      <c r="CQ5" s="59" t="s">
        <v>111</v>
      </c>
      <c r="CR5" s="59" t="s">
        <v>114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109</v>
      </c>
      <c r="DA5" s="59" t="s">
        <v>99</v>
      </c>
      <c r="DB5" s="59" t="s">
        <v>100</v>
      </c>
      <c r="DC5" s="59" t="s">
        <v>114</v>
      </c>
      <c r="DD5" s="59" t="s">
        <v>112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113</v>
      </c>
      <c r="DM5" s="59" t="s">
        <v>111</v>
      </c>
      <c r="DN5" s="59" t="s">
        <v>101</v>
      </c>
      <c r="DO5" s="59" t="s">
        <v>110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116</v>
      </c>
      <c r="B6" s="60">
        <f>B8</f>
        <v>2017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愛媛県松山市</v>
      </c>
      <c r="I6" s="60" t="str">
        <f t="shared" si="1"/>
        <v>高架下駐車場（朝美）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23</v>
      </c>
      <c r="S6" s="62" t="str">
        <f t="shared" si="1"/>
        <v>無</v>
      </c>
      <c r="T6" s="62" t="str">
        <f t="shared" si="1"/>
        <v>無</v>
      </c>
      <c r="U6" s="63">
        <f t="shared" si="1"/>
        <v>1079</v>
      </c>
      <c r="V6" s="63">
        <f t="shared" si="1"/>
        <v>27</v>
      </c>
      <c r="W6" s="63" t="str">
        <f t="shared" si="1"/>
        <v>-</v>
      </c>
      <c r="X6" s="62" t="str">
        <f t="shared" si="1"/>
        <v>利用料金制</v>
      </c>
      <c r="Y6" s="64">
        <f>IF(Y8="-",NA(),Y8)</f>
        <v>736.8</v>
      </c>
      <c r="Z6" s="64">
        <f t="shared" ref="Z6:AH6" si="2">IF(Z8="-",NA(),Z8)</f>
        <v>599.79999999999995</v>
      </c>
      <c r="AA6" s="64">
        <f t="shared" si="2"/>
        <v>2603.6</v>
      </c>
      <c r="AB6" s="64">
        <f t="shared" si="2"/>
        <v>1619.6</v>
      </c>
      <c r="AC6" s="64">
        <f t="shared" si="2"/>
        <v>0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 t="e">
        <f t="shared" si="4"/>
        <v>#N/A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86.4</v>
      </c>
      <c r="BG6" s="64">
        <f t="shared" ref="BG6:BO6" si="5">IF(BG8="-",NA(),BG8)</f>
        <v>83.3</v>
      </c>
      <c r="BH6" s="64">
        <f t="shared" si="5"/>
        <v>96.2</v>
      </c>
      <c r="BI6" s="64">
        <f t="shared" si="5"/>
        <v>93.8</v>
      </c>
      <c r="BJ6" s="64">
        <f t="shared" si="5"/>
        <v>0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2509</v>
      </c>
      <c r="BR6" s="65">
        <f t="shared" ref="BR6:BZ6" si="6">IF(BR8="-",NA(),BR8)</f>
        <v>2219</v>
      </c>
      <c r="BS6" s="65">
        <f t="shared" si="6"/>
        <v>1402</v>
      </c>
      <c r="BT6" s="65">
        <f t="shared" si="6"/>
        <v>1550</v>
      </c>
      <c r="BU6" s="65">
        <f t="shared" si="6"/>
        <v>-8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 t="str">
        <f t="shared" ref="CM6:CN6" si="7">CM8</f>
        <v>-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118</v>
      </c>
      <c r="B7" s="60">
        <f t="shared" ref="B7:X7" si="10">B8</f>
        <v>2017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愛媛県　松山市</v>
      </c>
      <c r="I7" s="60" t="str">
        <f t="shared" si="10"/>
        <v>高架下駐車場（朝美）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23</v>
      </c>
      <c r="S7" s="62" t="str">
        <f t="shared" si="10"/>
        <v>無</v>
      </c>
      <c r="T7" s="62" t="str">
        <f t="shared" si="10"/>
        <v>無</v>
      </c>
      <c r="U7" s="63">
        <f t="shared" si="10"/>
        <v>1079</v>
      </c>
      <c r="V7" s="63">
        <f t="shared" si="10"/>
        <v>27</v>
      </c>
      <c r="W7" s="63" t="str">
        <f t="shared" si="10"/>
        <v>-</v>
      </c>
      <c r="X7" s="62" t="str">
        <f t="shared" si="10"/>
        <v>利用料金制</v>
      </c>
      <c r="Y7" s="64">
        <f>Y8</f>
        <v>736.8</v>
      </c>
      <c r="Z7" s="64">
        <f t="shared" ref="Z7:AH7" si="11">Z8</f>
        <v>599.79999999999995</v>
      </c>
      <c r="AA7" s="64">
        <f t="shared" si="11"/>
        <v>2603.6</v>
      </c>
      <c r="AB7" s="64">
        <f t="shared" si="11"/>
        <v>1619.6</v>
      </c>
      <c r="AC7" s="64">
        <f t="shared" si="11"/>
        <v>0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 t="str">
        <f t="shared" si="13"/>
        <v>-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86.4</v>
      </c>
      <c r="BG7" s="64">
        <f t="shared" ref="BG7:BO7" si="14">BG8</f>
        <v>83.3</v>
      </c>
      <c r="BH7" s="64">
        <f t="shared" si="14"/>
        <v>96.2</v>
      </c>
      <c r="BI7" s="64">
        <f t="shared" si="14"/>
        <v>93.8</v>
      </c>
      <c r="BJ7" s="64">
        <f t="shared" si="14"/>
        <v>0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2509</v>
      </c>
      <c r="BR7" s="65">
        <f t="shared" ref="BR7:BZ7" si="15">BR8</f>
        <v>2219</v>
      </c>
      <c r="BS7" s="65">
        <f t="shared" si="15"/>
        <v>1402</v>
      </c>
      <c r="BT7" s="65">
        <f t="shared" si="15"/>
        <v>1550</v>
      </c>
      <c r="BU7" s="65">
        <f t="shared" si="15"/>
        <v>-8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117</v>
      </c>
      <c r="CL7" s="61"/>
      <c r="CM7" s="63" t="str">
        <f>CM8</f>
        <v>-</v>
      </c>
      <c r="CN7" s="63" t="str">
        <f>CN8</f>
        <v>-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117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382019</v>
      </c>
      <c r="D8" s="67">
        <v>47</v>
      </c>
      <c r="E8" s="67">
        <v>14</v>
      </c>
      <c r="F8" s="67">
        <v>0</v>
      </c>
      <c r="G8" s="67">
        <v>9</v>
      </c>
      <c r="H8" s="67" t="s">
        <v>120</v>
      </c>
      <c r="I8" s="67" t="s">
        <v>121</v>
      </c>
      <c r="J8" s="67" t="s">
        <v>122</v>
      </c>
      <c r="K8" s="67" t="s">
        <v>123</v>
      </c>
      <c r="L8" s="67" t="s">
        <v>124</v>
      </c>
      <c r="M8" s="67" t="s">
        <v>125</v>
      </c>
      <c r="N8" s="67" t="s">
        <v>126</v>
      </c>
      <c r="O8" s="68" t="s">
        <v>127</v>
      </c>
      <c r="P8" s="69" t="s">
        <v>128</v>
      </c>
      <c r="Q8" s="69" t="s">
        <v>129</v>
      </c>
      <c r="R8" s="70">
        <v>23</v>
      </c>
      <c r="S8" s="69" t="s">
        <v>130</v>
      </c>
      <c r="T8" s="69" t="s">
        <v>130</v>
      </c>
      <c r="U8" s="70">
        <v>1079</v>
      </c>
      <c r="V8" s="70">
        <v>27</v>
      </c>
      <c r="W8" s="70" t="s">
        <v>124</v>
      </c>
      <c r="X8" s="69" t="s">
        <v>131</v>
      </c>
      <c r="Y8" s="71">
        <v>736.8</v>
      </c>
      <c r="Z8" s="71">
        <v>599.79999999999995</v>
      </c>
      <c r="AA8" s="71">
        <v>2603.6</v>
      </c>
      <c r="AB8" s="71">
        <v>1619.6</v>
      </c>
      <c r="AC8" s="71">
        <v>0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 t="s">
        <v>124</v>
      </c>
      <c r="AV8" s="72" t="s">
        <v>124</v>
      </c>
      <c r="AW8" s="72" t="s">
        <v>124</v>
      </c>
      <c r="AX8" s="72" t="s">
        <v>124</v>
      </c>
      <c r="AY8" s="72" t="s">
        <v>124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86.4</v>
      </c>
      <c r="BG8" s="71">
        <v>83.3</v>
      </c>
      <c r="BH8" s="71">
        <v>96.2</v>
      </c>
      <c r="BI8" s="71">
        <v>93.8</v>
      </c>
      <c r="BJ8" s="71">
        <v>0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2509</v>
      </c>
      <c r="BR8" s="72">
        <v>2219</v>
      </c>
      <c r="BS8" s="72">
        <v>1402</v>
      </c>
      <c r="BT8" s="73">
        <v>1550</v>
      </c>
      <c r="BU8" s="73">
        <v>-8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124</v>
      </c>
      <c r="CC8" s="71" t="s">
        <v>124</v>
      </c>
      <c r="CD8" s="71" t="s">
        <v>124</v>
      </c>
      <c r="CE8" s="71" t="s">
        <v>124</v>
      </c>
      <c r="CF8" s="71" t="s">
        <v>124</v>
      </c>
      <c r="CG8" s="71" t="s">
        <v>124</v>
      </c>
      <c r="CH8" s="71" t="s">
        <v>124</v>
      </c>
      <c r="CI8" s="71" t="s">
        <v>124</v>
      </c>
      <c r="CJ8" s="71" t="s">
        <v>124</v>
      </c>
      <c r="CK8" s="71" t="s">
        <v>124</v>
      </c>
      <c r="CL8" s="68" t="s">
        <v>124</v>
      </c>
      <c r="CM8" s="70" t="s">
        <v>124</v>
      </c>
      <c r="CN8" s="70" t="s">
        <v>124</v>
      </c>
      <c r="CO8" s="71" t="s">
        <v>124</v>
      </c>
      <c r="CP8" s="71" t="s">
        <v>124</v>
      </c>
      <c r="CQ8" s="71" t="s">
        <v>124</v>
      </c>
      <c r="CR8" s="71" t="s">
        <v>124</v>
      </c>
      <c r="CS8" s="71" t="s">
        <v>124</v>
      </c>
      <c r="CT8" s="71" t="s">
        <v>124</v>
      </c>
      <c r="CU8" s="71" t="s">
        <v>124</v>
      </c>
      <c r="CV8" s="71" t="s">
        <v>124</v>
      </c>
      <c r="CW8" s="71" t="s">
        <v>124</v>
      </c>
      <c r="CX8" s="71" t="s">
        <v>124</v>
      </c>
      <c r="CY8" s="68" t="s">
        <v>124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cp:lastPrinted>2019-02-05T01:16:21Z</cp:lastPrinted>
  <dcterms:created xsi:type="dcterms:W3CDTF">2018-12-07T10:36:11Z</dcterms:created>
  <dcterms:modified xsi:type="dcterms:W3CDTF">2019-02-07T23:44:37Z</dcterms:modified>
  <cp:category/>
</cp:coreProperties>
</file>