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o8lxv9lRDGUoW7BQEWD+tzSpszcltlB4PVsxAHZBnFaoIm4XdSx3Aa0SLEgf150l+Ux9529Hq00dqiB2Z9Uxg==" workbookSaltValue="sZOOQCBp9RPcAO1ziZSMD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<sst xmlns="http://schemas.openxmlformats.org/spreadsheetml/2006/main" count="251" uniqueCount="125">
  <si>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</si>
  <si>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</si>
  <si>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</si>
  <si>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</si>
  <si>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</si>
  <si>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</si>
  <si>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</si>
  <si>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</si>
  <si>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</si>
  <si>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</si>
  <si>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</si>
  <si>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</si>
  <si>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</si>
  <si>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</si>
  <si>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</si>
  <si>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</si>
  <si>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</si>
  <si>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</si>
  <si>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</si>
  <si>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</si>
  <si>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</si>
  <si>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</si>
  <si>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</si>
  <si>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</si>
  <si>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</si>
  <si>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</si>
  <si>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</si>
  <si>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</si>
  <si>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</si>
  <si>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</si>
  <si>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</si>
  <si>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</si>
  <si>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</si>
  <si>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</si>
  <si>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</si>
  <si>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</si>
  <si>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</si>
  <si>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</si>
  <si>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</si>
  <si>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</si>
  <si>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</si>
  <si>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</si>
  <si>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</si>
  <si>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</si>
  <si>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</si>
  <si>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</si>
  <si>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</si>
  <si>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</si>
  <si>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</si>
  <si>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</si>
  <si>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</si>
  <si>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</si>
  <si>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</si>
  <si>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</si>
  <si>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</si>
  <si>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</si>
  <si>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</si>
  <si>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</si>
  <si>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</si>
  <si>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</si>
  <si>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</si>
  <si>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</si>
  <si>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</si>
  <si>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</si>
  <si>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</si>
  <si>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</si>
  <si>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</si>
  <si>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</si>
  <si>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</si>
  <si>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</si>
  <si>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</si>
  <si>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</si>
  <si>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</si>
  <si>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</si>
  <si>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</si>
  <si>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</si>
  <si>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</si>
  <si>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</si>
  <si>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</si>
  <si>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</si>
  <si>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</si>
  <si>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</si>
  <si>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</si>
  <si>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</si>
  <si>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</si>
  <si>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</si>
  <si>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</si>
  <si>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</si>
  <si>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</si>
  <si>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</si>
  <si>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</si>
  <si>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</si>
  <si>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</si>
  <si>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</si>
  <si>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</si>
  <si>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</si>
  <si>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</si>
  <si>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</si>
  <si>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</si>
  <si>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</si>
  <si>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</si>
  <si>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</si>
  <si>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</si>
  <si>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</si>
  <si>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</si>
  <si>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</si>
  <si>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</si>
  <si>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</si>
  <si>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</si>
  <si>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</si>
  <si>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</si>
  <si>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</si>
  <si>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</si>
  <si>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</si>
  <si>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</si>
  <si>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</si>
  <si>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</si>
  <si>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</si>
  <si>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</si>
  <si>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</si>
  <si>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</si>
  <si>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</si>
  <si>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発生してきており、今年度の修繕費用は昨年度と比較して増加しているため適切な維持管理を努めていく。</t>
    <rPh sb="105" eb="106">
      <t>ソウ</t>
    </rPh>
    <rPh sb="106" eb="107">
      <t>ナイ</t>
    </rPh>
    <rPh sb="108" eb="110">
      <t>ハソン</t>
    </rPh>
    <phoneticPr fontId="4"/>
  </si>
  <si>
    <t xml:space="preserve">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ったため経費回収率の引上げになると考えられるが、依然として経営状況は厳しいため計画的な機械設備の更新を順次行うことにより、健全な経営を目指していきたい。
</t>
    <rPh sb="243" eb="245">
      <t>キカイ</t>
    </rPh>
    <phoneticPr fontId="4"/>
  </si>
  <si>
    <t>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平成26年度から平成29年度の平均年間設置基数が約13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汚水処理原価が類似団体より大きく上回っているのは整備事業を進めていく中で管理基数が増加していること及び経年劣化等による修繕費が高騰し維持管理費が年々上昇しているためである。</t>
    <rPh sb="120" eb="122">
      <t>ヘイセイ</t>
    </rPh>
    <rPh sb="124" eb="126">
      <t>ネンド</t>
    </rPh>
    <rPh sb="127" eb="129">
      <t>ヘイキン</t>
    </rPh>
    <rPh sb="136" eb="137">
      <t>ヤク</t>
    </rPh>
    <rPh sb="139" eb="140">
      <t>キ</t>
    </rPh>
    <rPh sb="234" eb="236">
      <t>ケイネン</t>
    </rPh>
    <rPh sb="236" eb="238">
      <t>レッカ</t>
    </rPh>
    <rPh sb="238" eb="239">
      <t>トウ</t>
    </rPh>
    <rPh sb="242" eb="244">
      <t>シュウゼン</t>
    </rPh>
    <rPh sb="244" eb="245">
      <t>ヒ</t>
    </rPh>
    <rPh sb="246" eb="248">
      <t>コウトウ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</si>
</sst>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6E-489F-8391-EF542F5A8B8A}"/>
            </c:ext>
          </c:extLst>
        </c:ser>
        <c:dLbls>
          <c:showLegendKey val="0"/>
          <c:showVal val="0"/>
          <c:showCatName val="0"/>
          <c:showSerName val="0"/>
          <c:showPercent val="0"/>
          <c:showBubbleSize val="0"/>
        </c:dLbls>
        <c:gapWidth val="150"/>
        <c:axId val="76584832"/>
        <c:axId val="765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A6E-489F-8391-EF542F5A8B8A}"/>
            </c:ext>
          </c:extLst>
        </c:ser>
        <c:dLbls>
          <c:showLegendKey val="0"/>
          <c:showVal val="0"/>
          <c:showCatName val="0"/>
          <c:showSerName val="0"/>
          <c:showPercent val="0"/>
          <c:showBubbleSize val="0"/>
        </c:dLbls>
        <c:marker val="1"/>
        <c:smooth val="0"/>
        <c:axId val="76584832"/>
        <c:axId val="76591488"/>
      </c:lineChart>
      <c:dateAx>
        <c:axId val="76584832"/>
        <c:scaling>
          <c:orientation val="minMax"/>
        </c:scaling>
        <c:delete val="1"/>
        <c:axPos val="b"/>
        <c:numFmt formatCode="ge" sourceLinked="1"/>
        <c:majorTickMark val="none"/>
        <c:minorTickMark val="none"/>
        <c:tickLblPos val="none"/>
        <c:crossAx val="76591488"/>
        <c:crosses val="autoZero"/>
        <c:auto val="1"/>
        <c:lblOffset val="100"/>
        <c:baseTimeUnit val="years"/>
      </c:dateAx>
      <c:valAx>
        <c:axId val="765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78.569999999999993</c:v>
                </c:pt>
                <c:pt idx="1">
                  <c:v>78.569999999999993</c:v>
                </c:pt>
                <c:pt idx="2">
                  <c:v>100</c:v>
                </c:pt>
                <c:pt idx="3">
                  <c:v>100</c:v>
                </c:pt>
                <c:pt idx="4">
                  <c:v>100</c:v>
                </c:pt>
              </c:numCache>
            </c:numRef>
          </c:val>
          <c:extLst xmlns:c16r2="http://schemas.microsoft.com/office/drawing/2015/06/chart">
            <c:ext xmlns:c16="http://schemas.microsoft.com/office/drawing/2014/chart" uri="{C3380CC4-5D6E-409C-BE32-E72D297353CC}">
              <c16:uniqueId val="{00000000-D9E8-4057-B57E-81B80076D765}"/>
            </c:ext>
          </c:extLst>
        </c:ser>
        <c:dLbls>
          <c:showLegendKey val="0"/>
          <c:showVal val="0"/>
          <c:showCatName val="0"/>
          <c:showSerName val="0"/>
          <c:showPercent val="0"/>
          <c:showBubbleSize val="0"/>
        </c:dLbls>
        <c:gapWidth val="150"/>
        <c:axId val="77141504"/>
        <c:axId val="771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D9E8-4057-B57E-81B80076D765}"/>
            </c:ext>
          </c:extLst>
        </c:ser>
        <c:dLbls>
          <c:showLegendKey val="0"/>
          <c:showVal val="0"/>
          <c:showCatName val="0"/>
          <c:showSerName val="0"/>
          <c:showPercent val="0"/>
          <c:showBubbleSize val="0"/>
        </c:dLbls>
        <c:marker val="1"/>
        <c:smooth val="0"/>
        <c:axId val="77141504"/>
        <c:axId val="77143424"/>
      </c:lineChart>
      <c:dateAx>
        <c:axId val="77141504"/>
        <c:scaling>
          <c:orientation val="minMax"/>
        </c:scaling>
        <c:delete val="1"/>
        <c:axPos val="b"/>
        <c:numFmt formatCode="ge" sourceLinked="1"/>
        <c:majorTickMark val="none"/>
        <c:minorTickMark val="none"/>
        <c:tickLblPos val="none"/>
        <c:crossAx val="77143424"/>
        <c:crosses val="autoZero"/>
        <c:auto val="1"/>
        <c:lblOffset val="100"/>
        <c:baseTimeUnit val="years"/>
      </c:dateAx>
      <c:valAx>
        <c:axId val="771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98.22</c:v>
                </c:pt>
                <c:pt idx="4">
                  <c:v>96.06</c:v>
                </c:pt>
              </c:numCache>
            </c:numRef>
          </c:val>
          <c:extLst xmlns:c16r2="http://schemas.microsoft.com/office/drawing/2015/06/chart">
            <c:ext xmlns:c16="http://schemas.microsoft.com/office/drawing/2014/chart" uri="{C3380CC4-5D6E-409C-BE32-E72D297353CC}">
              <c16:uniqueId val="{00000000-03EA-4113-BC17-C5BE5DC0146C}"/>
            </c:ext>
          </c:extLst>
        </c:ser>
        <c:dLbls>
          <c:showLegendKey val="0"/>
          <c:showVal val="0"/>
          <c:showCatName val="0"/>
          <c:showSerName val="0"/>
          <c:showPercent val="0"/>
          <c:showBubbleSize val="0"/>
        </c:dLbls>
        <c:gapWidth val="150"/>
        <c:axId val="77166464"/>
        <c:axId val="771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03EA-4113-BC17-C5BE5DC0146C}"/>
            </c:ext>
          </c:extLst>
        </c:ser>
        <c:dLbls>
          <c:showLegendKey val="0"/>
          <c:showVal val="0"/>
          <c:showCatName val="0"/>
          <c:showSerName val="0"/>
          <c:showPercent val="0"/>
          <c:showBubbleSize val="0"/>
        </c:dLbls>
        <c:marker val="1"/>
        <c:smooth val="0"/>
        <c:axId val="77166464"/>
        <c:axId val="77172736"/>
      </c:lineChart>
      <c:dateAx>
        <c:axId val="77166464"/>
        <c:scaling>
          <c:orientation val="minMax"/>
        </c:scaling>
        <c:delete val="1"/>
        <c:axPos val="b"/>
        <c:numFmt formatCode="ge" sourceLinked="1"/>
        <c:majorTickMark val="none"/>
        <c:minorTickMark val="none"/>
        <c:tickLblPos val="none"/>
        <c:crossAx val="77172736"/>
        <c:crosses val="autoZero"/>
        <c:auto val="1"/>
        <c:lblOffset val="100"/>
        <c:baseTimeUnit val="years"/>
      </c:dateAx>
      <c:valAx>
        <c:axId val="77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81.05</c:v>
                </c:pt>
                <c:pt idx="1">
                  <c:v>79.89</c:v>
                </c:pt>
                <c:pt idx="2">
                  <c:v>79.11</c:v>
                </c:pt>
                <c:pt idx="3">
                  <c:v>73.260000000000005</c:v>
                </c:pt>
                <c:pt idx="4">
                  <c:v>102.19</c:v>
                </c:pt>
              </c:numCache>
            </c:numRef>
          </c:val>
          <c:extLst xmlns:c16r2="http://schemas.microsoft.com/office/drawing/2015/06/chart">
            <c:ext xmlns:c16="http://schemas.microsoft.com/office/drawing/2014/chart" uri="{C3380CC4-5D6E-409C-BE32-E72D297353CC}">
              <c16:uniqueId val="{00000000-4AC2-4E94-8DF9-C3D997DC142B}"/>
            </c:ext>
          </c:extLst>
        </c:ser>
        <c:dLbls>
          <c:showLegendKey val="0"/>
          <c:showVal val="0"/>
          <c:showCatName val="0"/>
          <c:showSerName val="0"/>
          <c:showPercent val="0"/>
          <c:showBubbleSize val="0"/>
        </c:dLbls>
        <c:gapWidth val="150"/>
        <c:axId val="86653952"/>
        <c:axId val="866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C2-4E94-8DF9-C3D997DC142B}"/>
            </c:ext>
          </c:extLst>
        </c:ser>
        <c:dLbls>
          <c:showLegendKey val="0"/>
          <c:showVal val="0"/>
          <c:showCatName val="0"/>
          <c:showSerName val="0"/>
          <c:showPercent val="0"/>
          <c:showBubbleSize val="0"/>
        </c:dLbls>
        <c:marker val="1"/>
        <c:smooth val="0"/>
        <c:axId val="86653952"/>
        <c:axId val="86687104"/>
      </c:lineChart>
      <c:dateAx>
        <c:axId val="86653952"/>
        <c:scaling>
          <c:orientation val="minMax"/>
        </c:scaling>
        <c:delete val="1"/>
        <c:axPos val="b"/>
        <c:numFmt formatCode="ge" sourceLinked="1"/>
        <c:majorTickMark val="none"/>
        <c:minorTickMark val="none"/>
        <c:tickLblPos val="none"/>
        <c:crossAx val="86687104"/>
        <c:crosses val="autoZero"/>
        <c:auto val="1"/>
        <c:lblOffset val="100"/>
        <c:baseTimeUnit val="years"/>
      </c:dateAx>
      <c:valAx>
        <c:axId val="86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13-4135-A01E-3078BB8AD9C6}"/>
            </c:ext>
          </c:extLst>
        </c:ser>
        <c:dLbls>
          <c:showLegendKey val="0"/>
          <c:showVal val="0"/>
          <c:showCatName val="0"/>
          <c:showSerName val="0"/>
          <c:showPercent val="0"/>
          <c:showBubbleSize val="0"/>
        </c:dLbls>
        <c:gapWidth val="150"/>
        <c:axId val="147986688"/>
        <c:axId val="155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13-4135-A01E-3078BB8AD9C6}"/>
            </c:ext>
          </c:extLst>
        </c:ser>
        <c:dLbls>
          <c:showLegendKey val="0"/>
          <c:showVal val="0"/>
          <c:showCatName val="0"/>
          <c:showSerName val="0"/>
          <c:showPercent val="0"/>
          <c:showBubbleSize val="0"/>
        </c:dLbls>
        <c:marker val="1"/>
        <c:smooth val="0"/>
        <c:axId val="147986688"/>
        <c:axId val="155189632"/>
      </c:lineChart>
      <c:dateAx>
        <c:axId val="147986688"/>
        <c:scaling>
          <c:orientation val="minMax"/>
        </c:scaling>
        <c:delete val="1"/>
        <c:axPos val="b"/>
        <c:numFmt formatCode="ge" sourceLinked="1"/>
        <c:majorTickMark val="none"/>
        <c:minorTickMark val="none"/>
        <c:tickLblPos val="none"/>
        <c:crossAx val="155189632"/>
        <c:crosses val="autoZero"/>
        <c:auto val="1"/>
        <c:lblOffset val="100"/>
        <c:baseTimeUnit val="years"/>
      </c:dateAx>
      <c:valAx>
        <c:axId val="155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6A-4F49-A870-115123232AE2}"/>
            </c:ext>
          </c:extLst>
        </c:ser>
        <c:dLbls>
          <c:showLegendKey val="0"/>
          <c:showVal val="0"/>
          <c:showCatName val="0"/>
          <c:showSerName val="0"/>
          <c:showPercent val="0"/>
          <c:showBubbleSize val="0"/>
        </c:dLbls>
        <c:gapWidth val="150"/>
        <c:axId val="155240704"/>
        <c:axId val="155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A-4F49-A870-115123232AE2}"/>
            </c:ext>
          </c:extLst>
        </c:ser>
        <c:dLbls>
          <c:showLegendKey val="0"/>
          <c:showVal val="0"/>
          <c:showCatName val="0"/>
          <c:showSerName val="0"/>
          <c:showPercent val="0"/>
          <c:showBubbleSize val="0"/>
        </c:dLbls>
        <c:marker val="1"/>
        <c:smooth val="0"/>
        <c:axId val="155240704"/>
        <c:axId val="155247360"/>
      </c:lineChart>
      <c:dateAx>
        <c:axId val="155240704"/>
        <c:scaling>
          <c:orientation val="minMax"/>
        </c:scaling>
        <c:delete val="1"/>
        <c:axPos val="b"/>
        <c:numFmt formatCode="ge" sourceLinked="1"/>
        <c:majorTickMark val="none"/>
        <c:minorTickMark val="none"/>
        <c:tickLblPos val="none"/>
        <c:crossAx val="155247360"/>
        <c:crosses val="autoZero"/>
        <c:auto val="1"/>
        <c:lblOffset val="100"/>
        <c:baseTimeUnit val="years"/>
      </c:dateAx>
      <c:valAx>
        <c:axId val="155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1A-4B07-95EF-932F6C7CCD61}"/>
            </c:ext>
          </c:extLst>
        </c:ser>
        <c:dLbls>
          <c:showLegendKey val="0"/>
          <c:showVal val="0"/>
          <c:showCatName val="0"/>
          <c:showSerName val="0"/>
          <c:showPercent val="0"/>
          <c:showBubbleSize val="0"/>
        </c:dLbls>
        <c:gapWidth val="150"/>
        <c:axId val="163443456"/>
        <c:axId val="1634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1A-4B07-95EF-932F6C7CCD61}"/>
            </c:ext>
          </c:extLst>
        </c:ser>
        <c:dLbls>
          <c:showLegendKey val="0"/>
          <c:showVal val="0"/>
          <c:showCatName val="0"/>
          <c:showSerName val="0"/>
          <c:showPercent val="0"/>
          <c:showBubbleSize val="0"/>
        </c:dLbls>
        <c:marker val="1"/>
        <c:smooth val="0"/>
        <c:axId val="163443456"/>
        <c:axId val="163445376"/>
      </c:lineChart>
      <c:dateAx>
        <c:axId val="163443456"/>
        <c:scaling>
          <c:orientation val="minMax"/>
        </c:scaling>
        <c:delete val="1"/>
        <c:axPos val="b"/>
        <c:numFmt formatCode="ge" sourceLinked="1"/>
        <c:majorTickMark val="none"/>
        <c:minorTickMark val="none"/>
        <c:tickLblPos val="none"/>
        <c:crossAx val="163445376"/>
        <c:crosses val="autoZero"/>
        <c:auto val="1"/>
        <c:lblOffset val="100"/>
        <c:baseTimeUnit val="years"/>
      </c:dateAx>
      <c:valAx>
        <c:axId val="163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61-4FA3-98C3-A4DD93051125}"/>
            </c:ext>
          </c:extLst>
        </c:ser>
        <c:dLbls>
          <c:showLegendKey val="0"/>
          <c:showVal val="0"/>
          <c:showCatName val="0"/>
          <c:showSerName val="0"/>
          <c:showPercent val="0"/>
          <c:showBubbleSize val="0"/>
        </c:dLbls>
        <c:gapWidth val="150"/>
        <c:axId val="205505664"/>
        <c:axId val="205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61-4FA3-98C3-A4DD93051125}"/>
            </c:ext>
          </c:extLst>
        </c:ser>
        <c:dLbls>
          <c:showLegendKey val="0"/>
          <c:showVal val="0"/>
          <c:showCatName val="0"/>
          <c:showSerName val="0"/>
          <c:showPercent val="0"/>
          <c:showBubbleSize val="0"/>
        </c:dLbls>
        <c:marker val="1"/>
        <c:smooth val="0"/>
        <c:axId val="205505664"/>
        <c:axId val="205507968"/>
      </c:lineChart>
      <c:dateAx>
        <c:axId val="205505664"/>
        <c:scaling>
          <c:orientation val="minMax"/>
        </c:scaling>
        <c:delete val="1"/>
        <c:axPos val="b"/>
        <c:numFmt formatCode="ge" sourceLinked="1"/>
        <c:majorTickMark val="none"/>
        <c:minorTickMark val="none"/>
        <c:tickLblPos val="none"/>
        <c:crossAx val="205507968"/>
        <c:crosses val="autoZero"/>
        <c:auto val="1"/>
        <c:lblOffset val="100"/>
        <c:baseTimeUnit val="years"/>
      </c:dateAx>
      <c:valAx>
        <c:axId val="205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249.89</c:v>
                </c:pt>
                <c:pt idx="3">
                  <c:v>0</c:v>
                </c:pt>
                <c:pt idx="4">
                  <c:v>0</c:v>
                </c:pt>
              </c:numCache>
            </c:numRef>
          </c:val>
          <c:extLst xmlns:c16r2="http://schemas.microsoft.com/office/drawing/2015/06/chart">
            <c:ext xmlns:c16="http://schemas.microsoft.com/office/drawing/2014/chart" uri="{C3380CC4-5D6E-409C-BE32-E72D297353CC}">
              <c16:uniqueId val="{00000000-2F66-497A-A925-A86FBA834248}"/>
            </c:ext>
          </c:extLst>
        </c:ser>
        <c:dLbls>
          <c:showLegendKey val="0"/>
          <c:showVal val="0"/>
          <c:showCatName val="0"/>
          <c:showSerName val="0"/>
          <c:showPercent val="0"/>
          <c:showBubbleSize val="0"/>
        </c:dLbls>
        <c:gapWidth val="150"/>
        <c:axId val="247405952"/>
        <c:axId val="2474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2F66-497A-A925-A86FBA834248}"/>
            </c:ext>
          </c:extLst>
        </c:ser>
        <c:dLbls>
          <c:showLegendKey val="0"/>
          <c:showVal val="0"/>
          <c:showCatName val="0"/>
          <c:showSerName val="0"/>
          <c:showPercent val="0"/>
          <c:showBubbleSize val="0"/>
        </c:dLbls>
        <c:marker val="1"/>
        <c:smooth val="0"/>
        <c:axId val="247405952"/>
        <c:axId val="247424896"/>
      </c:lineChart>
      <c:dateAx>
        <c:axId val="247405952"/>
        <c:scaling>
          <c:orientation val="minMax"/>
        </c:scaling>
        <c:delete val="1"/>
        <c:axPos val="b"/>
        <c:numFmt formatCode="ge" sourceLinked="1"/>
        <c:majorTickMark val="none"/>
        <c:minorTickMark val="none"/>
        <c:tickLblPos val="none"/>
        <c:crossAx val="247424896"/>
        <c:crosses val="autoZero"/>
        <c:auto val="1"/>
        <c:lblOffset val="100"/>
        <c:baseTimeUnit val="years"/>
      </c:dateAx>
      <c:valAx>
        <c:axId val="2474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77.319999999999993</c:v>
                </c:pt>
                <c:pt idx="1">
                  <c:v>74.55</c:v>
                </c:pt>
                <c:pt idx="2">
                  <c:v>72.08</c:v>
                </c:pt>
                <c:pt idx="3">
                  <c:v>71.680000000000007</c:v>
                </c:pt>
                <c:pt idx="4">
                  <c:v>71.86</c:v>
                </c:pt>
              </c:numCache>
            </c:numRef>
          </c:val>
          <c:extLst xmlns:c16r2="http://schemas.microsoft.com/office/drawing/2015/06/chart">
            <c:ext xmlns:c16="http://schemas.microsoft.com/office/drawing/2014/chart" uri="{C3380CC4-5D6E-409C-BE32-E72D297353CC}">
              <c16:uniqueId val="{00000000-A34B-4135-A087-033ED2A416CF}"/>
            </c:ext>
          </c:extLst>
        </c:ser>
        <c:dLbls>
          <c:showLegendKey val="0"/>
          <c:showVal val="0"/>
          <c:showCatName val="0"/>
          <c:showSerName val="0"/>
          <c:showPercent val="0"/>
          <c:showBubbleSize val="0"/>
        </c:dLbls>
        <c:gapWidth val="150"/>
        <c:axId val="76534912"/>
        <c:axId val="765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A34B-4135-A087-033ED2A416CF}"/>
            </c:ext>
          </c:extLst>
        </c:ser>
        <c:dLbls>
          <c:showLegendKey val="0"/>
          <c:showVal val="0"/>
          <c:showCatName val="0"/>
          <c:showSerName val="0"/>
          <c:showPercent val="0"/>
          <c:showBubbleSize val="0"/>
        </c:dLbls>
        <c:marker val="1"/>
        <c:smooth val="0"/>
        <c:axId val="76534912"/>
        <c:axId val="76536832"/>
      </c:lineChart>
      <c:dateAx>
        <c:axId val="76534912"/>
        <c:scaling>
          <c:orientation val="minMax"/>
        </c:scaling>
        <c:delete val="1"/>
        <c:axPos val="b"/>
        <c:numFmt formatCode="ge" sourceLinked="1"/>
        <c:majorTickMark val="none"/>
        <c:minorTickMark val="none"/>
        <c:tickLblPos val="none"/>
        <c:crossAx val="76536832"/>
        <c:crosses val="autoZero"/>
        <c:auto val="1"/>
        <c:lblOffset val="100"/>
        <c:baseTimeUnit val="years"/>
      </c:dateAx>
      <c:valAx>
        <c:axId val="765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423.98</c:v>
                </c:pt>
                <c:pt idx="1">
                  <c:v>458.14</c:v>
                </c:pt>
                <c:pt idx="2">
                  <c:v>440.7</c:v>
                </c:pt>
                <c:pt idx="3">
                  <c:v>322.01</c:v>
                </c:pt>
                <c:pt idx="4">
                  <c:v>328.91</c:v>
                </c:pt>
              </c:numCache>
            </c:numRef>
          </c:val>
          <c:extLst xmlns:c16r2="http://schemas.microsoft.com/office/drawing/2015/06/chart">
            <c:ext xmlns:c16="http://schemas.microsoft.com/office/drawing/2014/chart" uri="{C3380CC4-5D6E-409C-BE32-E72D297353CC}">
              <c16:uniqueId val="{00000000-6D7B-4AB5-A7AB-41D99C445335}"/>
            </c:ext>
          </c:extLst>
        </c:ser>
        <c:dLbls>
          <c:showLegendKey val="0"/>
          <c:showVal val="0"/>
          <c:showCatName val="0"/>
          <c:showSerName val="0"/>
          <c:showPercent val="0"/>
          <c:showBubbleSize val="0"/>
        </c:dLbls>
        <c:gapWidth val="150"/>
        <c:axId val="76551680"/>
        <c:axId val="765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D7B-4AB5-A7AB-41D99C445335}"/>
            </c:ext>
          </c:extLst>
        </c:ser>
        <c:dLbls>
          <c:showLegendKey val="0"/>
          <c:showVal val="0"/>
          <c:showCatName val="0"/>
          <c:showSerName val="0"/>
          <c:showPercent val="0"/>
          <c:showBubbleSize val="0"/>
        </c:dLbls>
        <c:marker val="1"/>
        <c:smooth val="0"/>
        <c:axId val="76551680"/>
        <c:axId val="76553600"/>
      </c:lineChart>
      <c:dateAx>
        <c:axId val="76551680"/>
        <c:scaling>
          <c:orientation val="minMax"/>
        </c:scaling>
        <c:delete val="1"/>
        <c:axPos val="b"/>
        <c:numFmt formatCode="ge" sourceLinked="1"/>
        <c:majorTickMark val="none"/>
        <c:minorTickMark val="none"/>
        <c:tickLblPos val="none"/>
        <c:crossAx val="76553600"/>
        <c:crosses val="autoZero"/>
        <c:auto val="1"/>
        <c:lblOffset val="100"/>
        <c:baseTimeUnit val="years"/>
      </c:dateAx>
      <c:valAx>
        <c:axId val="765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9645</v>
      </c>
      <c r="AM8" s="68"/>
      <c r="AN8" s="68"/>
      <c r="AO8" s="68"/>
      <c r="AP8" s="68"/>
      <c r="AQ8" s="68"/>
      <c r="AR8" s="68"/>
      <c r="AS8" s="68"/>
      <c r="AT8" s="67">
        <f>データ!T6</f>
        <v>93.98</v>
      </c>
      <c r="AU8" s="67"/>
      <c r="AV8" s="67"/>
      <c r="AW8" s="67"/>
      <c r="AX8" s="67"/>
      <c r="AY8" s="67"/>
      <c r="AZ8" s="67"/>
      <c r="BA8" s="67"/>
      <c r="BB8" s="67">
        <f>データ!U6</f>
        <v>102.63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7.44</v>
      </c>
      <c r="Q10" s="67"/>
      <c r="R10" s="67"/>
      <c r="S10" s="67"/>
      <c r="T10" s="67"/>
      <c r="U10" s="67"/>
      <c r="V10" s="67"/>
      <c r="W10" s="67">
        <f>データ!Q6</f>
        <v>100</v>
      </c>
      <c r="X10" s="67"/>
      <c r="Y10" s="67"/>
      <c r="Z10" s="67"/>
      <c r="AA10" s="67"/>
      <c r="AB10" s="67"/>
      <c r="AC10" s="67"/>
      <c r="AD10" s="68">
        <f>データ!R6</f>
        <v>3300</v>
      </c>
      <c r="AE10" s="68"/>
      <c r="AF10" s="68"/>
      <c r="AG10" s="68"/>
      <c r="AH10" s="68"/>
      <c r="AI10" s="68"/>
      <c r="AJ10" s="68"/>
      <c r="AK10" s="2"/>
      <c r="AL10" s="68">
        <f>データ!V6</f>
        <v>711</v>
      </c>
      <c r="AM10" s="68"/>
      <c r="AN10" s="68"/>
      <c r="AO10" s="68"/>
      <c r="AP10" s="68"/>
      <c r="AQ10" s="68"/>
      <c r="AR10" s="68"/>
      <c r="AS10" s="68"/>
      <c r="AT10" s="67">
        <f>データ!W6</f>
        <v>32.1</v>
      </c>
      <c r="AU10" s="67"/>
      <c r="AV10" s="67"/>
      <c r="AW10" s="67"/>
      <c r="AX10" s="67"/>
      <c r="AY10" s="67"/>
      <c r="AZ10" s="67"/>
      <c r="BA10" s="67"/>
      <c r="BB10" s="67">
        <f>データ!X6</f>
        <v>22.15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Ec/Bdef4fjBoOR55xLqvVHKxwCBOCxn8hKOZK7pUbxTsXBdoSzTsd2eEKuim80/h8XWWEb1KAtHSwDtooCzk2g==" saltValue="5DX6v1k+lIs+1eUDTbxeg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384429</v>
      </c>
      <c r="D6" s="32">
        <f t="shared" si="3"/>
        <v>47</v>
      </c>
      <c r="E6" s="32">
        <f t="shared" si="3"/>
        <v>18</v>
      </c>
      <c r="F6" s="32">
        <f t="shared" si="3"/>
        <v>0</v>
      </c>
      <c r="G6" s="32">
        <f t="shared" si="3"/>
        <v>0</v>
      </c>
      <c r="H6" s="32" t="str">
        <f t="shared" si="3"/>
        <v>愛媛県　伊方町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7.44</v>
      </c>
      <c r="Q6" s="33">
        <f t="shared" si="3"/>
        <v>100</v>
      </c>
      <c r="R6" s="33">
        <f t="shared" si="3"/>
        <v>3300</v>
      </c>
      <c r="S6" s="33">
        <f t="shared" si="3"/>
        <v>9645</v>
      </c>
      <c r="T6" s="33">
        <f t="shared" si="3"/>
        <v>93.98</v>
      </c>
      <c r="U6" s="33">
        <f t="shared" si="3"/>
        <v>102.63</v>
      </c>
      <c r="V6" s="33">
        <f t="shared" si="3"/>
        <v>711</v>
      </c>
      <c r="W6" s="33">
        <f t="shared" si="3"/>
        <v>32.1</v>
      </c>
      <c r="X6" s="33">
        <f t="shared" si="3"/>
        <v>22.15</v>
      </c>
      <c r="Y6" s="34">
        <f>IF(Y7="",NA(),Y7)</f>
        <v>81.05</v>
      </c>
      <c r="Z6" s="34">
        <f t="shared" ref="Z6:AH6" si="4">IF(Z7="",NA(),Z7)</f>
        <v>79.89</v>
      </c>
      <c r="AA6" s="34">
        <f t="shared" si="4"/>
        <v>79.11</v>
      </c>
      <c r="AB6" s="34">
        <f t="shared" si="4"/>
        <v>73.260000000000005</v>
      </c>
      <c r="AC6" s="34">
        <f t="shared" si="4"/>
        <v>102.19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249.89</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77.319999999999993</v>
      </c>
      <c r="BR6" s="34">
        <f t="shared" ref="BR6:BZ6" si="8">IF(BR7="",NA(),BR7)</f>
        <v>74.55</v>
      </c>
      <c r="BS6" s="34">
        <f t="shared" si="8"/>
        <v>72.08</v>
      </c>
      <c r="BT6" s="34">
        <f t="shared" si="8"/>
        <v>71.680000000000007</v>
      </c>
      <c r="BU6" s="34">
        <f t="shared" si="8"/>
        <v>71.86</v>
      </c>
      <c r="BV6" s="34">
        <f t="shared" si="8"/>
        <v>58.53</v>
      </c>
      <c r="BW6" s="34">
        <f t="shared" si="8"/>
        <v>57.93</v>
      </c>
      <c r="BX6" s="34">
        <f t="shared" si="8"/>
        <v>57.03</v>
      </c>
      <c r="BY6" s="34">
        <f t="shared" si="8"/>
        <v>55.84</v>
      </c>
      <c r="BZ6" s="34">
        <f t="shared" si="8"/>
        <v>57.08</v>
      </c>
      <c r="CA6" s="33" t="str">
        <f>IF(CA7="","",IF(CA7="-","【-】","【"&amp;SUBSTITUTE(TEXT(CA7,"#,##0.00"),"-","△")&amp;"】"))</f>
        <v>【60.55】</v>
      </c>
      <c r="CB6" s="34">
        <f>IF(CB7="",NA(),CB7)</f>
        <v>423.98</v>
      </c>
      <c r="CC6" s="34">
        <f t="shared" ref="CC6:CK6" si="9">IF(CC7="",NA(),CC7)</f>
        <v>458.14</v>
      </c>
      <c r="CD6" s="34">
        <f t="shared" si="9"/>
        <v>440.7</v>
      </c>
      <c r="CE6" s="34">
        <f t="shared" si="9"/>
        <v>322.01</v>
      </c>
      <c r="CF6" s="34">
        <f t="shared" si="9"/>
        <v>328.91</v>
      </c>
      <c r="CG6" s="34">
        <f t="shared" si="9"/>
        <v>266.57</v>
      </c>
      <c r="CH6" s="34">
        <f t="shared" si="9"/>
        <v>276.93</v>
      </c>
      <c r="CI6" s="34">
        <f t="shared" si="9"/>
        <v>283.73</v>
      </c>
      <c r="CJ6" s="34">
        <f t="shared" si="9"/>
        <v>287.57</v>
      </c>
      <c r="CK6" s="34">
        <f t="shared" si="9"/>
        <v>286.86</v>
      </c>
      <c r="CL6" s="33" t="str">
        <f>IF(CL7="","",IF(CL7="-","【-】","【"&amp;SUBSTITUTE(TEXT(CL7,"#,##0.00"),"-","△")&amp;"】"))</f>
        <v>【269.12】</v>
      </c>
      <c r="CM6" s="34">
        <f>IF(CM7="",NA(),CM7)</f>
        <v>78.569999999999993</v>
      </c>
      <c r="CN6" s="34">
        <f t="shared" ref="CN6:CV6" si="10">IF(CN7="",NA(),CN7)</f>
        <v>78.569999999999993</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98.22</v>
      </c>
      <c r="DB6" s="34">
        <f t="shared" si="11"/>
        <v>96.06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384429</v>
      </c>
      <c r="D7" s="36">
        <v>47</v>
      </c>
      <c r="E7" s="36">
        <v>18</v>
      </c>
      <c r="F7" s="36">
        <v>0</v>
      </c>
      <c r="G7" s="36">
        <v>0</v>
      </c>
      <c r="H7" s="36" t="s">
        <v>109</v>
      </c>
      <c r="I7" s="36" t="s">
        <v>110</v>
      </c>
      <c r="J7" s="36" t="s">
        <v>111</v>
      </c>
      <c r="K7" s="36" t="s">
        <v>112</v>
      </c>
      <c r="L7" s="36" t="s">
        <v>113</v>
      </c>
      <c r="M7" s="36" t="s">
        <v>114</v>
      </c>
      <c r="N7" s="37" t="s">
        <v>115</v>
      </c>
      <c r="O7" s="37" t="s">
        <v>116</v>
      </c>
      <c r="P7" s="37">
        <v>7.44</v>
      </c>
      <c r="Q7" s="37">
        <v>100</v>
      </c>
      <c r="R7" s="37">
        <v>3300</v>
      </c>
      <c r="S7" s="37">
        <v>9645</v>
      </c>
      <c r="T7" s="37">
        <v>93.98</v>
      </c>
      <c r="U7" s="37">
        <v>102.63</v>
      </c>
      <c r="V7" s="37">
        <v>711</v>
      </c>
      <c r="W7" s="37">
        <v>32.1</v>
      </c>
      <c r="X7" s="37">
        <v>22.15</v>
      </c>
      <c r="Y7" s="37">
        <v>81.05</v>
      </c>
      <c r="Z7" s="37">
        <v>79.89</v>
      </c>
      <c r="AA7" s="37">
        <v>79.11</v>
      </c>
      <c r="AB7" s="37">
        <v>73.260000000000005</v>
      </c>
      <c r="AC7" s="37">
        <v>102.19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249.89</v>
      </c>
      <c r="BI7" s="37">
        <v>0</v>
      </c>
      <c r="BJ7" s="37">
        <v>0</v>
      </c>
      <c r="BK7" s="37">
        <v>446.63</v>
      </c>
      <c r="BL7" s="37">
        <v>416.91</v>
      </c>
      <c r="BM7" s="37">
        <v>392.19</v>
      </c>
      <c r="BN7" s="37">
        <v>413.5</v>
      </c>
      <c r="BO7" s="37">
        <v>407.42</v>
      </c>
      <c r="BP7" s="37">
        <v>329.28</v>
      </c>
      <c r="BQ7" s="37">
        <v>77.319999999999993</v>
      </c>
      <c r="BR7" s="37">
        <v>74.55</v>
      </c>
      <c r="BS7" s="37">
        <v>72.08</v>
      </c>
      <c r="BT7" s="37">
        <v>71.680000000000007</v>
      </c>
      <c r="BU7" s="37">
        <v>71.86</v>
      </c>
      <c r="BV7" s="37">
        <v>58.53</v>
      </c>
      <c r="BW7" s="37">
        <v>57.93</v>
      </c>
      <c r="BX7" s="37">
        <v>57.03</v>
      </c>
      <c r="BY7" s="37">
        <v>55.84</v>
      </c>
      <c r="BZ7" s="37">
        <v>57.08</v>
      </c>
      <c r="CA7" s="37">
        <v>60.55</v>
      </c>
      <c r="CB7" s="37">
        <v>423.98</v>
      </c>
      <c r="CC7" s="37">
        <v>458.14</v>
      </c>
      <c r="CD7" s="37">
        <v>440.7</v>
      </c>
      <c r="CE7" s="37">
        <v>322.01</v>
      </c>
      <c r="CF7" s="37">
        <v>328.91</v>
      </c>
      <c r="CG7" s="37">
        <v>266.57</v>
      </c>
      <c r="CH7" s="37">
        <v>276.93</v>
      </c>
      <c r="CI7" s="37">
        <v>283.73</v>
      </c>
      <c r="CJ7" s="37">
        <v>287.57</v>
      </c>
      <c r="CK7" s="37">
        <v>286.86</v>
      </c>
      <c r="CL7" s="37">
        <v>269.12</v>
      </c>
      <c r="CM7" s="37">
        <v>78.569999999999993</v>
      </c>
      <c r="CN7" s="37">
        <v>78.569999999999993</v>
      </c>
      <c r="CO7" s="37">
        <v>100</v>
      </c>
      <c r="CP7" s="37">
        <v>100</v>
      </c>
      <c r="CQ7" s="37">
        <v>100</v>
      </c>
      <c r="CR7" s="37">
        <v>58.06</v>
      </c>
      <c r="CS7" s="37">
        <v>59.08</v>
      </c>
      <c r="CT7" s="37">
        <v>58.25</v>
      </c>
      <c r="CU7" s="37">
        <v>61.55</v>
      </c>
      <c r="CV7" s="37">
        <v>57.22</v>
      </c>
      <c r="CW7" s="37">
        <v>59.35</v>
      </c>
      <c r="CX7" s="37">
        <v>100</v>
      </c>
      <c r="CY7" s="37">
        <v>100</v>
      </c>
      <c r="CZ7" s="37">
        <v>100</v>
      </c>
      <c r="DA7" s="37">
        <v>98.22</v>
      </c>
      <c r="DB7" s="37">
        <v>96.06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2019-02-07T07:36:19Z</cp:lastPrinted>
  <dcterms:modified xsi:type="dcterms:W3CDTF">2019-02-07T07:58:35Z</dcterms:modified>
</cp:coreProperties>
</file>