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4.249.105\suidou\★企画係\☆経営分析\H30\提出\"/>
    </mc:Choice>
  </mc:AlternateContent>
  <workbookProtection workbookAlgorithmName="SHA-512" workbookHashValue="utJGqOtZJD4ty91ttQjcRlVTHbdLn9QjmQPMZOGZIFjMapxA/H9v2rgPS2cHApVN9ytyhyuui+4nRioocakfJA==" workbookSaltValue="7SWADF6jBkeo8hfadhmpDw==" workbookSpinCount="100000" lockStructure="1"/>
  <bookViews>
    <workbookView xWindow="0" yWindow="0" windowWidth="19200" windowHeight="999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<sst xmlns="http://schemas.openxmlformats.org/spreadsheetml/2006/main" count="237" uniqueCount="125">
  <si>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</si>
  <si>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</si>
  <si>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</si>
  <si>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</si>
  <si>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</si>
  <si>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</si>
  <si>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</si>
  <si>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</si>
  <si>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</si>
  <si>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</si>
  <si>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</si>
  <si>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</si>
  <si>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</si>
  <si>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</si>
  <si>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</si>
  <si>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</si>
  <si>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</si>
  <si>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</si>
  <si>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</si>
  <si>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</si>
  <si>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</si>
  <si>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</si>
  <si>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</si>
  <si>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</si>
  <si>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</si>
  <si>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</si>
  <si>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</si>
  <si>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</si>
  <si>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</si>
  <si>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</si>
  <si>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</si>
  <si>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</si>
  <si>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</si>
  <si>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</si>
  <si>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</si>
  <si>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</si>
  <si>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</si>
  <si>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</si>
  <si>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</si>
  <si>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</si>
  <si>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</si>
  <si>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</si>
  <si>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</si>
  <si>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</si>
  <si>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</si>
  <si>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</si>
  <si>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</si>
  <si>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</si>
  <si>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</si>
  <si>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</si>
  <si>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</si>
  <si>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</si>
  <si>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</si>
  <si>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</si>
  <si>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</si>
  <si>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</si>
  <si>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</si>
  <si>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</si>
  <si>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</si>
  <si>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</si>
  <si>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</si>
  <si>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</si>
  <si>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</si>
  <si>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</si>
  <si>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</si>
  <si>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</si>
  <si>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</si>
  <si>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</si>
  <si>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</si>
  <si>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</si>
  <si>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</si>
  <si>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</si>
  <si>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</si>
  <si>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</si>
  <si>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</si>
  <si>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</si>
  <si>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</si>
  <si>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</si>
  <si>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</si>
  <si>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</si>
  <si>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</si>
  <si>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</si>
  <si>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</si>
  <si>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</si>
  <si>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</si>
  <si>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</si>
  <si>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</si>
  <si>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</si>
  <si>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</si>
  <si>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</si>
  <si>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</si>
  <si>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</si>
  <si>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</si>
  <si>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</si>
  <si>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</si>
  <si>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</si>
  <si>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</si>
  <si>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</si>
  <si>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</si>
  <si>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</si>
  <si>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</si>
  <si>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</si>
  <si>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</si>
  <si>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</si>
  <si>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</si>
  <si>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</si>
  <si>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</si>
  <si>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</si>
  <si>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</si>
  <si>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</si>
  <si>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</si>
  <si>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</si>
  <si>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</si>
  <si>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</si>
  <si>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</si>
  <si>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</si>
  <si>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</si>
  <si>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</si>
  <si>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</si>
  <si>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</si>
  <si>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</si>
  <si>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</si>
  <si>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疎・離島という地理的条件不利地域が簡易水道事業に残っており、国の財政支援・一般会計からの繰入、簡易水道事業債を主な財源として収支均衡を図っているが、国からは地方公営企業法の適用を求められている。独立採算制を原則とする公営企業の運営方法は収益性の低い福祉的政策を要する地域では困難を極める。
　本市は平成16年度に１市11町村の市町村合併を実施。バラバラであった水道料金を統一することが合併協議会で決定されており、平成22年度市内料金を統一した。地域によって料金格差を設けるという逆行は避けるべきであり、法適化に向けては検討課題が多い。</t>
    <rPh sb="1" eb="3">
      <t>カソ</t>
    </rPh>
    <rPh sb="4" eb="6">
      <t>リトウ</t>
    </rPh>
    <rPh sb="9" eb="12">
      <t>チリテキ</t>
    </rPh>
    <rPh sb="12" eb="14">
      <t>ジョウケン</t>
    </rPh>
    <rPh sb="14" eb="16">
      <t>フリ</t>
    </rPh>
    <rPh sb="16" eb="18">
      <t>チイキ</t>
    </rPh>
    <rPh sb="19" eb="21">
      <t>カンイ</t>
    </rPh>
    <rPh sb="21" eb="23">
      <t>スイドウ</t>
    </rPh>
    <rPh sb="23" eb="25">
      <t>ジギョウ</t>
    </rPh>
    <rPh sb="26" eb="27">
      <t>ノコ</t>
    </rPh>
    <rPh sb="32" eb="33">
      <t>クニ</t>
    </rPh>
    <rPh sb="34" eb="36">
      <t>ザイセイ</t>
    </rPh>
    <rPh sb="36" eb="38">
      <t>シエン</t>
    </rPh>
    <rPh sb="39" eb="41">
      <t>イッパン</t>
    </rPh>
    <rPh sb="41" eb="43">
      <t>カイケイ</t>
    </rPh>
    <rPh sb="46" eb="48">
      <t>クリイレ</t>
    </rPh>
    <rPh sb="49" eb="51">
      <t>カンイ</t>
    </rPh>
    <rPh sb="51" eb="53">
      <t>スイドウ</t>
    </rPh>
    <rPh sb="53" eb="56">
      <t>ジギョウサイ</t>
    </rPh>
    <rPh sb="57" eb="58">
      <t>オモ</t>
    </rPh>
    <rPh sb="59" eb="61">
      <t>ザイゲン</t>
    </rPh>
    <rPh sb="64" eb="66">
      <t>シュウシ</t>
    </rPh>
    <rPh sb="66" eb="68">
      <t>キンコウ</t>
    </rPh>
    <rPh sb="69" eb="70">
      <t>ハカ</t>
    </rPh>
    <rPh sb="76" eb="77">
      <t>クニ</t>
    </rPh>
    <rPh sb="80" eb="82">
      <t>チホウ</t>
    </rPh>
    <rPh sb="82" eb="84">
      <t>コウエイ</t>
    </rPh>
    <rPh sb="84" eb="86">
      <t>キギョウ</t>
    </rPh>
    <rPh sb="86" eb="87">
      <t>ホウ</t>
    </rPh>
    <rPh sb="88" eb="90">
      <t>テキヨウ</t>
    </rPh>
    <rPh sb="91" eb="92">
      <t>モト</t>
    </rPh>
    <rPh sb="99" eb="101">
      <t>ドクリツ</t>
    </rPh>
    <rPh sb="101" eb="103">
      <t>サイサン</t>
    </rPh>
    <rPh sb="103" eb="104">
      <t>セイ</t>
    </rPh>
    <rPh sb="105" eb="107">
      <t>ゲンソク</t>
    </rPh>
    <rPh sb="110" eb="112">
      <t>コウエイ</t>
    </rPh>
    <rPh sb="112" eb="114">
      <t>キギョウ</t>
    </rPh>
    <rPh sb="115" eb="117">
      <t>ウンエイ</t>
    </rPh>
    <rPh sb="117" eb="119">
      <t>ホウホウ</t>
    </rPh>
    <rPh sb="120" eb="123">
      <t>シュウエキセイ</t>
    </rPh>
    <rPh sb="124" eb="125">
      <t>ヒク</t>
    </rPh>
    <rPh sb="126" eb="129">
      <t>フクシテキ</t>
    </rPh>
    <rPh sb="129" eb="131">
      <t>セイサク</t>
    </rPh>
    <rPh sb="132" eb="133">
      <t>ヨウ</t>
    </rPh>
    <rPh sb="135" eb="137">
      <t>チイキ</t>
    </rPh>
    <rPh sb="139" eb="141">
      <t>コンナン</t>
    </rPh>
    <rPh sb="142" eb="143">
      <t>キワ</t>
    </rPh>
    <rPh sb="148" eb="149">
      <t>ホン</t>
    </rPh>
    <rPh sb="149" eb="150">
      <t>シ</t>
    </rPh>
    <rPh sb="151" eb="153">
      <t>ヘイセイ</t>
    </rPh>
    <rPh sb="155" eb="157">
      <t>ネンド</t>
    </rPh>
    <rPh sb="159" eb="160">
      <t>シ</t>
    </rPh>
    <rPh sb="162" eb="164">
      <t>チョウソン</t>
    </rPh>
    <rPh sb="165" eb="168">
      <t>シチョウソン</t>
    </rPh>
    <rPh sb="168" eb="170">
      <t>ガッペイ</t>
    </rPh>
    <rPh sb="171" eb="173">
      <t>ジッシ</t>
    </rPh>
    <rPh sb="182" eb="184">
      <t>スイドウ</t>
    </rPh>
    <rPh sb="184" eb="186">
      <t>リョウキン</t>
    </rPh>
    <rPh sb="187" eb="189">
      <t>トウイツ</t>
    </rPh>
    <rPh sb="194" eb="196">
      <t>ガッペイ</t>
    </rPh>
    <rPh sb="196" eb="199">
      <t>キョウギカイ</t>
    </rPh>
    <rPh sb="200" eb="202">
      <t>ケッテイ</t>
    </rPh>
    <rPh sb="208" eb="210">
      <t>ヘイセイ</t>
    </rPh>
    <rPh sb="212" eb="214">
      <t>ネンド</t>
    </rPh>
    <rPh sb="214" eb="216">
      <t>シナイ</t>
    </rPh>
    <rPh sb="216" eb="218">
      <t>リョウキン</t>
    </rPh>
    <rPh sb="219" eb="221">
      <t>トウイツ</t>
    </rPh>
    <rPh sb="224" eb="226">
      <t>チイキ</t>
    </rPh>
    <rPh sb="230" eb="232">
      <t>リョウキン</t>
    </rPh>
    <rPh sb="232" eb="234">
      <t>カクサ</t>
    </rPh>
    <rPh sb="235" eb="236">
      <t>モウ</t>
    </rPh>
    <rPh sb="241" eb="243">
      <t>ギャッコウ</t>
    </rPh>
    <rPh sb="244" eb="245">
      <t>サ</t>
    </rPh>
    <rPh sb="253" eb="254">
      <t>ホウ</t>
    </rPh>
    <rPh sb="254" eb="255">
      <t>テキ</t>
    </rPh>
    <rPh sb="255" eb="256">
      <t>カ</t>
    </rPh>
    <rPh sb="257" eb="258">
      <t>ム</t>
    </rPh>
    <rPh sb="261" eb="263">
      <t>ケントウ</t>
    </rPh>
    <rPh sb="263" eb="265">
      <t>カダイ</t>
    </rPh>
    <rPh sb="266" eb="267">
      <t>オオ</t>
    </rPh>
    <phoneticPr fontId="4"/>
  </si>
  <si>
    <t>　予定していた海底送水管の整備事業が入札の不調で翌年度繰越となったため、平成29年度において管路の更新は出来ていない。
　海水淡水化施設の稼動により水を供給している大下島では施設の老朽化が進み、更新時期を迎えている。海水による浄水は施設の劣化が激しく、維持管理費も高額である。そのため現在の施設を廃止し、淡水井戸と船舶給水による水源へ浄水方法の変更を図る事業を今後実施する。供用開始は2020年度予定で、新施設の稼動が始まれば、施設の老朽化は解消される。</t>
    <rPh sb="1" eb="3">
      <t>ヨテイ</t>
    </rPh>
    <rPh sb="7" eb="9">
      <t>カイテイ</t>
    </rPh>
    <rPh sb="9" eb="11">
      <t>ソウスイ</t>
    </rPh>
    <rPh sb="11" eb="12">
      <t>カン</t>
    </rPh>
    <rPh sb="13" eb="15">
      <t>セイビ</t>
    </rPh>
    <rPh sb="15" eb="17">
      <t>ジギョウ</t>
    </rPh>
    <rPh sb="18" eb="20">
      <t>ニュウサツ</t>
    </rPh>
    <rPh sb="21" eb="23">
      <t>フチョウ</t>
    </rPh>
    <rPh sb="24" eb="27">
      <t>ヨクネンド</t>
    </rPh>
    <rPh sb="27" eb="29">
      <t>クリコシ</t>
    </rPh>
    <rPh sb="36" eb="38">
      <t>ヘイセイ</t>
    </rPh>
    <rPh sb="40" eb="42">
      <t>ネンド</t>
    </rPh>
    <rPh sb="46" eb="48">
      <t>カンロ</t>
    </rPh>
    <rPh sb="49" eb="51">
      <t>コウシン</t>
    </rPh>
    <rPh sb="52" eb="54">
      <t>デキ</t>
    </rPh>
    <rPh sb="61" eb="63">
      <t>カイスイ</t>
    </rPh>
    <rPh sb="63" eb="66">
      <t>タンスイカ</t>
    </rPh>
    <rPh sb="66" eb="68">
      <t>シセツ</t>
    </rPh>
    <rPh sb="69" eb="71">
      <t>カドウ</t>
    </rPh>
    <rPh sb="74" eb="75">
      <t>ミズ</t>
    </rPh>
    <rPh sb="76" eb="78">
      <t>キョウキュウ</t>
    </rPh>
    <rPh sb="82" eb="83">
      <t>オオ</t>
    </rPh>
    <rPh sb="83" eb="84">
      <t>ゲ</t>
    </rPh>
    <rPh sb="84" eb="85">
      <t>シマ</t>
    </rPh>
    <rPh sb="87" eb="89">
      <t>シセツ</t>
    </rPh>
    <rPh sb="90" eb="93">
      <t>ロウキュウカ</t>
    </rPh>
    <rPh sb="94" eb="95">
      <t>スス</t>
    </rPh>
    <rPh sb="97" eb="99">
      <t>コウシン</t>
    </rPh>
    <rPh sb="99" eb="101">
      <t>ジキ</t>
    </rPh>
    <rPh sb="102" eb="103">
      <t>ムカ</t>
    </rPh>
    <rPh sb="108" eb="110">
      <t>カイスイ</t>
    </rPh>
    <rPh sb="113" eb="115">
      <t>ジョウスイ</t>
    </rPh>
    <rPh sb="116" eb="118">
      <t>シセツ</t>
    </rPh>
    <rPh sb="119" eb="121">
      <t>レッカ</t>
    </rPh>
    <rPh sb="122" eb="123">
      <t>ハゲ</t>
    </rPh>
    <rPh sb="126" eb="128">
      <t>イジ</t>
    </rPh>
    <rPh sb="128" eb="131">
      <t>カンリヒ</t>
    </rPh>
    <rPh sb="132" eb="134">
      <t>コウガク</t>
    </rPh>
    <rPh sb="142" eb="144">
      <t>ゲンザイ</t>
    </rPh>
    <rPh sb="145" eb="147">
      <t>シセツ</t>
    </rPh>
    <rPh sb="148" eb="150">
      <t>ハイシ</t>
    </rPh>
    <rPh sb="152" eb="154">
      <t>タンスイ</t>
    </rPh>
    <rPh sb="154" eb="156">
      <t>イド</t>
    </rPh>
    <rPh sb="157" eb="159">
      <t>センパク</t>
    </rPh>
    <rPh sb="159" eb="161">
      <t>キュウスイ</t>
    </rPh>
    <rPh sb="164" eb="166">
      <t>スイゲン</t>
    </rPh>
    <rPh sb="167" eb="169">
      <t>ジョウスイ</t>
    </rPh>
    <rPh sb="169" eb="171">
      <t>ホウホウ</t>
    </rPh>
    <rPh sb="172" eb="174">
      <t>ヘンコウ</t>
    </rPh>
    <rPh sb="175" eb="176">
      <t>ハカ</t>
    </rPh>
    <rPh sb="177" eb="179">
      <t>ジギョウ</t>
    </rPh>
    <rPh sb="180" eb="182">
      <t>コンゴ</t>
    </rPh>
    <rPh sb="182" eb="184">
      <t>ジッシ</t>
    </rPh>
    <rPh sb="187" eb="189">
      <t>キョウヨウ</t>
    </rPh>
    <rPh sb="189" eb="191">
      <t>カイシ</t>
    </rPh>
    <rPh sb="196" eb="198">
      <t>ネンド</t>
    </rPh>
    <rPh sb="198" eb="200">
      <t>ヨテイ</t>
    </rPh>
    <rPh sb="202" eb="203">
      <t>シン</t>
    </rPh>
    <rPh sb="203" eb="205">
      <t>シセツ</t>
    </rPh>
    <rPh sb="206" eb="208">
      <t>カドウ</t>
    </rPh>
    <rPh sb="209" eb="210">
      <t>ハジ</t>
    </rPh>
    <rPh sb="214" eb="216">
      <t>シセツ</t>
    </rPh>
    <rPh sb="217" eb="220">
      <t>ロウキュウカ</t>
    </rPh>
    <rPh sb="221" eb="223">
      <t>カイショウ</t>
    </rPh>
    <phoneticPr fontId="4"/>
  </si>
  <si>
    <t>　平成29年4月、別府西簡易水道事業が大西水道事業へ、吉海簡易水道事業が越智諸島水道事業へ、岡村・小大下簡易水道事業と大下簡易水道事業が関前簡易水道事業へ統合し、今治市簡易水道事業は関前地区単体となった。関前が上水道事業へ統合しなかったのは既存の上水道給水区域から10Km以上離れた離島の為である。事業統合に合わせ、水運用システムの再構築も実施。県境に位置する岡村島は架橋送水管を設置、岡村島に隣接する小大下島は既設の海底送水管を利用し、共に広島水道用水供給事業からの越境供給を開始。島間の距離が長い大下島は海底送水管を繋がず島内浄水場で水を生産している。
　広域送水のため、ポンプ場・減圧水槽・調整池・配水池を新設したが、その財源は国庫補助金・地方債借入であった。3年据置だった地方債の償還が平成29年度より始まり、償還元金の増は⑥給水原価の高騰を招いている。また、上水道事業への統合で事業規模が小さくなり給水収益の増減率が前年度対比△89.3％（60,170千円減）となっており、④企業債残高対給水収益比率が激増している。
　簡水統合に向け、前年度しまなみ送水事業にかかる吉海地区の建設改良工事を多数実施。それに対する消費税の還付金が大きかったため一時的に①収益的収支比率が高くなっている。
　過疎化に伴う給水人口の減は有収水量の減少につながり、安定供給を実施するためには一般会計からの繰入が必要不可欠となっている。給水収益のみで給水に係る費用を賄うのは難しく、⑤料金回収率は低い。簡水統合に伴い、予備水源の廃止を実施したため、⑦施設の利用率は上昇。場所の特定が難しい海底送水管の漏水により⑧有収率は落ち込んだ。</t>
    <rPh sb="1" eb="3">
      <t>ヘイセイ</t>
    </rPh>
    <rPh sb="5" eb="6">
      <t>ネン</t>
    </rPh>
    <rPh sb="7" eb="8">
      <t>ガツ</t>
    </rPh>
    <rPh sb="9" eb="11">
      <t>ベフ</t>
    </rPh>
    <rPh sb="11" eb="12">
      <t>ニシ</t>
    </rPh>
    <rPh sb="12" eb="14">
      <t>カンイ</t>
    </rPh>
    <rPh sb="14" eb="16">
      <t>スイドウ</t>
    </rPh>
    <rPh sb="16" eb="18">
      <t>ジギョウ</t>
    </rPh>
    <rPh sb="19" eb="21">
      <t>オオニシ</t>
    </rPh>
    <rPh sb="21" eb="23">
      <t>スイドウ</t>
    </rPh>
    <rPh sb="23" eb="25">
      <t>ジギョウ</t>
    </rPh>
    <rPh sb="27" eb="29">
      <t>ヨシウミ</t>
    </rPh>
    <rPh sb="29" eb="31">
      <t>カンイ</t>
    </rPh>
    <rPh sb="31" eb="33">
      <t>スイドウ</t>
    </rPh>
    <rPh sb="33" eb="35">
      <t>ジギョウ</t>
    </rPh>
    <rPh sb="36" eb="38">
      <t>オチ</t>
    </rPh>
    <rPh sb="38" eb="40">
      <t>ショトウ</t>
    </rPh>
    <rPh sb="40" eb="42">
      <t>スイドウ</t>
    </rPh>
    <rPh sb="42" eb="44">
      <t>ジギョウ</t>
    </rPh>
    <rPh sb="46" eb="48">
      <t>オカムラ</t>
    </rPh>
    <rPh sb="49" eb="50">
      <t>ショウ</t>
    </rPh>
    <rPh sb="50" eb="51">
      <t>オオ</t>
    </rPh>
    <rPh sb="51" eb="52">
      <t>ゲ</t>
    </rPh>
    <rPh sb="52" eb="54">
      <t>カンイ</t>
    </rPh>
    <rPh sb="54" eb="56">
      <t>スイドウ</t>
    </rPh>
    <rPh sb="56" eb="58">
      <t>ジギョウ</t>
    </rPh>
    <rPh sb="59" eb="60">
      <t>オオ</t>
    </rPh>
    <rPh sb="60" eb="61">
      <t>ゲ</t>
    </rPh>
    <rPh sb="61" eb="63">
      <t>カンイ</t>
    </rPh>
    <rPh sb="63" eb="65">
      <t>スイドウ</t>
    </rPh>
    <rPh sb="65" eb="67">
      <t>ジギョウ</t>
    </rPh>
    <rPh sb="68" eb="70">
      <t>セキゼン</t>
    </rPh>
    <rPh sb="70" eb="72">
      <t>カンイ</t>
    </rPh>
    <rPh sb="72" eb="74">
      <t>スイドウ</t>
    </rPh>
    <rPh sb="74" eb="76">
      <t>ジギョウ</t>
    </rPh>
    <rPh sb="77" eb="79">
      <t>トウゴウ</t>
    </rPh>
    <rPh sb="81" eb="83">
      <t>イマバリ</t>
    </rPh>
    <rPh sb="83" eb="84">
      <t>シ</t>
    </rPh>
    <rPh sb="84" eb="86">
      <t>カンイ</t>
    </rPh>
    <rPh sb="86" eb="88">
      <t>スイドウ</t>
    </rPh>
    <rPh sb="88" eb="90">
      <t>ジギョウ</t>
    </rPh>
    <rPh sb="91" eb="93">
      <t>セキゼン</t>
    </rPh>
    <rPh sb="93" eb="95">
      <t>チク</t>
    </rPh>
    <rPh sb="95" eb="97">
      <t>タンタイ</t>
    </rPh>
    <rPh sb="102" eb="104">
      <t>セキゼン</t>
    </rPh>
    <rPh sb="105" eb="106">
      <t>ウエ</t>
    </rPh>
    <rPh sb="106" eb="107">
      <t>ミズ</t>
    </rPh>
    <rPh sb="107" eb="108">
      <t>ドウ</t>
    </rPh>
    <rPh sb="108" eb="110">
      <t>ジギョウ</t>
    </rPh>
    <rPh sb="111" eb="113">
      <t>トウゴウ</t>
    </rPh>
    <rPh sb="120" eb="122">
      <t>キソン</t>
    </rPh>
    <rPh sb="123" eb="124">
      <t>ジョウ</t>
    </rPh>
    <rPh sb="124" eb="126">
      <t>スイドウ</t>
    </rPh>
    <rPh sb="126" eb="128">
      <t>キュウスイ</t>
    </rPh>
    <rPh sb="128" eb="130">
      <t>クイキ</t>
    </rPh>
    <rPh sb="136" eb="138">
      <t>イジョウ</t>
    </rPh>
    <rPh sb="149" eb="151">
      <t>ジギョウ</t>
    </rPh>
    <rPh sb="151" eb="153">
      <t>トウゴウ</t>
    </rPh>
    <rPh sb="154" eb="155">
      <t>ア</t>
    </rPh>
    <rPh sb="158" eb="159">
      <t>ミズ</t>
    </rPh>
    <rPh sb="159" eb="161">
      <t>ウンヨウ</t>
    </rPh>
    <rPh sb="166" eb="169">
      <t>サイコウチク</t>
    </rPh>
    <rPh sb="170" eb="172">
      <t>ジッシ</t>
    </rPh>
    <rPh sb="173" eb="174">
      <t>ケン</t>
    </rPh>
    <rPh sb="174" eb="175">
      <t>サカイ</t>
    </rPh>
    <rPh sb="176" eb="178">
      <t>イチ</t>
    </rPh>
    <rPh sb="180" eb="182">
      <t>オカムラ</t>
    </rPh>
    <rPh sb="182" eb="183">
      <t>ジマ</t>
    </rPh>
    <rPh sb="184" eb="186">
      <t>カキョウ</t>
    </rPh>
    <rPh sb="186" eb="188">
      <t>ソウスイ</t>
    </rPh>
    <rPh sb="188" eb="189">
      <t>カン</t>
    </rPh>
    <rPh sb="190" eb="192">
      <t>セッチ</t>
    </rPh>
    <rPh sb="193" eb="195">
      <t>オカムラ</t>
    </rPh>
    <rPh sb="195" eb="196">
      <t>シマ</t>
    </rPh>
    <rPh sb="197" eb="199">
      <t>リンセツ</t>
    </rPh>
    <rPh sb="201" eb="202">
      <t>ショウ</t>
    </rPh>
    <rPh sb="202" eb="203">
      <t>オオ</t>
    </rPh>
    <rPh sb="203" eb="204">
      <t>ゲ</t>
    </rPh>
    <rPh sb="204" eb="205">
      <t>シマ</t>
    </rPh>
    <rPh sb="206" eb="208">
      <t>キセツ</t>
    </rPh>
    <rPh sb="209" eb="211">
      <t>カイテイ</t>
    </rPh>
    <rPh sb="211" eb="213">
      <t>ソウスイ</t>
    </rPh>
    <rPh sb="213" eb="214">
      <t>カン</t>
    </rPh>
    <rPh sb="215" eb="217">
      <t>リヨウ</t>
    </rPh>
    <rPh sb="219" eb="220">
      <t>トモ</t>
    </rPh>
    <rPh sb="221" eb="223">
      <t>ヒロシマ</t>
    </rPh>
    <rPh sb="223" eb="225">
      <t>スイドウ</t>
    </rPh>
    <rPh sb="225" eb="227">
      <t>ヨウスイ</t>
    </rPh>
    <rPh sb="227" eb="229">
      <t>キョウキュウ</t>
    </rPh>
    <rPh sb="229" eb="231">
      <t>ジギョウ</t>
    </rPh>
    <rPh sb="234" eb="236">
      <t>エッキョウ</t>
    </rPh>
    <rPh sb="236" eb="238">
      <t>キョウキュウ</t>
    </rPh>
    <rPh sb="239" eb="241">
      <t>カイシ</t>
    </rPh>
    <rPh sb="242" eb="243">
      <t>シマ</t>
    </rPh>
    <rPh sb="243" eb="244">
      <t>アイダ</t>
    </rPh>
    <rPh sb="245" eb="247">
      <t>キョリ</t>
    </rPh>
    <rPh sb="248" eb="249">
      <t>ナガ</t>
    </rPh>
    <rPh sb="250" eb="251">
      <t>オオ</t>
    </rPh>
    <rPh sb="251" eb="252">
      <t>ゲ</t>
    </rPh>
    <rPh sb="252" eb="253">
      <t>シマ</t>
    </rPh>
    <rPh sb="254" eb="256">
      <t>カイテイ</t>
    </rPh>
    <rPh sb="256" eb="258">
      <t>ソウスイ</t>
    </rPh>
    <rPh sb="258" eb="259">
      <t>カン</t>
    </rPh>
    <rPh sb="260" eb="261">
      <t>ツナ</t>
    </rPh>
    <rPh sb="263" eb="265">
      <t>トウナイ</t>
    </rPh>
    <rPh sb="265" eb="267">
      <t>ジョウスイ</t>
    </rPh>
    <rPh sb="267" eb="268">
      <t>ジョウ</t>
    </rPh>
    <rPh sb="269" eb="270">
      <t>ミズ</t>
    </rPh>
    <rPh sb="271" eb="273">
      <t>セイサン</t>
    </rPh>
    <rPh sb="280" eb="282">
      <t>コウイキ</t>
    </rPh>
    <rPh sb="282" eb="284">
      <t>ソウスイ</t>
    </rPh>
    <rPh sb="291" eb="292">
      <t>ジョウ</t>
    </rPh>
    <rPh sb="293" eb="295">
      <t>ゲンアツ</t>
    </rPh>
    <rPh sb="295" eb="296">
      <t>スイ</t>
    </rPh>
    <rPh sb="296" eb="297">
      <t>ソウ</t>
    </rPh>
    <rPh sb="298" eb="300">
      <t>チョウセイ</t>
    </rPh>
    <rPh sb="300" eb="301">
      <t>イケ</t>
    </rPh>
    <rPh sb="302" eb="304">
      <t>ハイスイ</t>
    </rPh>
    <rPh sb="304" eb="305">
      <t>イケ</t>
    </rPh>
    <rPh sb="306" eb="308">
      <t>シンセツ</t>
    </rPh>
    <rPh sb="314" eb="316">
      <t>ザイゲン</t>
    </rPh>
    <rPh sb="317" eb="319">
      <t>コッコ</t>
    </rPh>
    <rPh sb="319" eb="322">
      <t>ホジョキン</t>
    </rPh>
    <rPh sb="323" eb="326">
      <t>チホウサイ</t>
    </rPh>
    <rPh sb="326" eb="328">
      <t>カリイレ</t>
    </rPh>
    <rPh sb="334" eb="335">
      <t>ネン</t>
    </rPh>
    <rPh sb="335" eb="337">
      <t>スエオキ</t>
    </rPh>
    <rPh sb="344" eb="346">
      <t>ショウカン</t>
    </rPh>
    <rPh sb="347" eb="349">
      <t>ヘイセイ</t>
    </rPh>
    <rPh sb="351" eb="353">
      <t>ネンド</t>
    </rPh>
    <rPh sb="355" eb="356">
      <t>ハジ</t>
    </rPh>
    <rPh sb="359" eb="361">
      <t>ショウカン</t>
    </rPh>
    <rPh sb="361" eb="363">
      <t>ガンキン</t>
    </rPh>
    <rPh sb="364" eb="365">
      <t>ゾウ</t>
    </rPh>
    <rPh sb="367" eb="369">
      <t>キュウスイ</t>
    </rPh>
    <rPh sb="369" eb="371">
      <t>ゲンカ</t>
    </rPh>
    <rPh sb="372" eb="374">
      <t>コウトウ</t>
    </rPh>
    <rPh sb="375" eb="376">
      <t>マネ</t>
    </rPh>
    <rPh sb="385" eb="387">
      <t>スイドウ</t>
    </rPh>
    <rPh sb="387" eb="389">
      <t>ジギョウ</t>
    </rPh>
    <rPh sb="391" eb="393">
      <t>トウゴウ</t>
    </rPh>
    <rPh sb="394" eb="396">
      <t>ジギョウ</t>
    </rPh>
    <rPh sb="396" eb="398">
      <t>キボ</t>
    </rPh>
    <rPh sb="399" eb="400">
      <t>チイ</t>
    </rPh>
    <rPh sb="404" eb="406">
      <t>キュウスイ</t>
    </rPh>
    <rPh sb="406" eb="408">
      <t>シュウエキ</t>
    </rPh>
    <rPh sb="409" eb="411">
      <t>ゾウゲン</t>
    </rPh>
    <rPh sb="411" eb="412">
      <t>リツ</t>
    </rPh>
    <rPh sb="413" eb="416">
      <t>ゼンネンド</t>
    </rPh>
    <rPh sb="416" eb="418">
      <t>タイヒ</t>
    </rPh>
    <rPh sb="431" eb="432">
      <t>セン</t>
    </rPh>
    <rPh sb="432" eb="433">
      <t>エン</t>
    </rPh>
    <rPh sb="433" eb="434">
      <t>ゲン</t>
    </rPh>
    <rPh sb="465" eb="466">
      <t>カン</t>
    </rPh>
    <rPh sb="466" eb="467">
      <t>スイ</t>
    </rPh>
    <rPh sb="467" eb="469">
      <t>トウゴウ</t>
    </rPh>
    <rPh sb="470" eb="471">
      <t>ム</t>
    </rPh>
    <rPh sb="473" eb="476">
      <t>ゼンネンド</t>
    </rPh>
    <rPh sb="480" eb="482">
      <t>ソウスイ</t>
    </rPh>
    <rPh sb="482" eb="484">
      <t>ジギョウ</t>
    </rPh>
    <rPh sb="488" eb="490">
      <t>ヨシウミ</t>
    </rPh>
    <rPh sb="490" eb="492">
      <t>チク</t>
    </rPh>
    <rPh sb="493" eb="495">
      <t>ケンセツ</t>
    </rPh>
    <rPh sb="495" eb="497">
      <t>カイリョウ</t>
    </rPh>
    <rPh sb="497" eb="499">
      <t>コウジ</t>
    </rPh>
    <rPh sb="500" eb="502">
      <t>タスウ</t>
    </rPh>
    <rPh sb="502" eb="504">
      <t>ジッシ</t>
    </rPh>
    <rPh sb="508" eb="509">
      <t>タイ</t>
    </rPh>
    <rPh sb="511" eb="514">
      <t>ショウヒゼイ</t>
    </rPh>
    <rPh sb="515" eb="518">
      <t>カンプキン</t>
    </rPh>
    <rPh sb="519" eb="520">
      <t>オオ</t>
    </rPh>
    <rPh sb="526" eb="529">
      <t>イチジテキ</t>
    </rPh>
    <rPh sb="531" eb="534">
      <t>シュウエキテキ</t>
    </rPh>
    <rPh sb="534" eb="536">
      <t>シュウシ</t>
    </rPh>
    <rPh sb="536" eb="538">
      <t>ヒリツ</t>
    </rPh>
    <rPh sb="539" eb="540">
      <t>タカ</t>
    </rPh>
    <rPh sb="549" eb="552">
      <t>カソカ</t>
    </rPh>
    <rPh sb="553" eb="554">
      <t>トモナ</t>
    </rPh>
    <rPh sb="555" eb="557">
      <t>キュウスイ</t>
    </rPh>
    <rPh sb="557" eb="559">
      <t>ジンコウ</t>
    </rPh>
    <rPh sb="560" eb="561">
      <t>ゲン</t>
    </rPh>
    <rPh sb="643" eb="644">
      <t>カン</t>
    </rPh>
    <rPh sb="644" eb="645">
      <t>スイ</t>
    </rPh>
    <rPh sb="645" eb="647">
      <t>トウゴウ</t>
    </rPh>
    <rPh sb="648" eb="649">
      <t>トモナ</t>
    </rPh>
    <rPh sb="651" eb="653">
      <t>ヨビ</t>
    </rPh>
    <rPh sb="653" eb="655">
      <t>スイゲン</t>
    </rPh>
    <rPh sb="656" eb="658">
      <t>ハイシ</t>
    </rPh>
    <rPh sb="659" eb="661">
      <t>ジッシ</t>
    </rPh>
    <rPh sb="667" eb="669">
      <t>シセツ</t>
    </rPh>
    <rPh sb="670" eb="673">
      <t>リヨウリツ</t>
    </rPh>
    <rPh sb="674" eb="676">
      <t>ジョウショウ</t>
    </rPh>
    <rPh sb="677" eb="679">
      <t>バショ</t>
    </rPh>
    <rPh sb="680" eb="682">
      <t>トクテイ</t>
    </rPh>
    <rPh sb="683" eb="684">
      <t>ムツカ</t>
    </rPh>
    <rPh sb="686" eb="688">
      <t>カイテイ</t>
    </rPh>
    <rPh sb="688" eb="690">
      <t>ソウスイ</t>
    </rPh>
    <rPh sb="690" eb="691">
      <t>カン</t>
    </rPh>
    <rPh sb="692" eb="694">
      <t>ロウスイ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</si>
</sst>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0.32</c:v>
                </c:pt>
                <c:pt idx="1">
                  <c:v>0.17</c:v>
                </c:pt>
                <c:pt idx="2">
                  <c:v>1.65</c:v>
                </c:pt>
                <c:pt idx="3">
                  <c:v>3.73</c:v>
                </c:pt>
                <c:pt idx="4" formatCode="#,##0.00;&quot;△&quot;#,##0.00">
                  <c:v>0</c:v>
                </c:pt>
              </c:numCache>
            </c:numRef>
          </c:val>
          <c:extLst xmlns:c16r2="http://schemas.microsoft.com/office/drawing/2015/06/chart">
            <c:ext xmlns:c16="http://schemas.microsoft.com/office/drawing/2014/chart" uri="{C3380CC4-5D6E-409C-BE32-E72D297353CC}">
              <c16:uniqueId val="{00000000-1452-4868-8EBB-3B3A6EA1D821}"/>
            </c:ext>
          </c:extLst>
        </c:ser>
        <c:dLbls>
          <c:showLegendKey val="0"/>
          <c:showVal val="0"/>
          <c:showCatName val="0"/>
          <c:showSerName val="0"/>
          <c:showPercent val="0"/>
          <c:showBubbleSize val="0"/>
        </c:dLbls>
        <c:gapWidth val="150"/>
        <c:axId val="274198424"/>
        <c:axId val="27419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0.56999999999999995</c:v>
                </c:pt>
              </c:numCache>
            </c:numRef>
          </c:val>
          <c:smooth val="0"/>
          <c:extLst xmlns:c16r2="http://schemas.microsoft.com/office/drawing/2015/06/chart">
            <c:ext xmlns:c16="http://schemas.microsoft.com/office/drawing/2014/chart" uri="{C3380CC4-5D6E-409C-BE32-E72D297353CC}">
              <c16:uniqueId val="{00000001-1452-4868-8EBB-3B3A6EA1D821}"/>
            </c:ext>
          </c:extLst>
        </c:ser>
        <c:dLbls>
          <c:showLegendKey val="0"/>
          <c:showVal val="0"/>
          <c:showCatName val="0"/>
          <c:showSerName val="0"/>
          <c:showPercent val="0"/>
          <c:showBubbleSize val="0"/>
        </c:dLbls>
        <c:marker val="1"/>
        <c:smooth val="0"/>
        <c:axId val="274198424"/>
        <c:axId val="274197640"/>
      </c:lineChart>
      <c:dateAx>
        <c:axId val="274198424"/>
        <c:scaling>
          <c:orientation val="minMax"/>
        </c:scaling>
        <c:delete val="1"/>
        <c:axPos val="b"/>
        <c:numFmt formatCode="ge" sourceLinked="1"/>
        <c:majorTickMark val="none"/>
        <c:minorTickMark val="none"/>
        <c:tickLblPos val="none"/>
        <c:crossAx val="274197640"/>
        <c:crosses val="autoZero"/>
        <c:auto val="1"/>
        <c:lblOffset val="100"/>
        <c:baseTimeUnit val="years"/>
      </c:dateAx>
      <c:valAx>
        <c:axId val="27419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9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49.54</c:v>
                </c:pt>
                <c:pt idx="1">
                  <c:v>52.57</c:v>
                </c:pt>
                <c:pt idx="2">
                  <c:v>29.34</c:v>
                </c:pt>
                <c:pt idx="3">
                  <c:v>27.09</c:v>
                </c:pt>
                <c:pt idx="4">
                  <c:v>37.6</c:v>
                </c:pt>
              </c:numCache>
            </c:numRef>
          </c:val>
          <c:extLst xmlns:c16r2="http://schemas.microsoft.com/office/drawing/2015/06/chart">
            <c:ext xmlns:c16="http://schemas.microsoft.com/office/drawing/2014/chart" uri="{C3380CC4-5D6E-409C-BE32-E72D297353CC}">
              <c16:uniqueId val="{00000000-DBE4-49BC-9128-D9CF8B89B051}"/>
            </c:ext>
          </c:extLst>
        </c:ser>
        <c:dLbls>
          <c:showLegendKey val="0"/>
          <c:showVal val="0"/>
          <c:showCatName val="0"/>
          <c:showSerName val="0"/>
          <c:showPercent val="0"/>
          <c:showBubbleSize val="0"/>
        </c:dLbls>
        <c:gapWidth val="150"/>
        <c:axId val="319783208"/>
        <c:axId val="31978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47.95</c:v>
                </c:pt>
              </c:numCache>
            </c:numRef>
          </c:val>
          <c:smooth val="0"/>
          <c:extLst xmlns:c16r2="http://schemas.microsoft.com/office/drawing/2015/06/chart">
            <c:ext xmlns:c16="http://schemas.microsoft.com/office/drawing/2014/chart" uri="{C3380CC4-5D6E-409C-BE32-E72D297353CC}">
              <c16:uniqueId val="{00000001-DBE4-49BC-9128-D9CF8B89B051}"/>
            </c:ext>
          </c:extLst>
        </c:ser>
        <c:dLbls>
          <c:showLegendKey val="0"/>
          <c:showVal val="0"/>
          <c:showCatName val="0"/>
          <c:showSerName val="0"/>
          <c:showPercent val="0"/>
          <c:showBubbleSize val="0"/>
        </c:dLbls>
        <c:marker val="1"/>
        <c:smooth val="0"/>
        <c:axId val="319783208"/>
        <c:axId val="319783600"/>
      </c:lineChart>
      <c:dateAx>
        <c:axId val="319783208"/>
        <c:scaling>
          <c:orientation val="minMax"/>
        </c:scaling>
        <c:delete val="1"/>
        <c:axPos val="b"/>
        <c:numFmt formatCode="ge" sourceLinked="1"/>
        <c:majorTickMark val="none"/>
        <c:minorTickMark val="none"/>
        <c:tickLblPos val="none"/>
        <c:crossAx val="319783600"/>
        <c:crosses val="autoZero"/>
        <c:auto val="1"/>
        <c:lblOffset val="100"/>
        <c:baseTimeUnit val="years"/>
      </c:dateAx>
      <c:valAx>
        <c:axId val="31978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8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81.38</c:v>
                </c:pt>
                <c:pt idx="1">
                  <c:v>77.13</c:v>
                </c:pt>
                <c:pt idx="2">
                  <c:v>74.22</c:v>
                </c:pt>
                <c:pt idx="3">
                  <c:v>81.36</c:v>
                </c:pt>
                <c:pt idx="4">
                  <c:v>71.44</c:v>
                </c:pt>
              </c:numCache>
            </c:numRef>
          </c:val>
          <c:extLst xmlns:c16r2="http://schemas.microsoft.com/office/drawing/2015/06/chart">
            <c:ext xmlns:c16="http://schemas.microsoft.com/office/drawing/2014/chart" uri="{C3380CC4-5D6E-409C-BE32-E72D297353CC}">
              <c16:uniqueId val="{00000000-E43C-4E9D-A281-95DFE70E8E7B}"/>
            </c:ext>
          </c:extLst>
        </c:ser>
        <c:dLbls>
          <c:showLegendKey val="0"/>
          <c:showVal val="0"/>
          <c:showCatName val="0"/>
          <c:showSerName val="0"/>
          <c:showPercent val="0"/>
          <c:showBubbleSize val="0"/>
        </c:dLbls>
        <c:gapWidth val="150"/>
        <c:axId val="319784776"/>
        <c:axId val="31978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74.900000000000006</c:v>
                </c:pt>
              </c:numCache>
            </c:numRef>
          </c:val>
          <c:smooth val="0"/>
          <c:extLst xmlns:c16r2="http://schemas.microsoft.com/office/drawing/2015/06/chart">
            <c:ext xmlns:c16="http://schemas.microsoft.com/office/drawing/2014/chart" uri="{C3380CC4-5D6E-409C-BE32-E72D297353CC}">
              <c16:uniqueId val="{00000001-E43C-4E9D-A281-95DFE70E8E7B}"/>
            </c:ext>
          </c:extLst>
        </c:ser>
        <c:dLbls>
          <c:showLegendKey val="0"/>
          <c:showVal val="0"/>
          <c:showCatName val="0"/>
          <c:showSerName val="0"/>
          <c:showPercent val="0"/>
          <c:showBubbleSize val="0"/>
        </c:dLbls>
        <c:marker val="1"/>
        <c:smooth val="0"/>
        <c:axId val="319784776"/>
        <c:axId val="319785168"/>
      </c:lineChart>
      <c:dateAx>
        <c:axId val="319784776"/>
        <c:scaling>
          <c:orientation val="minMax"/>
        </c:scaling>
        <c:delete val="1"/>
        <c:axPos val="b"/>
        <c:numFmt formatCode="ge" sourceLinked="1"/>
        <c:majorTickMark val="none"/>
        <c:minorTickMark val="none"/>
        <c:tickLblPos val="none"/>
        <c:crossAx val="319785168"/>
        <c:crosses val="autoZero"/>
        <c:auto val="1"/>
        <c:lblOffset val="100"/>
        <c:baseTimeUnit val="years"/>
      </c:dateAx>
      <c:valAx>
        <c:axId val="31978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8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72.760000000000005</c:v>
                </c:pt>
                <c:pt idx="1">
                  <c:v>52.81</c:v>
                </c:pt>
                <c:pt idx="2">
                  <c:v>47.42</c:v>
                </c:pt>
                <c:pt idx="3">
                  <c:v>58.65</c:v>
                </c:pt>
                <c:pt idx="4">
                  <c:v>82.48</c:v>
                </c:pt>
              </c:numCache>
            </c:numRef>
          </c:val>
          <c:extLst xmlns:c16r2="http://schemas.microsoft.com/office/drawing/2015/06/chart">
            <c:ext xmlns:c16="http://schemas.microsoft.com/office/drawing/2014/chart" uri="{C3380CC4-5D6E-409C-BE32-E72D297353CC}">
              <c16:uniqueId val="{00000000-ABEA-4C60-ABA9-E6F21078C719}"/>
            </c:ext>
          </c:extLst>
        </c:ser>
        <c:dLbls>
          <c:showLegendKey val="0"/>
          <c:showVal val="0"/>
          <c:showCatName val="0"/>
          <c:showSerName val="0"/>
          <c:showPercent val="0"/>
          <c:showBubbleSize val="0"/>
        </c:dLbls>
        <c:gapWidth val="150"/>
        <c:axId val="274196856"/>
        <c:axId val="27716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74.05</c:v>
                </c:pt>
              </c:numCache>
            </c:numRef>
          </c:val>
          <c:smooth val="0"/>
          <c:extLst xmlns:c16r2="http://schemas.microsoft.com/office/drawing/2015/06/chart">
            <c:ext xmlns:c16="http://schemas.microsoft.com/office/drawing/2014/chart" uri="{C3380CC4-5D6E-409C-BE32-E72D297353CC}">
              <c16:uniqueId val="{00000001-ABEA-4C60-ABA9-E6F21078C719}"/>
            </c:ext>
          </c:extLst>
        </c:ser>
        <c:dLbls>
          <c:showLegendKey val="0"/>
          <c:showVal val="0"/>
          <c:showCatName val="0"/>
          <c:showSerName val="0"/>
          <c:showPercent val="0"/>
          <c:showBubbleSize val="0"/>
        </c:dLbls>
        <c:marker val="1"/>
        <c:smooth val="0"/>
        <c:axId val="274196856"/>
        <c:axId val="277168024"/>
      </c:lineChart>
      <c:dateAx>
        <c:axId val="274196856"/>
        <c:scaling>
          <c:orientation val="minMax"/>
        </c:scaling>
        <c:delete val="1"/>
        <c:axPos val="b"/>
        <c:numFmt formatCode="ge" sourceLinked="1"/>
        <c:majorTickMark val="none"/>
        <c:minorTickMark val="none"/>
        <c:tickLblPos val="none"/>
        <c:crossAx val="277168024"/>
        <c:crosses val="autoZero"/>
        <c:auto val="1"/>
        <c:lblOffset val="100"/>
        <c:baseTimeUnit val="years"/>
      </c:dateAx>
      <c:valAx>
        <c:axId val="27716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9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1C-4C5F-8A09-DA017E15A70E}"/>
            </c:ext>
          </c:extLst>
        </c:ser>
        <c:dLbls>
          <c:showLegendKey val="0"/>
          <c:showVal val="0"/>
          <c:showCatName val="0"/>
          <c:showSerName val="0"/>
          <c:showPercent val="0"/>
          <c:showBubbleSize val="0"/>
        </c:dLbls>
        <c:gapWidth val="150"/>
        <c:axId val="277169200"/>
        <c:axId val="27716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1C-4C5F-8A09-DA017E15A70E}"/>
            </c:ext>
          </c:extLst>
        </c:ser>
        <c:dLbls>
          <c:showLegendKey val="0"/>
          <c:showVal val="0"/>
          <c:showCatName val="0"/>
          <c:showSerName val="0"/>
          <c:showPercent val="0"/>
          <c:showBubbleSize val="0"/>
        </c:dLbls>
        <c:marker val="1"/>
        <c:smooth val="0"/>
        <c:axId val="277169200"/>
        <c:axId val="277169592"/>
      </c:lineChart>
      <c:dateAx>
        <c:axId val="277169200"/>
        <c:scaling>
          <c:orientation val="minMax"/>
        </c:scaling>
        <c:delete val="1"/>
        <c:axPos val="b"/>
        <c:numFmt formatCode="ge" sourceLinked="1"/>
        <c:majorTickMark val="none"/>
        <c:minorTickMark val="none"/>
        <c:tickLblPos val="none"/>
        <c:crossAx val="277169592"/>
        <c:crosses val="autoZero"/>
        <c:auto val="1"/>
        <c:lblOffset val="100"/>
        <c:baseTimeUnit val="years"/>
      </c:dateAx>
      <c:valAx>
        <c:axId val="27716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6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3A-4B52-94E2-FDA2EC464BDA}"/>
            </c:ext>
          </c:extLst>
        </c:ser>
        <c:dLbls>
          <c:showLegendKey val="0"/>
          <c:showVal val="0"/>
          <c:showCatName val="0"/>
          <c:showSerName val="0"/>
          <c:showPercent val="0"/>
          <c:showBubbleSize val="0"/>
        </c:dLbls>
        <c:gapWidth val="150"/>
        <c:axId val="277170768"/>
        <c:axId val="27717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3A-4B52-94E2-FDA2EC464BDA}"/>
            </c:ext>
          </c:extLst>
        </c:ser>
        <c:dLbls>
          <c:showLegendKey val="0"/>
          <c:showVal val="0"/>
          <c:showCatName val="0"/>
          <c:showSerName val="0"/>
          <c:showPercent val="0"/>
          <c:showBubbleSize val="0"/>
        </c:dLbls>
        <c:marker val="1"/>
        <c:smooth val="0"/>
        <c:axId val="277170768"/>
        <c:axId val="277171160"/>
      </c:lineChart>
      <c:dateAx>
        <c:axId val="277170768"/>
        <c:scaling>
          <c:orientation val="minMax"/>
        </c:scaling>
        <c:delete val="1"/>
        <c:axPos val="b"/>
        <c:numFmt formatCode="ge" sourceLinked="1"/>
        <c:majorTickMark val="none"/>
        <c:minorTickMark val="none"/>
        <c:tickLblPos val="none"/>
        <c:crossAx val="277171160"/>
        <c:crosses val="autoZero"/>
        <c:auto val="1"/>
        <c:lblOffset val="100"/>
        <c:baseTimeUnit val="years"/>
      </c:dateAx>
      <c:valAx>
        <c:axId val="27717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7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3A-46BC-810F-0C1285AC261A}"/>
            </c:ext>
          </c:extLst>
        </c:ser>
        <c:dLbls>
          <c:showLegendKey val="0"/>
          <c:showVal val="0"/>
          <c:showCatName val="0"/>
          <c:showSerName val="0"/>
          <c:showPercent val="0"/>
          <c:showBubbleSize val="0"/>
        </c:dLbls>
        <c:gapWidth val="150"/>
        <c:axId val="277299504"/>
        <c:axId val="27729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3A-46BC-810F-0C1285AC261A}"/>
            </c:ext>
          </c:extLst>
        </c:ser>
        <c:dLbls>
          <c:showLegendKey val="0"/>
          <c:showVal val="0"/>
          <c:showCatName val="0"/>
          <c:showSerName val="0"/>
          <c:showPercent val="0"/>
          <c:showBubbleSize val="0"/>
        </c:dLbls>
        <c:marker val="1"/>
        <c:smooth val="0"/>
        <c:axId val="277299504"/>
        <c:axId val="277299896"/>
      </c:lineChart>
      <c:dateAx>
        <c:axId val="277299504"/>
        <c:scaling>
          <c:orientation val="minMax"/>
        </c:scaling>
        <c:delete val="1"/>
        <c:axPos val="b"/>
        <c:numFmt formatCode="ge" sourceLinked="1"/>
        <c:majorTickMark val="none"/>
        <c:minorTickMark val="none"/>
        <c:tickLblPos val="none"/>
        <c:crossAx val="277299896"/>
        <c:crosses val="autoZero"/>
        <c:auto val="1"/>
        <c:lblOffset val="100"/>
        <c:baseTimeUnit val="years"/>
      </c:dateAx>
      <c:valAx>
        <c:axId val="27729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9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91-4C2A-BAF7-3C7072134272}"/>
            </c:ext>
          </c:extLst>
        </c:ser>
        <c:dLbls>
          <c:showLegendKey val="0"/>
          <c:showVal val="0"/>
          <c:showCatName val="0"/>
          <c:showSerName val="0"/>
          <c:showPercent val="0"/>
          <c:showBubbleSize val="0"/>
        </c:dLbls>
        <c:gapWidth val="150"/>
        <c:axId val="277301072"/>
        <c:axId val="27730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91-4C2A-BAF7-3C7072134272}"/>
            </c:ext>
          </c:extLst>
        </c:ser>
        <c:dLbls>
          <c:showLegendKey val="0"/>
          <c:showVal val="0"/>
          <c:showCatName val="0"/>
          <c:showSerName val="0"/>
          <c:showPercent val="0"/>
          <c:showBubbleSize val="0"/>
        </c:dLbls>
        <c:marker val="1"/>
        <c:smooth val="0"/>
        <c:axId val="277301072"/>
        <c:axId val="277301464"/>
      </c:lineChart>
      <c:dateAx>
        <c:axId val="277301072"/>
        <c:scaling>
          <c:orientation val="minMax"/>
        </c:scaling>
        <c:delete val="1"/>
        <c:axPos val="b"/>
        <c:numFmt formatCode="ge" sourceLinked="1"/>
        <c:majorTickMark val="none"/>
        <c:minorTickMark val="none"/>
        <c:tickLblPos val="none"/>
        <c:crossAx val="277301464"/>
        <c:crosses val="autoZero"/>
        <c:auto val="1"/>
        <c:lblOffset val="100"/>
        <c:baseTimeUnit val="years"/>
      </c:dateAx>
      <c:valAx>
        <c:axId val="27730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0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2579.0700000000002</c:v>
                </c:pt>
                <c:pt idx="1">
                  <c:v>2632.93</c:v>
                </c:pt>
                <c:pt idx="2">
                  <c:v>3030.03</c:v>
                </c:pt>
                <c:pt idx="3">
                  <c:v>3307.35</c:v>
                </c:pt>
                <c:pt idx="4">
                  <c:v>8438.2099999999991</c:v>
                </c:pt>
              </c:numCache>
            </c:numRef>
          </c:val>
          <c:extLst xmlns:c16r2="http://schemas.microsoft.com/office/drawing/2015/06/chart">
            <c:ext xmlns:c16="http://schemas.microsoft.com/office/drawing/2014/chart" uri="{C3380CC4-5D6E-409C-BE32-E72D297353CC}">
              <c16:uniqueId val="{00000000-271D-46B1-A05D-32DF54A54439}"/>
            </c:ext>
          </c:extLst>
        </c:ser>
        <c:dLbls>
          <c:showLegendKey val="0"/>
          <c:showVal val="0"/>
          <c:showCatName val="0"/>
          <c:showSerName val="0"/>
          <c:showPercent val="0"/>
          <c:showBubbleSize val="0"/>
        </c:dLbls>
        <c:gapWidth val="150"/>
        <c:axId val="277302640"/>
        <c:axId val="3197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1302.33</c:v>
                </c:pt>
              </c:numCache>
            </c:numRef>
          </c:val>
          <c:smooth val="0"/>
          <c:extLst xmlns:c16r2="http://schemas.microsoft.com/office/drawing/2015/06/chart">
            <c:ext xmlns:c16="http://schemas.microsoft.com/office/drawing/2014/chart" uri="{C3380CC4-5D6E-409C-BE32-E72D297353CC}">
              <c16:uniqueId val="{00000001-271D-46B1-A05D-32DF54A54439}"/>
            </c:ext>
          </c:extLst>
        </c:ser>
        <c:dLbls>
          <c:showLegendKey val="0"/>
          <c:showVal val="0"/>
          <c:showCatName val="0"/>
          <c:showSerName val="0"/>
          <c:showPercent val="0"/>
          <c:showBubbleSize val="0"/>
        </c:dLbls>
        <c:marker val="1"/>
        <c:smooth val="0"/>
        <c:axId val="277302640"/>
        <c:axId val="319704992"/>
      </c:lineChart>
      <c:dateAx>
        <c:axId val="277302640"/>
        <c:scaling>
          <c:orientation val="minMax"/>
        </c:scaling>
        <c:delete val="1"/>
        <c:axPos val="b"/>
        <c:numFmt formatCode="ge" sourceLinked="1"/>
        <c:majorTickMark val="none"/>
        <c:minorTickMark val="none"/>
        <c:tickLblPos val="none"/>
        <c:crossAx val="319704992"/>
        <c:crosses val="autoZero"/>
        <c:auto val="1"/>
        <c:lblOffset val="100"/>
        <c:baseTimeUnit val="years"/>
      </c:dateAx>
      <c:valAx>
        <c:axId val="3197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0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30.13</c:v>
                </c:pt>
                <c:pt idx="1">
                  <c:v>25.51</c:v>
                </c:pt>
                <c:pt idx="2">
                  <c:v>22.22</c:v>
                </c:pt>
                <c:pt idx="3">
                  <c:v>22.43</c:v>
                </c:pt>
                <c:pt idx="4">
                  <c:v>10.61</c:v>
                </c:pt>
              </c:numCache>
            </c:numRef>
          </c:val>
          <c:extLst xmlns:c16r2="http://schemas.microsoft.com/office/drawing/2015/06/chart">
            <c:ext xmlns:c16="http://schemas.microsoft.com/office/drawing/2014/chart" uri="{C3380CC4-5D6E-409C-BE32-E72D297353CC}">
              <c16:uniqueId val="{00000000-6AEE-4FAC-8F1C-2AA31037AFB3}"/>
            </c:ext>
          </c:extLst>
        </c:ser>
        <c:dLbls>
          <c:showLegendKey val="0"/>
          <c:showVal val="0"/>
          <c:showCatName val="0"/>
          <c:showSerName val="0"/>
          <c:showPercent val="0"/>
          <c:showBubbleSize val="0"/>
        </c:dLbls>
        <c:gapWidth val="150"/>
        <c:axId val="319706168"/>
        <c:axId val="31970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40.89</c:v>
                </c:pt>
              </c:numCache>
            </c:numRef>
          </c:val>
          <c:smooth val="0"/>
          <c:extLst xmlns:c16r2="http://schemas.microsoft.com/office/drawing/2015/06/chart">
            <c:ext xmlns:c16="http://schemas.microsoft.com/office/drawing/2014/chart" uri="{C3380CC4-5D6E-409C-BE32-E72D297353CC}">
              <c16:uniqueId val="{00000001-6AEE-4FAC-8F1C-2AA31037AFB3}"/>
            </c:ext>
          </c:extLst>
        </c:ser>
        <c:dLbls>
          <c:showLegendKey val="0"/>
          <c:showVal val="0"/>
          <c:showCatName val="0"/>
          <c:showSerName val="0"/>
          <c:showPercent val="0"/>
          <c:showBubbleSize val="0"/>
        </c:dLbls>
        <c:marker val="1"/>
        <c:smooth val="0"/>
        <c:axId val="319706168"/>
        <c:axId val="319706560"/>
      </c:lineChart>
      <c:dateAx>
        <c:axId val="319706168"/>
        <c:scaling>
          <c:orientation val="minMax"/>
        </c:scaling>
        <c:delete val="1"/>
        <c:axPos val="b"/>
        <c:numFmt formatCode="ge" sourceLinked="1"/>
        <c:majorTickMark val="none"/>
        <c:minorTickMark val="none"/>
        <c:tickLblPos val="none"/>
        <c:crossAx val="319706560"/>
        <c:crosses val="autoZero"/>
        <c:auto val="1"/>
        <c:lblOffset val="100"/>
        <c:baseTimeUnit val="years"/>
      </c:dateAx>
      <c:valAx>
        <c:axId val="3197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0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558.48</c:v>
                </c:pt>
                <c:pt idx="1">
                  <c:v>669.96</c:v>
                </c:pt>
                <c:pt idx="2">
                  <c:v>768.04</c:v>
                </c:pt>
                <c:pt idx="3">
                  <c:v>819.03</c:v>
                </c:pt>
                <c:pt idx="4">
                  <c:v>2028.6</c:v>
                </c:pt>
              </c:numCache>
            </c:numRef>
          </c:val>
          <c:extLst xmlns:c16r2="http://schemas.microsoft.com/office/drawing/2015/06/chart">
            <c:ext xmlns:c16="http://schemas.microsoft.com/office/drawing/2014/chart" uri="{C3380CC4-5D6E-409C-BE32-E72D297353CC}">
              <c16:uniqueId val="{00000000-F88A-45E5-83E1-1CE9FBE49EFD}"/>
            </c:ext>
          </c:extLst>
        </c:ser>
        <c:dLbls>
          <c:showLegendKey val="0"/>
          <c:showVal val="0"/>
          <c:showCatName val="0"/>
          <c:showSerName val="0"/>
          <c:showPercent val="0"/>
          <c:showBubbleSize val="0"/>
        </c:dLbls>
        <c:gapWidth val="150"/>
        <c:axId val="319707736"/>
        <c:axId val="3197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383.2</c:v>
                </c:pt>
              </c:numCache>
            </c:numRef>
          </c:val>
          <c:smooth val="0"/>
          <c:extLst xmlns:c16r2="http://schemas.microsoft.com/office/drawing/2015/06/chart">
            <c:ext xmlns:c16="http://schemas.microsoft.com/office/drawing/2014/chart" uri="{C3380CC4-5D6E-409C-BE32-E72D297353CC}">
              <c16:uniqueId val="{00000001-F88A-45E5-83E1-1CE9FBE49EFD}"/>
            </c:ext>
          </c:extLst>
        </c:ser>
        <c:dLbls>
          <c:showLegendKey val="0"/>
          <c:showVal val="0"/>
          <c:showCatName val="0"/>
          <c:showSerName val="0"/>
          <c:showPercent val="0"/>
          <c:showBubbleSize val="0"/>
        </c:dLbls>
        <c:marker val="1"/>
        <c:smooth val="0"/>
        <c:axId val="319707736"/>
        <c:axId val="319708128"/>
      </c:lineChart>
      <c:dateAx>
        <c:axId val="319707736"/>
        <c:scaling>
          <c:orientation val="minMax"/>
        </c:scaling>
        <c:delete val="1"/>
        <c:axPos val="b"/>
        <c:numFmt formatCode="ge" sourceLinked="1"/>
        <c:majorTickMark val="none"/>
        <c:minorTickMark val="none"/>
        <c:tickLblPos val="none"/>
        <c:crossAx val="319708128"/>
        <c:crosses val="autoZero"/>
        <c:auto val="1"/>
        <c:lblOffset val="100"/>
        <c:baseTimeUnit val="years"/>
      </c:dateAx>
      <c:valAx>
        <c:axId val="3197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0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今治市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161861</v>
      </c>
      <c r="AM8" s="66"/>
      <c r="AN8" s="66"/>
      <c r="AO8" s="66"/>
      <c r="AP8" s="66"/>
      <c r="AQ8" s="66"/>
      <c r="AR8" s="66"/>
      <c r="AS8" s="66"/>
      <c r="AT8" s="65">
        <f>データ!$S$6</f>
        <v>419.14</v>
      </c>
      <c r="AU8" s="65"/>
      <c r="AV8" s="65"/>
      <c r="AW8" s="65"/>
      <c r="AX8" s="65"/>
      <c r="AY8" s="65"/>
      <c r="AZ8" s="65"/>
      <c r="BA8" s="65"/>
      <c r="BB8" s="65">
        <f>データ!$T$6</f>
        <v>386.17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0.24</v>
      </c>
      <c r="Q10" s="65"/>
      <c r="R10" s="65"/>
      <c r="S10" s="65"/>
      <c r="T10" s="65"/>
      <c r="U10" s="65"/>
      <c r="V10" s="65"/>
      <c r="W10" s="66">
        <f>データ!$Q$6</f>
        <v>2862</v>
      </c>
      <c r="X10" s="66"/>
      <c r="Y10" s="66"/>
      <c r="Z10" s="66"/>
      <c r="AA10" s="66"/>
      <c r="AB10" s="66"/>
      <c r="AC10" s="66"/>
      <c r="AD10" s="2"/>
      <c r="AE10" s="2"/>
      <c r="AF10" s="2"/>
      <c r="AG10" s="2"/>
      <c r="AH10" s="2"/>
      <c r="AI10" s="2"/>
      <c r="AJ10" s="2"/>
      <c r="AK10" s="2"/>
      <c r="AL10" s="66">
        <f>データ!$U$6</f>
        <v>386</v>
      </c>
      <c r="AM10" s="66"/>
      <c r="AN10" s="66"/>
      <c r="AO10" s="66"/>
      <c r="AP10" s="66"/>
      <c r="AQ10" s="66"/>
      <c r="AR10" s="66"/>
      <c r="AS10" s="66"/>
      <c r="AT10" s="65">
        <f>データ!$V$6</f>
        <v>5.52</v>
      </c>
      <c r="AU10" s="65"/>
      <c r="AV10" s="65"/>
      <c r="AW10" s="65"/>
      <c r="AX10" s="65"/>
      <c r="AY10" s="65"/>
      <c r="AZ10" s="65"/>
      <c r="BA10" s="65"/>
      <c r="BB10" s="65">
        <f>データ!$W$6</f>
        <v>69.930000000000007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26.2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fwnijOmSR3G0wMgjPC3Ulc3KfdAr0rSzFqmWJfHzxgpWWgH/Y1C5OKt82DcqEgkRZfPoEjxVNoxAfyYRuW1hTA==" saltValue="d1N40U1iB8WKB399cAUrd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382027</v>
      </c>
      <c r="D6" s="33">
        <f t="shared" si="3"/>
        <v>47</v>
      </c>
      <c r="E6" s="33">
        <f t="shared" si="3"/>
        <v>1</v>
      </c>
      <c r="F6" s="33">
        <f t="shared" si="3"/>
        <v>0</v>
      </c>
      <c r="G6" s="33">
        <f t="shared" si="3"/>
        <v>0</v>
      </c>
      <c r="H6" s="33" t="str">
        <f t="shared" si="3"/>
        <v>愛媛県　今治市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0.24</v>
      </c>
      <c r="Q6" s="34">
        <f t="shared" si="3"/>
        <v>2862</v>
      </c>
      <c r="R6" s="34">
        <f t="shared" si="3"/>
        <v>161861</v>
      </c>
      <c r="S6" s="34">
        <f t="shared" si="3"/>
        <v>419.14</v>
      </c>
      <c r="T6" s="34">
        <f t="shared" si="3"/>
        <v>386.17</v>
      </c>
      <c r="U6" s="34">
        <f t="shared" si="3"/>
        <v>386</v>
      </c>
      <c r="V6" s="34">
        <f t="shared" si="3"/>
        <v>5.52</v>
      </c>
      <c r="W6" s="34">
        <f t="shared" si="3"/>
        <v>69.930000000000007</v>
      </c>
      <c r="X6" s="35">
        <f>IF(X7="",NA(),X7)</f>
        <v>72.760000000000005</v>
      </c>
      <c r="Y6" s="35">
        <f t="shared" ref="Y6:AG6" si="4">IF(Y7="",NA(),Y7)</f>
        <v>52.81</v>
      </c>
      <c r="Z6" s="35">
        <f t="shared" si="4"/>
        <v>47.42</v>
      </c>
      <c r="AA6" s="35">
        <f t="shared" si="4"/>
        <v>58.65</v>
      </c>
      <c r="AB6" s="35">
        <f t="shared" si="4"/>
        <v>82.48</v>
      </c>
      <c r="AC6" s="35">
        <f t="shared" si="4"/>
        <v>76.09</v>
      </c>
      <c r="AD6" s="35">
        <f t="shared" si="4"/>
        <v>75.87</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2579.0700000000002</v>
      </c>
      <c r="BF6" s="35">
        <f t="shared" ref="BF6:BN6" si="7">IF(BF7="",NA(),BF7)</f>
        <v>2632.93</v>
      </c>
      <c r="BG6" s="35">
        <f t="shared" si="7"/>
        <v>3030.03</v>
      </c>
      <c r="BH6" s="35">
        <f t="shared" si="7"/>
        <v>3307.35</v>
      </c>
      <c r="BI6" s="35">
        <f t="shared" si="7"/>
        <v>8438.2099999999991</v>
      </c>
      <c r="BJ6" s="35">
        <f t="shared" si="7"/>
        <v>1113.76</v>
      </c>
      <c r="BK6" s="35">
        <f t="shared" si="7"/>
        <v>1125.69</v>
      </c>
      <c r="BL6" s="35">
        <f t="shared" si="7"/>
        <v>1134.67</v>
      </c>
      <c r="BM6" s="35">
        <f t="shared" si="7"/>
        <v>1144.79</v>
      </c>
      <c r="BN6" s="35">
        <f t="shared" si="7"/>
        <v>1302.33</v>
      </c>
      <c r="BO6" s="34" t="str">
        <f>IF(BO7="","",IF(BO7="-","【-】","【"&amp;SUBSTITUTE(TEXT(BO7,"#,##0.00"),"-","△")&amp;"】"))</f>
        <v>【1,141.75】</v>
      </c>
      <c r="BP6" s="35">
        <f>IF(BP7="",NA(),BP7)</f>
        <v>30.13</v>
      </c>
      <c r="BQ6" s="35">
        <f t="shared" ref="BQ6:BY6" si="8">IF(BQ7="",NA(),BQ7)</f>
        <v>25.51</v>
      </c>
      <c r="BR6" s="35">
        <f t="shared" si="8"/>
        <v>22.22</v>
      </c>
      <c r="BS6" s="35">
        <f t="shared" si="8"/>
        <v>22.43</v>
      </c>
      <c r="BT6" s="35">
        <f t="shared" si="8"/>
        <v>10.61</v>
      </c>
      <c r="BU6" s="35">
        <f t="shared" si="8"/>
        <v>34.25</v>
      </c>
      <c r="BV6" s="35">
        <f t="shared" si="8"/>
        <v>46.48</v>
      </c>
      <c r="BW6" s="35">
        <f t="shared" si="8"/>
        <v>40.6</v>
      </c>
      <c r="BX6" s="35">
        <f t="shared" si="8"/>
        <v>56.04</v>
      </c>
      <c r="BY6" s="35">
        <f t="shared" si="8"/>
        <v>40.89</v>
      </c>
      <c r="BZ6" s="34" t="str">
        <f>IF(BZ7="","",IF(BZ7="-","【-】","【"&amp;SUBSTITUTE(TEXT(BZ7,"#,##0.00"),"-","△")&amp;"】"))</f>
        <v>【54.93】</v>
      </c>
      <c r="CA6" s="35">
        <f>IF(CA7="",NA(),CA7)</f>
        <v>558.48</v>
      </c>
      <c r="CB6" s="35">
        <f t="shared" ref="CB6:CJ6" si="9">IF(CB7="",NA(),CB7)</f>
        <v>669.96</v>
      </c>
      <c r="CC6" s="35">
        <f t="shared" si="9"/>
        <v>768.04</v>
      </c>
      <c r="CD6" s="35">
        <f t="shared" si="9"/>
        <v>819.03</v>
      </c>
      <c r="CE6" s="35">
        <f t="shared" si="9"/>
        <v>2028.6</v>
      </c>
      <c r="CF6" s="35">
        <f t="shared" si="9"/>
        <v>501.18</v>
      </c>
      <c r="CG6" s="35">
        <f t="shared" si="9"/>
        <v>376.61</v>
      </c>
      <c r="CH6" s="35">
        <f t="shared" si="9"/>
        <v>440.03</v>
      </c>
      <c r="CI6" s="35">
        <f t="shared" si="9"/>
        <v>304.35000000000002</v>
      </c>
      <c r="CJ6" s="35">
        <f t="shared" si="9"/>
        <v>383.2</v>
      </c>
      <c r="CK6" s="34" t="str">
        <f>IF(CK7="","",IF(CK7="-","【-】","【"&amp;SUBSTITUTE(TEXT(CK7,"#,##0.00"),"-","△")&amp;"】"))</f>
        <v>【292.18】</v>
      </c>
      <c r="CL6" s="35">
        <f>IF(CL7="",NA(),CL7)</f>
        <v>49.54</v>
      </c>
      <c r="CM6" s="35">
        <f t="shared" ref="CM6:CU6" si="10">IF(CM7="",NA(),CM7)</f>
        <v>52.57</v>
      </c>
      <c r="CN6" s="35">
        <f t="shared" si="10"/>
        <v>29.34</v>
      </c>
      <c r="CO6" s="35">
        <f t="shared" si="10"/>
        <v>27.09</v>
      </c>
      <c r="CP6" s="35">
        <f t="shared" si="10"/>
        <v>37.6</v>
      </c>
      <c r="CQ6" s="35">
        <f t="shared" si="10"/>
        <v>57.55</v>
      </c>
      <c r="CR6" s="35">
        <f t="shared" si="10"/>
        <v>57.43</v>
      </c>
      <c r="CS6" s="35">
        <f t="shared" si="10"/>
        <v>57.29</v>
      </c>
      <c r="CT6" s="35">
        <f t="shared" si="10"/>
        <v>55.9</v>
      </c>
      <c r="CU6" s="35">
        <f t="shared" si="10"/>
        <v>47.95</v>
      </c>
      <c r="CV6" s="34" t="str">
        <f>IF(CV7="","",IF(CV7="-","【-】","【"&amp;SUBSTITUTE(TEXT(CV7,"#,##0.00"),"-","△")&amp;"】"))</f>
        <v>【56.91】</v>
      </c>
      <c r="CW6" s="35">
        <f>IF(CW7="",NA(),CW7)</f>
        <v>81.38</v>
      </c>
      <c r="CX6" s="35">
        <f t="shared" ref="CX6:DF6" si="11">IF(CX7="",NA(),CX7)</f>
        <v>77.13</v>
      </c>
      <c r="CY6" s="35">
        <f t="shared" si="11"/>
        <v>74.22</v>
      </c>
      <c r="CZ6" s="35">
        <f t="shared" si="11"/>
        <v>81.36</v>
      </c>
      <c r="DA6" s="35">
        <f t="shared" si="11"/>
        <v>71.44</v>
      </c>
      <c r="DB6" s="35">
        <f t="shared" si="11"/>
        <v>74.14</v>
      </c>
      <c r="DC6" s="35">
        <f t="shared" si="11"/>
        <v>73.83</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0.32</v>
      </c>
      <c r="EE6" s="35">
        <f t="shared" ref="EE6:EM6" si="14">IF(EE7="",NA(),EE7)</f>
        <v>0.17</v>
      </c>
      <c r="EF6" s="35">
        <f t="shared" si="14"/>
        <v>1.65</v>
      </c>
      <c r="EG6" s="35">
        <f t="shared" si="14"/>
        <v>3.73</v>
      </c>
      <c r="EH6" s="34">
        <f t="shared" si="14"/>
        <v>0</v>
      </c>
      <c r="EI6" s="35">
        <f t="shared" si="14"/>
        <v>0.8</v>
      </c>
      <c r="EJ6" s="35">
        <f t="shared" si="14"/>
        <v>0.69</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382027</v>
      </c>
      <c r="D7" s="37">
        <v>47</v>
      </c>
      <c r="E7" s="37">
        <v>1</v>
      </c>
      <c r="F7" s="37">
        <v>0</v>
      </c>
      <c r="G7" s="37">
        <v>0</v>
      </c>
      <c r="H7" s="37" t="s">
        <v>109</v>
      </c>
      <c r="I7" s="37" t="s">
        <v>110</v>
      </c>
      <c r="J7" s="37" t="s">
        <v>111</v>
      </c>
      <c r="K7" s="37" t="s">
        <v>112</v>
      </c>
      <c r="L7" s="37" t="s">
        <v>113</v>
      </c>
      <c r="M7" s="37" t="s">
        <v>114</v>
      </c>
      <c r="N7" s="38" t="s">
        <v>115</v>
      </c>
      <c r="O7" s="38" t="s">
        <v>116</v>
      </c>
      <c r="P7" s="38">
        <v>0.24</v>
      </c>
      <c r="Q7" s="38">
        <v>2862</v>
      </c>
      <c r="R7" s="38">
        <v>161861</v>
      </c>
      <c r="S7" s="38">
        <v>419.14</v>
      </c>
      <c r="T7" s="38">
        <v>386.17</v>
      </c>
      <c r="U7" s="38">
        <v>386</v>
      </c>
      <c r="V7" s="38">
        <v>5.52</v>
      </c>
      <c r="W7" s="38">
        <v>69.930000000000007</v>
      </c>
      <c r="X7" s="38">
        <v>72.760000000000005</v>
      </c>
      <c r="Y7" s="38">
        <v>52.81</v>
      </c>
      <c r="Z7" s="38">
        <v>47.42</v>
      </c>
      <c r="AA7" s="38">
        <v>58.65</v>
      </c>
      <c r="AB7" s="38">
        <v>82.48</v>
      </c>
      <c r="AC7" s="38">
        <v>76.09</v>
      </c>
      <c r="AD7" s="38">
        <v>75.87</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2579.0700000000002</v>
      </c>
      <c r="BF7" s="38">
        <v>2632.93</v>
      </c>
      <c r="BG7" s="38">
        <v>3030.03</v>
      </c>
      <c r="BH7" s="38">
        <v>3307.35</v>
      </c>
      <c r="BI7" s="38">
        <v>8438.2099999999991</v>
      </c>
      <c r="BJ7" s="38">
        <v>1113.76</v>
      </c>
      <c r="BK7" s="38">
        <v>1125.69</v>
      </c>
      <c r="BL7" s="38">
        <v>1134.67</v>
      </c>
      <c r="BM7" s="38">
        <v>1144.79</v>
      </c>
      <c r="BN7" s="38">
        <v>1302.33</v>
      </c>
      <c r="BO7" s="38">
        <v>1141.75</v>
      </c>
      <c r="BP7" s="38">
        <v>30.13</v>
      </c>
      <c r="BQ7" s="38">
        <v>25.51</v>
      </c>
      <c r="BR7" s="38">
        <v>22.22</v>
      </c>
      <c r="BS7" s="38">
        <v>22.43</v>
      </c>
      <c r="BT7" s="38">
        <v>10.61</v>
      </c>
      <c r="BU7" s="38">
        <v>34.25</v>
      </c>
      <c r="BV7" s="38">
        <v>46.48</v>
      </c>
      <c r="BW7" s="38">
        <v>40.6</v>
      </c>
      <c r="BX7" s="38">
        <v>56.04</v>
      </c>
      <c r="BY7" s="38">
        <v>40.89</v>
      </c>
      <c r="BZ7" s="38">
        <v>54.93</v>
      </c>
      <c r="CA7" s="38">
        <v>558.48</v>
      </c>
      <c r="CB7" s="38">
        <v>669.96</v>
      </c>
      <c r="CC7" s="38">
        <v>768.04</v>
      </c>
      <c r="CD7" s="38">
        <v>819.03</v>
      </c>
      <c r="CE7" s="38">
        <v>2028.6</v>
      </c>
      <c r="CF7" s="38">
        <v>501.18</v>
      </c>
      <c r="CG7" s="38">
        <v>376.61</v>
      </c>
      <c r="CH7" s="38">
        <v>440.03</v>
      </c>
      <c r="CI7" s="38">
        <v>304.35000000000002</v>
      </c>
      <c r="CJ7" s="38">
        <v>383.2</v>
      </c>
      <c r="CK7" s="38">
        <v>292.18</v>
      </c>
      <c r="CL7" s="38">
        <v>49.54</v>
      </c>
      <c r="CM7" s="38">
        <v>52.57</v>
      </c>
      <c r="CN7" s="38">
        <v>29.34</v>
      </c>
      <c r="CO7" s="38">
        <v>27.09</v>
      </c>
      <c r="CP7" s="38">
        <v>37.6</v>
      </c>
      <c r="CQ7" s="38">
        <v>57.55</v>
      </c>
      <c r="CR7" s="38">
        <v>57.43</v>
      </c>
      <c r="CS7" s="38">
        <v>57.29</v>
      </c>
      <c r="CT7" s="38">
        <v>55.9</v>
      </c>
      <c r="CU7" s="38">
        <v>47.95</v>
      </c>
      <c r="CV7" s="38">
        <v>56.91</v>
      </c>
      <c r="CW7" s="38">
        <v>81.38</v>
      </c>
      <c r="CX7" s="38">
        <v>77.13</v>
      </c>
      <c r="CY7" s="38">
        <v>74.22</v>
      </c>
      <c r="CZ7" s="38">
        <v>81.36</v>
      </c>
      <c r="DA7" s="38">
        <v>71.44</v>
      </c>
      <c r="DB7" s="38">
        <v>74.14</v>
      </c>
      <c r="DC7" s="38">
        <v>73.83</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0.32</v>
      </c>
      <c r="EE7" s="38">
        <v>0.17</v>
      </c>
      <c r="EF7" s="38">
        <v>1.65</v>
      </c>
      <c r="EG7" s="38">
        <v>3.73</v>
      </c>
      <c r="EH7" s="38">
        <v>0</v>
      </c>
      <c r="EI7" s="38">
        <v>0.8</v>
      </c>
      <c r="EJ7" s="38">
        <v>0.69</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suidous02</cp:lastModifiedBy>
  <cp:lastPrinted>2019-01-25T04:48:06Z</cp:lastPrinted>
  <dcterms:created xsi:type="dcterms:W3CDTF">2018-12-03T08:45:14Z</dcterms:created>
  <dcterms:modified xsi:type="dcterms:W3CDTF">2019-01-25T05:13:11Z</dcterms:modified>
  <cp:category/>
</cp:coreProperties>
</file>