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45" windowWidth="14940" windowHeight="765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LO79" i="4" s="1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HM79" i="4" s="1"/>
  <c r="EF7" i="5"/>
  <c r="EE7" i="5"/>
  <c r="ED7" i="5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LP10" i="4" s="1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M6" i="5"/>
  <c r="CN8" i="4" s="1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G90" i="4"/>
  <c r="F90" i="4"/>
  <c r="C90" i="4"/>
  <c r="B90" i="4"/>
  <c r="MH80" i="4"/>
  <c r="LO80" i="4"/>
  <c r="KV80" i="4"/>
  <c r="KC80" i="4"/>
  <c r="JJ80" i="4"/>
  <c r="GA80" i="4"/>
  <c r="FH80" i="4"/>
  <c r="CS80" i="4"/>
  <c r="BZ80" i="4"/>
  <c r="U80" i="4"/>
  <c r="MH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GR56" i="4"/>
  <c r="EH56" i="4"/>
  <c r="DS56" i="4"/>
  <c r="BX56" i="4"/>
  <c r="BI56" i="4"/>
  <c r="AT56" i="4"/>
  <c r="P56" i="4"/>
  <c r="LY55" i="4"/>
  <c r="LJ55" i="4"/>
  <c r="IZ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GR34" i="4"/>
  <c r="EH34" i="4"/>
  <c r="DS34" i="4"/>
  <c r="BX34" i="4"/>
  <c r="BI34" i="4"/>
  <c r="AT34" i="4"/>
  <c r="P34" i="4"/>
  <c r="LY33" i="4"/>
  <c r="LJ33" i="4"/>
  <c r="IZ33" i="4"/>
  <c r="HG33" i="4"/>
  <c r="GR33" i="4"/>
  <c r="EW33" i="4"/>
  <c r="EH33" i="4"/>
  <c r="DS33" i="4"/>
  <c r="BX33" i="4"/>
  <c r="BI33" i="4"/>
  <c r="AT33" i="4"/>
  <c r="AE33" i="4"/>
  <c r="P33" i="4"/>
  <c r="JW12" i="4"/>
  <c r="ID12" i="4"/>
  <c r="EG12" i="4"/>
  <c r="CN12" i="4"/>
  <c r="AU12" i="4"/>
  <c r="ID10" i="4"/>
  <c r="FZ10" i="4"/>
  <c r="EG10" i="4"/>
  <c r="CN10" i="4"/>
  <c r="AU10" i="4"/>
  <c r="B10" i="4"/>
  <c r="LP8" i="4"/>
  <c r="JW8" i="4"/>
  <c r="ID8" i="4"/>
  <c r="EG8" i="4"/>
  <c r="B8" i="4"/>
  <c r="B6" i="4"/>
  <c r="HM78" i="4" l="1"/>
  <c r="FL54" i="4"/>
  <c r="FL32" i="4"/>
  <c r="BX54" i="4"/>
  <c r="BX32" i="4"/>
  <c r="CS78" i="4"/>
  <c r="MH78" i="4"/>
  <c r="IZ54" i="4"/>
  <c r="IZ32" i="4"/>
  <c r="MN54" i="4"/>
  <c r="MN32" i="4"/>
  <c r="C11" i="5"/>
  <c r="D11" i="5"/>
  <c r="E11" i="5"/>
  <c r="B11" i="5"/>
  <c r="AN78" i="4" l="1"/>
  <c r="AE54" i="4"/>
  <c r="AE32" i="4"/>
  <c r="KU54" i="4"/>
  <c r="KU32" i="4"/>
  <c r="HG54" i="4"/>
  <c r="HG32" i="4"/>
  <c r="KC78" i="4"/>
  <c r="FH78" i="4"/>
  <c r="DS54" i="4"/>
  <c r="DS32" i="4"/>
  <c r="EO78" i="4"/>
  <c r="DD54" i="4"/>
  <c r="DD32" i="4"/>
  <c r="U78" i="4"/>
  <c r="KF32" i="4"/>
  <c r="P54" i="4"/>
  <c r="KF54" i="4"/>
  <c r="JJ78" i="4"/>
  <c r="GR54" i="4"/>
  <c r="GR32" i="4"/>
  <c r="P32" i="4"/>
  <c r="LO78" i="4"/>
  <c r="IK54" i="4"/>
  <c r="IK32" i="4"/>
  <c r="GT78" i="4"/>
  <c r="EW54" i="4"/>
  <c r="EW32" i="4"/>
  <c r="BZ78" i="4"/>
  <c r="BI54" i="4"/>
  <c r="BI32" i="4"/>
  <c r="LY54" i="4"/>
  <c r="LY32" i="4"/>
  <c r="LJ54" i="4"/>
  <c r="LJ32" i="4"/>
  <c r="HV54" i="4"/>
  <c r="GA78" i="4"/>
  <c r="EH32" i="4"/>
  <c r="KV78" i="4"/>
  <c r="BG78" i="4"/>
  <c r="AT54" i="4"/>
  <c r="AT32" i="4"/>
  <c r="HV32" i="4"/>
  <c r="EH54" i="4"/>
</calcChain>
</file>

<file path=xl/sharedStrings.xml><?xml version="1.0" encoding="utf-8"?>
<sst xmlns="http://schemas.openxmlformats.org/spreadsheetml/2006/main" count="286" uniqueCount="146">
  <si>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</si>
  <si>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</si>
  <si>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</si>
  <si>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</si>
  <si>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</si>
  <si>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</si>
  <si>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</si>
  <si>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</si>
  <si>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</si>
  <si>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</si>
  <si>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</si>
  <si>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</si>
  <si>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</si>
  <si>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</si>
  <si>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</si>
  <si>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</si>
  <si>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</si>
  <si>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</si>
  <si>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</si>
  <si>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</si>
  <si>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</si>
  <si>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</si>
  <si>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</si>
  <si>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</si>
  <si>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</si>
  <si>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</si>
  <si>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</si>
  <si>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</si>
  <si>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</si>
  <si>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</si>
  <si>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</si>
  <si>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</si>
  <si>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</si>
  <si>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</si>
  <si>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</si>
  <si>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</si>
  <si>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</si>
  <si>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</si>
  <si>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</si>
  <si>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</si>
  <si>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</si>
  <si>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</si>
  <si>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</si>
  <si>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</si>
  <si>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</si>
  <si>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</si>
  <si>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</si>
  <si>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</si>
  <si>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</si>
  <si>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</si>
  <si>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</si>
  <si>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</si>
  <si>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</si>
  <si>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</si>
  <si>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</si>
  <si>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</si>
  <si>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</si>
  <si>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</si>
  <si>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</si>
  <si>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</si>
  <si>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</si>
  <si>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</si>
  <si>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</si>
  <si>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</si>
  <si>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</si>
  <si>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</si>
  <si>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</si>
  <si>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</si>
  <si>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</si>
  <si>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</si>
  <si>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</si>
  <si>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</si>
  <si>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</si>
  <si>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</si>
  <si>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</si>
  <si>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</si>
  <si>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</si>
  <si>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</si>
  <si>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</si>
  <si>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</si>
  <si>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</si>
  <si>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</si>
  <si>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</si>
  <si>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</si>
  <si>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</si>
  <si>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</si>
  <si>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</si>
  <si>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</si>
  <si>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</si>
  <si>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</si>
  <si>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</si>
  <si>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</si>
  <si>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</si>
  <si>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</si>
  <si>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</si>
  <si>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</si>
  <si>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</si>
  <si>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</si>
  <si>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</si>
  <si>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</si>
  <si>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</si>
  <si>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</si>
  <si>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</si>
  <si>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</si>
  <si>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</si>
  <si>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</si>
  <si>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</si>
  <si>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</si>
  <si>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</si>
  <si>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</si>
  <si>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</si>
  <si>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</si>
  <si>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</si>
  <si>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</si>
  <si>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</si>
  <si>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</si>
  <si>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</si>
  <si>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</si>
  <si>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</si>
  <si>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</si>
  <si>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</si>
  <si>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</si>
  <si>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</si>
  <si>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愛媛県</t>
  </si>
  <si>
    <t>大洲市</t>
  </si>
  <si>
    <t>大洲病院</t>
  </si>
  <si>
    <t>条例全部</t>
  </si>
  <si>
    <t>病院事業</t>
  </si>
  <si>
    <t>一般病院</t>
  </si>
  <si>
    <t>100床以上～200床未満</t>
  </si>
  <si>
    <t>直営</t>
  </si>
  <si>
    <t>-</t>
  </si>
  <si>
    <t>ド 透 I</t>
  </si>
  <si>
    <t>救 感 へ 輪</t>
  </si>
  <si>
    <t>非該当</t>
  </si>
  <si>
    <t>７：１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</si>
  <si>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</si>
  <si>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</si>
  <si>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</si>
  <si>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</si>
  <si>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</si>
  <si>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</si>
  <si>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当院においては、２次救急（輪番）病院、へき地拠点病院としての役割を果たしている。、また、災害関係では、当院の公立病院災害医療コーディネータを中心に災害拠点病院の補助的役割として当該圏域の指導・調整を行っている。</t>
    <rPh sb="0" eb="2">
      <t>トウイン</t>
    </rPh>
    <rPh sb="9" eb="10">
      <t>ジ</t>
    </rPh>
    <rPh sb="10" eb="12">
      <t>キュウキュウ</t>
    </rPh>
    <rPh sb="13" eb="15">
      <t>リンバン</t>
    </rPh>
    <rPh sb="16" eb="18">
      <t>ビョウイン</t>
    </rPh>
    <rPh sb="21" eb="22">
      <t>チ</t>
    </rPh>
    <rPh sb="22" eb="24">
      <t>キョテン</t>
    </rPh>
    <rPh sb="24" eb="26">
      <t>ビョウイン</t>
    </rPh>
    <rPh sb="30" eb="32">
      <t>ヤクワリ</t>
    </rPh>
    <rPh sb="33" eb="34">
      <t>ハ</t>
    </rPh>
    <rPh sb="44" eb="46">
      <t>サイガイ</t>
    </rPh>
    <rPh sb="46" eb="48">
      <t>カンケイ</t>
    </rPh>
    <rPh sb="51" eb="53">
      <t>トウイン</t>
    </rPh>
    <rPh sb="54" eb="56">
      <t>コウリツ</t>
    </rPh>
    <rPh sb="56" eb="58">
      <t>ビョウイン</t>
    </rPh>
    <rPh sb="58" eb="60">
      <t>サイガイ</t>
    </rPh>
    <rPh sb="60" eb="62">
      <t>イリョウ</t>
    </rPh>
    <rPh sb="70" eb="72">
      <t>チュウシン</t>
    </rPh>
    <rPh sb="73" eb="75">
      <t>サイガイ</t>
    </rPh>
    <rPh sb="75" eb="77">
      <t>キョテン</t>
    </rPh>
    <rPh sb="77" eb="79">
      <t>ビョウイン</t>
    </rPh>
    <rPh sb="80" eb="83">
      <t>ホジョテキ</t>
    </rPh>
    <rPh sb="83" eb="85">
      <t>ヤクワリ</t>
    </rPh>
    <rPh sb="88" eb="90">
      <t>トウガイ</t>
    </rPh>
    <rPh sb="90" eb="92">
      <t>ケンイキ</t>
    </rPh>
    <rPh sb="93" eb="95">
      <t>シドウ</t>
    </rPh>
    <rPh sb="96" eb="98">
      <t>チョウセイ</t>
    </rPh>
    <rPh sb="99" eb="100">
      <t>オコナ</t>
    </rPh>
    <phoneticPr fontId="5"/>
  </si>
  <si>
    <t>　近年非常に厳しい経営状況が続いており、大きな要因については、医師不足等による患者数の減少が考えられる。今後、公立病院として役割を果たしていくとともに、圏域の病院とのネットワークを密にし、患者様に信頼される良質で、安全・安心な医療を提供する等、「市立大洲病院改革プラン」に沿って、効率的な経営を図っていくこととしている。</t>
    <rPh sb="1" eb="3">
      <t>キンネン</t>
    </rPh>
    <rPh sb="3" eb="5">
      <t>ヒジョウ</t>
    </rPh>
    <rPh sb="6" eb="7">
      <t>キビ</t>
    </rPh>
    <rPh sb="9" eb="11">
      <t>ケイエイ</t>
    </rPh>
    <rPh sb="11" eb="13">
      <t>ジョウキョウ</t>
    </rPh>
    <rPh sb="14" eb="15">
      <t>ツヅ</t>
    </rPh>
    <rPh sb="20" eb="21">
      <t>オオ</t>
    </rPh>
    <rPh sb="23" eb="25">
      <t>ヨウイン</t>
    </rPh>
    <rPh sb="31" eb="33">
      <t>イシ</t>
    </rPh>
    <rPh sb="33" eb="35">
      <t>ブソク</t>
    </rPh>
    <rPh sb="35" eb="36">
      <t>トウ</t>
    </rPh>
    <rPh sb="39" eb="42">
      <t>カンジャスウ</t>
    </rPh>
    <rPh sb="43" eb="45">
      <t>ゲンショウ</t>
    </rPh>
    <rPh sb="46" eb="47">
      <t>カンガ</t>
    </rPh>
    <rPh sb="52" eb="54">
      <t>コンゴ</t>
    </rPh>
    <rPh sb="55" eb="57">
      <t>コウリツ</t>
    </rPh>
    <rPh sb="57" eb="59">
      <t>ビョウイン</t>
    </rPh>
    <rPh sb="62" eb="64">
      <t>ヤクワリ</t>
    </rPh>
    <rPh sb="65" eb="66">
      <t>ハ</t>
    </rPh>
    <rPh sb="76" eb="78">
      <t>ケンイキ</t>
    </rPh>
    <rPh sb="79" eb="81">
      <t>ビョウイン</t>
    </rPh>
    <rPh sb="90" eb="91">
      <t>ミツ</t>
    </rPh>
    <rPh sb="94" eb="96">
      <t>カンジャ</t>
    </rPh>
    <rPh sb="96" eb="97">
      <t>サマ</t>
    </rPh>
    <rPh sb="98" eb="100">
      <t>シンライ</t>
    </rPh>
    <rPh sb="103" eb="105">
      <t>リョウシツ</t>
    </rPh>
    <rPh sb="107" eb="109">
      <t>アンゼン</t>
    </rPh>
    <rPh sb="110" eb="112">
      <t>アンシン</t>
    </rPh>
    <rPh sb="113" eb="115">
      <t>イリョウ</t>
    </rPh>
    <rPh sb="116" eb="118">
      <t>テイキョウ</t>
    </rPh>
    <rPh sb="120" eb="121">
      <t>トウ</t>
    </rPh>
    <rPh sb="123" eb="125">
      <t>シリツ</t>
    </rPh>
    <rPh sb="125" eb="127">
      <t>オオズ</t>
    </rPh>
    <rPh sb="127" eb="129">
      <t>ビョウイン</t>
    </rPh>
    <rPh sb="129" eb="131">
      <t>カイカク</t>
    </rPh>
    <rPh sb="136" eb="137">
      <t>ソ</t>
    </rPh>
    <rPh sb="140" eb="143">
      <t>コウリツテキ</t>
    </rPh>
    <rPh sb="144" eb="146">
      <t>ケイエイ</t>
    </rPh>
    <rPh sb="147" eb="148">
      <t>ハカ</t>
    </rPh>
    <phoneticPr fontId="5"/>
  </si>
  <si>
    <t>　現在の病院は、平成６年１２月竣工し、平成７年４月から診療を開始しており、既に。２３年が経過し、電気機器等において、老朽化のため経年劣化がすすんでいる状況である。今後、市の状況等を考慮しながら、長期計画のもと検討・協議を行っていく。</t>
    <rPh sb="1" eb="3">
      <t>ゲンザイ</t>
    </rPh>
    <rPh sb="4" eb="6">
      <t>ビョウイン</t>
    </rPh>
    <rPh sb="8" eb="10">
      <t>ヘイセイ</t>
    </rPh>
    <rPh sb="11" eb="12">
      <t>ネン</t>
    </rPh>
    <rPh sb="14" eb="15">
      <t>ガツ</t>
    </rPh>
    <rPh sb="15" eb="17">
      <t>シュンコウ</t>
    </rPh>
    <rPh sb="19" eb="21">
      <t>ヘイセイ</t>
    </rPh>
    <rPh sb="22" eb="23">
      <t>ネン</t>
    </rPh>
    <rPh sb="24" eb="25">
      <t>ガツ</t>
    </rPh>
    <rPh sb="27" eb="29">
      <t>シンリョウ</t>
    </rPh>
    <rPh sb="30" eb="32">
      <t>カイシ</t>
    </rPh>
    <rPh sb="37" eb="38">
      <t>スデ</t>
    </rPh>
    <rPh sb="42" eb="43">
      <t>ネン</t>
    </rPh>
    <rPh sb="44" eb="46">
      <t>ケイカ</t>
    </rPh>
    <rPh sb="48" eb="50">
      <t>デンキ</t>
    </rPh>
    <rPh sb="50" eb="52">
      <t>キキ</t>
    </rPh>
    <rPh sb="52" eb="53">
      <t>トウ</t>
    </rPh>
    <rPh sb="58" eb="61">
      <t>ロウキュウカ</t>
    </rPh>
    <rPh sb="64" eb="66">
      <t>ケイネン</t>
    </rPh>
    <rPh sb="66" eb="68">
      <t>レッカ</t>
    </rPh>
    <rPh sb="75" eb="77">
      <t>ジョウキョウ</t>
    </rPh>
    <rPh sb="81" eb="83">
      <t>コンゴ</t>
    </rPh>
    <rPh sb="84" eb="85">
      <t>シ</t>
    </rPh>
    <rPh sb="86" eb="88">
      <t>ジョウキョウ</t>
    </rPh>
    <rPh sb="88" eb="89">
      <t>トウ</t>
    </rPh>
    <rPh sb="90" eb="92">
      <t>コウリョ</t>
    </rPh>
    <rPh sb="99" eb="101">
      <t>ケイカク</t>
    </rPh>
    <rPh sb="104" eb="106">
      <t>ケントウ</t>
    </rPh>
    <rPh sb="107" eb="109">
      <t>キョウギ</t>
    </rPh>
    <rPh sb="110" eb="111">
      <t>オコナ</t>
    </rPh>
    <phoneticPr fontId="5"/>
  </si>
  <si>
    <t>　市立大洲病院は、市民の安全・安心を担う地域医療の拠点として、継続的かつ安定的な医療を提供していく使命を遂行するため、地域医療連携の推進、専門性の高い良質な医療の提供に努めるとともに、健全系を確保し、また、愛媛県が策定した地域医療構想に沿って、地域の機関病院として、安心・安全な医療を提供できるよう「市立大洲病院改革プラン」に沿って改革を図る。</t>
    <rPh sb="1" eb="3">
      <t>シリツ</t>
    </rPh>
    <rPh sb="3" eb="5">
      <t>オオズ</t>
    </rPh>
    <rPh sb="5" eb="7">
      <t>ビョウイン</t>
    </rPh>
    <rPh sb="9" eb="11">
      <t>シミン</t>
    </rPh>
    <rPh sb="12" eb="14">
      <t>アンゼン</t>
    </rPh>
    <rPh sb="15" eb="17">
      <t>アンシン</t>
    </rPh>
    <rPh sb="18" eb="19">
      <t>ニナ</t>
    </rPh>
    <rPh sb="20" eb="22">
      <t>チイキ</t>
    </rPh>
    <rPh sb="22" eb="24">
      <t>イリョウ</t>
    </rPh>
    <rPh sb="25" eb="27">
      <t>キョテン</t>
    </rPh>
    <rPh sb="31" eb="34">
      <t>ケイゾクテキ</t>
    </rPh>
    <rPh sb="36" eb="39">
      <t>アンテイテキ</t>
    </rPh>
    <rPh sb="40" eb="42">
      <t>イリョウ</t>
    </rPh>
    <rPh sb="43" eb="45">
      <t>テイキョウ</t>
    </rPh>
    <rPh sb="49" eb="51">
      <t>シメイ</t>
    </rPh>
    <rPh sb="52" eb="54">
      <t>スイコウ</t>
    </rPh>
    <rPh sb="59" eb="61">
      <t>チイキ</t>
    </rPh>
    <rPh sb="61" eb="63">
      <t>イリョウ</t>
    </rPh>
    <rPh sb="63" eb="65">
      <t>レンケイ</t>
    </rPh>
    <rPh sb="66" eb="68">
      <t>スイシン</t>
    </rPh>
    <rPh sb="69" eb="72">
      <t>センモンセイ</t>
    </rPh>
    <rPh sb="73" eb="74">
      <t>タカ</t>
    </rPh>
    <rPh sb="75" eb="77">
      <t>リョウシツ</t>
    </rPh>
    <rPh sb="78" eb="80">
      <t>イリョウ</t>
    </rPh>
    <rPh sb="81" eb="83">
      <t>テイキョウ</t>
    </rPh>
    <rPh sb="84" eb="85">
      <t>ツト</t>
    </rPh>
    <rPh sb="92" eb="94">
      <t>ケンゼン</t>
    </rPh>
    <rPh sb="94" eb="95">
      <t>ケイ</t>
    </rPh>
    <rPh sb="96" eb="98">
      <t>カクホ</t>
    </rPh>
    <rPh sb="103" eb="106">
      <t>エヒメケン</t>
    </rPh>
    <rPh sb="107" eb="109">
      <t>サクテイ</t>
    </rPh>
    <rPh sb="111" eb="113">
      <t>チイキ</t>
    </rPh>
    <rPh sb="113" eb="115">
      <t>イリョウ</t>
    </rPh>
    <rPh sb="115" eb="117">
      <t>コウソウ</t>
    </rPh>
    <rPh sb="118" eb="119">
      <t>ソ</t>
    </rPh>
    <rPh sb="122" eb="124">
      <t>チイキ</t>
    </rPh>
    <rPh sb="125" eb="127">
      <t>キカン</t>
    </rPh>
    <rPh sb="127" eb="129">
      <t>ビョウイン</t>
    </rPh>
    <rPh sb="133" eb="135">
      <t>アンシン</t>
    </rPh>
    <rPh sb="136" eb="138">
      <t>アンゼン</t>
    </rPh>
    <rPh sb="139" eb="141">
      <t>イリョウ</t>
    </rPh>
    <rPh sb="142" eb="144">
      <t>テイキョウ</t>
    </rPh>
    <rPh sb="150" eb="152">
      <t>シリツ</t>
    </rPh>
    <rPh sb="152" eb="154">
      <t>オオズ</t>
    </rPh>
    <rPh sb="154" eb="156">
      <t>ビョウイン</t>
    </rPh>
    <rPh sb="156" eb="158">
      <t>カイカク</t>
    </rPh>
    <rPh sb="163" eb="164">
      <t>ソ</t>
    </rPh>
    <rPh sb="166" eb="168">
      <t>カイカク</t>
    </rPh>
    <rPh sb="169" eb="170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</si>
</sst>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16" xfId="1" applyFill="1" applyBorder="1" applyAlignment="1">
      <alignment horizontal="center" vertical="center" wrapTex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52.5</c:v>
                </c:pt>
                <c:pt idx="2">
                  <c:v>46.7</c:v>
                </c:pt>
                <c:pt idx="3">
                  <c:v>47.7</c:v>
                </c:pt>
                <c:pt idx="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13408"/>
        <c:axId val="12061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13408"/>
        <c:axId val="120619392"/>
      </c:lineChart>
      <c:dateAx>
        <c:axId val="12011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19392"/>
        <c:crosses val="autoZero"/>
        <c:auto val="1"/>
        <c:lblOffset val="100"/>
        <c:baseTimeUnit val="years"/>
      </c:dateAx>
      <c:valAx>
        <c:axId val="12061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113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17179</c:v>
                </c:pt>
                <c:pt idx="1">
                  <c:v>17999</c:v>
                </c:pt>
                <c:pt idx="2">
                  <c:v>19022</c:v>
                </c:pt>
                <c:pt idx="3">
                  <c:v>20514</c:v>
                </c:pt>
                <c:pt idx="4">
                  <c:v>20565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79168"/>
        <c:axId val="12188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79168"/>
        <c:axId val="121885440"/>
      </c:lineChart>
      <c:dateAx>
        <c:axId val="12187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85440"/>
        <c:crosses val="autoZero"/>
        <c:auto val="1"/>
        <c:lblOffset val="100"/>
        <c:baseTimeUnit val="years"/>
      </c:dateAx>
      <c:valAx>
        <c:axId val="12188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1879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36016</c:v>
                </c:pt>
                <c:pt idx="1">
                  <c:v>36908</c:v>
                </c:pt>
                <c:pt idx="2">
                  <c:v>39626</c:v>
                </c:pt>
                <c:pt idx="3">
                  <c:v>42537</c:v>
                </c:pt>
                <c:pt idx="4">
                  <c:v>42023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993472"/>
        <c:axId val="12199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93472"/>
        <c:axId val="121995648"/>
      </c:lineChart>
      <c:dateAx>
        <c:axId val="12199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995648"/>
        <c:crosses val="autoZero"/>
        <c:auto val="1"/>
        <c:lblOffset val="100"/>
        <c:baseTimeUnit val="years"/>
      </c:dateAx>
      <c:valAx>
        <c:axId val="12199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1993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1.4</c:v>
                </c:pt>
                <c:pt idx="2">
                  <c:v>11.9</c:v>
                </c:pt>
                <c:pt idx="3">
                  <c:v>7.7</c:v>
                </c:pt>
                <c:pt idx="4">
                  <c:v>11.9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11456"/>
        <c:axId val="12142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11456"/>
        <c:axId val="121421824"/>
      </c:lineChart>
      <c:dateAx>
        <c:axId val="12141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21824"/>
        <c:crosses val="autoZero"/>
        <c:auto val="1"/>
        <c:lblOffset val="100"/>
        <c:baseTimeUnit val="years"/>
      </c:dateAx>
      <c:valAx>
        <c:axId val="12142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41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98.1</c:v>
                </c:pt>
                <c:pt idx="2">
                  <c:v>92.6</c:v>
                </c:pt>
                <c:pt idx="3">
                  <c:v>90.7</c:v>
                </c:pt>
                <c:pt idx="4">
                  <c:v>87.4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985088"/>
        <c:axId val="12098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85088"/>
        <c:axId val="120987008"/>
      </c:lineChart>
      <c:dateAx>
        <c:axId val="12098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987008"/>
        <c:crosses val="autoZero"/>
        <c:auto val="1"/>
        <c:lblOffset val="100"/>
        <c:baseTimeUnit val="years"/>
      </c:dateAx>
      <c:valAx>
        <c:axId val="12098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0985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98.6</c:v>
                </c:pt>
                <c:pt idx="1">
                  <c:v>98.4</c:v>
                </c:pt>
                <c:pt idx="2">
                  <c:v>95.9</c:v>
                </c:pt>
                <c:pt idx="3">
                  <c:v>93.9</c:v>
                </c:pt>
                <c:pt idx="4">
                  <c:v>90.9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13376"/>
        <c:axId val="12101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13376"/>
        <c:axId val="121015296"/>
      </c:lineChart>
      <c:dateAx>
        <c:axId val="12101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015296"/>
        <c:crosses val="autoZero"/>
        <c:auto val="1"/>
        <c:lblOffset val="100"/>
        <c:baseTimeUnit val="years"/>
      </c:dateAx>
      <c:valAx>
        <c:axId val="12101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21013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30.3</c:v>
                </c:pt>
                <c:pt idx="1">
                  <c:v>30.3</c:v>
                </c:pt>
                <c:pt idx="2">
                  <c:v>50.5</c:v>
                </c:pt>
                <c:pt idx="3">
                  <c:v>52.1</c:v>
                </c:pt>
                <c:pt idx="4">
                  <c:v>53.8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33472"/>
        <c:axId val="12103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33472"/>
        <c:axId val="121035392"/>
      </c:lineChart>
      <c:dateAx>
        <c:axId val="12103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035392"/>
        <c:crosses val="autoZero"/>
        <c:auto val="1"/>
        <c:lblOffset val="100"/>
        <c:baseTimeUnit val="years"/>
      </c:dateAx>
      <c:valAx>
        <c:axId val="12103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033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54.4</c:v>
                </c:pt>
                <c:pt idx="2">
                  <c:v>69.7</c:v>
                </c:pt>
                <c:pt idx="3">
                  <c:v>70.599999999999994</c:v>
                </c:pt>
                <c:pt idx="4">
                  <c:v>72.900000000000006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17120"/>
        <c:axId val="12171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17120"/>
        <c:axId val="121719040"/>
      </c:lineChart>
      <c:dateAx>
        <c:axId val="12171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719040"/>
        <c:crosses val="autoZero"/>
        <c:auto val="1"/>
        <c:lblOffset val="100"/>
        <c:baseTimeUnit val="years"/>
      </c:dateAx>
      <c:valAx>
        <c:axId val="12171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717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34001956</c:v>
                </c:pt>
                <c:pt idx="1">
                  <c:v>35969089</c:v>
                </c:pt>
                <c:pt idx="2">
                  <c:v>36106917</c:v>
                </c:pt>
                <c:pt idx="3">
                  <c:v>41991409</c:v>
                </c:pt>
                <c:pt idx="4">
                  <c:v>44179487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57696"/>
        <c:axId val="12175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57696"/>
        <c:axId val="121759616"/>
      </c:lineChart>
      <c:dateAx>
        <c:axId val="12175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759616"/>
        <c:crosses val="autoZero"/>
        <c:auto val="1"/>
        <c:lblOffset val="100"/>
        <c:baseTimeUnit val="years"/>
      </c:dateAx>
      <c:valAx>
        <c:axId val="12175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1757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35.299999999999997</c:v>
                </c:pt>
                <c:pt idx="1">
                  <c:v>36.200000000000003</c:v>
                </c:pt>
                <c:pt idx="2">
                  <c:v>36.5</c:v>
                </c:pt>
                <c:pt idx="3">
                  <c:v>37.5</c:v>
                </c:pt>
                <c:pt idx="4">
                  <c:v>36.4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89824"/>
        <c:axId val="12181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89824"/>
        <c:axId val="121812480"/>
      </c:lineChart>
      <c:dateAx>
        <c:axId val="12178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12480"/>
        <c:crosses val="autoZero"/>
        <c:auto val="1"/>
        <c:lblOffset val="100"/>
        <c:baseTimeUnit val="years"/>
      </c:dateAx>
      <c:valAx>
        <c:axId val="12181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789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48.9</c:v>
                </c:pt>
                <c:pt idx="2">
                  <c:v>50.7</c:v>
                </c:pt>
                <c:pt idx="3">
                  <c:v>52.2</c:v>
                </c:pt>
                <c:pt idx="4">
                  <c:v>55.2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46784"/>
        <c:axId val="12185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46784"/>
        <c:axId val="121853056"/>
      </c:lineChart>
      <c:dateAx>
        <c:axId val="12184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53056"/>
        <c:crosses val="autoZero"/>
        <c:auto val="1"/>
        <c:lblOffset val="100"/>
        <c:baseTimeUnit val="years"/>
      </c:dateAx>
      <c:valAx>
        <c:axId val="12185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846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HT1" zoomScaleNormal="100" zoomScaleSheetLayoutView="70" workbookViewId="0">
      <selection activeCell="NJ68" sqref="NJ68:NX84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6" t="str">
        <f>データ!H6</f>
        <v>愛媛県大洲市　大洲病院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条例全部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100床以上～200床未満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142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>
        <f>データ!AA6</f>
        <v>8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10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ド 透 I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 感 へ 輪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150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>
        <f>データ!U6</f>
        <v>44872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10813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７：１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142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142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93" t="s">
        <v>34</v>
      </c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  <c r="IX16" s="93"/>
      <c r="IY16" s="93"/>
      <c r="IZ16" s="93"/>
      <c r="JA16" s="93"/>
      <c r="JB16" s="93"/>
      <c r="JC16" s="93"/>
      <c r="JD16" s="93"/>
      <c r="JE16" s="93"/>
      <c r="JF16" s="93"/>
      <c r="JG16" s="93"/>
      <c r="JH16" s="93"/>
      <c r="JI16" s="93"/>
      <c r="JJ16" s="93"/>
      <c r="JK16" s="93"/>
      <c r="JL16" s="93"/>
      <c r="JM16" s="93"/>
      <c r="JN16" s="93"/>
      <c r="JO16" s="93"/>
      <c r="JP16" s="93"/>
      <c r="JQ16" s="93"/>
      <c r="JR16" s="93"/>
      <c r="JS16" s="93"/>
      <c r="JT16" s="93"/>
      <c r="JU16" s="93"/>
      <c r="JV16" s="93"/>
      <c r="JW16" s="93"/>
      <c r="JX16" s="93"/>
      <c r="JY16" s="93"/>
      <c r="JZ16" s="93"/>
      <c r="KA16" s="93"/>
      <c r="KB16" s="93"/>
      <c r="KC16" s="93"/>
      <c r="KD16" s="93"/>
      <c r="KE16" s="93"/>
      <c r="KF16" s="93"/>
      <c r="KG16" s="93"/>
      <c r="KH16" s="93"/>
      <c r="KI16" s="93"/>
      <c r="KJ16" s="93"/>
      <c r="KK16" s="93"/>
      <c r="KL16" s="93"/>
      <c r="KM16" s="93"/>
      <c r="KN16" s="93"/>
      <c r="KO16" s="93"/>
      <c r="KP16" s="93"/>
      <c r="KQ16" s="93"/>
      <c r="KR16" s="93"/>
      <c r="KS16" s="93"/>
      <c r="KT16" s="93"/>
      <c r="KU16" s="93"/>
      <c r="KV16" s="93"/>
      <c r="KW16" s="93"/>
      <c r="KX16" s="93"/>
      <c r="KY16" s="93"/>
      <c r="KZ16" s="93"/>
      <c r="LA16" s="93"/>
      <c r="LB16" s="93"/>
      <c r="LC16" s="93"/>
      <c r="LD16" s="93"/>
      <c r="LE16" s="93"/>
      <c r="LF16" s="93"/>
      <c r="LG16" s="93"/>
      <c r="LH16" s="93"/>
      <c r="LI16" s="93"/>
      <c r="LJ16" s="93"/>
      <c r="LK16" s="93"/>
      <c r="LL16" s="93"/>
      <c r="LM16" s="93"/>
      <c r="LN16" s="93"/>
      <c r="LO16" s="93"/>
      <c r="LP16" s="93"/>
      <c r="LQ16" s="93"/>
      <c r="LR16" s="93"/>
      <c r="LS16" s="93"/>
      <c r="LT16" s="93"/>
      <c r="LU16" s="93"/>
      <c r="LV16" s="93"/>
      <c r="LW16" s="93"/>
      <c r="LX16" s="93"/>
      <c r="LY16" s="93"/>
      <c r="LZ16" s="93"/>
      <c r="MA16" s="93"/>
      <c r="MB16" s="93"/>
      <c r="MC16" s="93"/>
      <c r="MD16" s="93"/>
      <c r="ME16" s="93"/>
      <c r="MF16" s="93"/>
      <c r="MG16" s="93"/>
      <c r="MH16" s="93"/>
      <c r="MI16" s="93"/>
      <c r="MJ16" s="93"/>
      <c r="MK16" s="93"/>
      <c r="ML16" s="93"/>
      <c r="MM16" s="93"/>
      <c r="MN16" s="93"/>
      <c r="MO16" s="93"/>
      <c r="MP16" s="93"/>
      <c r="MQ16" s="93"/>
      <c r="MR16" s="93"/>
      <c r="MS16" s="93"/>
      <c r="MT16" s="93"/>
      <c r="MU16" s="93"/>
      <c r="MV16" s="93"/>
      <c r="MW16" s="93"/>
      <c r="MX16" s="93"/>
      <c r="MY16" s="93"/>
      <c r="MZ16" s="93"/>
      <c r="NA16" s="93"/>
      <c r="NB16" s="93"/>
      <c r="NC16" s="93"/>
      <c r="ND16" s="93"/>
      <c r="NE16" s="8"/>
      <c r="NF16" s="8"/>
      <c r="NG16" s="8"/>
      <c r="NH16" s="9"/>
      <c r="NI16" s="2"/>
      <c r="NJ16" s="117" t="s">
        <v>142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  <c r="IX17" s="94"/>
      <c r="IY17" s="94"/>
      <c r="IZ17" s="94"/>
      <c r="JA17" s="94"/>
      <c r="JB17" s="94"/>
      <c r="JC17" s="94"/>
      <c r="JD17" s="94"/>
      <c r="JE17" s="94"/>
      <c r="JF17" s="94"/>
      <c r="JG17" s="94"/>
      <c r="JH17" s="94"/>
      <c r="JI17" s="94"/>
      <c r="JJ17" s="94"/>
      <c r="JK17" s="94"/>
      <c r="JL17" s="94"/>
      <c r="JM17" s="94"/>
      <c r="JN17" s="94"/>
      <c r="JO17" s="94"/>
      <c r="JP17" s="94"/>
      <c r="JQ17" s="94"/>
      <c r="JR17" s="94"/>
      <c r="JS17" s="94"/>
      <c r="JT17" s="94"/>
      <c r="JU17" s="94"/>
      <c r="JV17" s="94"/>
      <c r="JW17" s="94"/>
      <c r="JX17" s="94"/>
      <c r="JY17" s="94"/>
      <c r="JZ17" s="94"/>
      <c r="KA17" s="94"/>
      <c r="KB17" s="94"/>
      <c r="KC17" s="94"/>
      <c r="KD17" s="94"/>
      <c r="KE17" s="94"/>
      <c r="KF17" s="94"/>
      <c r="KG17" s="94"/>
      <c r="KH17" s="94"/>
      <c r="KI17" s="94"/>
      <c r="KJ17" s="94"/>
      <c r="KK17" s="94"/>
      <c r="KL17" s="94"/>
      <c r="KM17" s="94"/>
      <c r="KN17" s="94"/>
      <c r="KO17" s="94"/>
      <c r="KP17" s="94"/>
      <c r="KQ17" s="94"/>
      <c r="KR17" s="94"/>
      <c r="KS17" s="94"/>
      <c r="KT17" s="94"/>
      <c r="KU17" s="94"/>
      <c r="KV17" s="94"/>
      <c r="KW17" s="94"/>
      <c r="KX17" s="94"/>
      <c r="KY17" s="94"/>
      <c r="KZ17" s="94"/>
      <c r="LA17" s="94"/>
      <c r="LB17" s="94"/>
      <c r="LC17" s="94"/>
      <c r="LD17" s="94"/>
      <c r="LE17" s="94"/>
      <c r="LF17" s="94"/>
      <c r="LG17" s="94"/>
      <c r="LH17" s="94"/>
      <c r="LI17" s="94"/>
      <c r="LJ17" s="94"/>
      <c r="LK17" s="94"/>
      <c r="LL17" s="94"/>
      <c r="LM17" s="94"/>
      <c r="LN17" s="94"/>
      <c r="LO17" s="94"/>
      <c r="LP17" s="94"/>
      <c r="LQ17" s="94"/>
      <c r="LR17" s="94"/>
      <c r="LS17" s="94"/>
      <c r="LT17" s="94"/>
      <c r="LU17" s="94"/>
      <c r="LV17" s="94"/>
      <c r="LW17" s="94"/>
      <c r="LX17" s="94"/>
      <c r="LY17" s="94"/>
      <c r="LZ17" s="94"/>
      <c r="MA17" s="94"/>
      <c r="MB17" s="94"/>
      <c r="MC17" s="94"/>
      <c r="MD17" s="94"/>
      <c r="ME17" s="94"/>
      <c r="MF17" s="94"/>
      <c r="MG17" s="94"/>
      <c r="MH17" s="94"/>
      <c r="MI17" s="94"/>
      <c r="MJ17" s="94"/>
      <c r="MK17" s="94"/>
      <c r="ML17" s="94"/>
      <c r="MM17" s="94"/>
      <c r="MN17" s="94"/>
      <c r="MO17" s="94"/>
      <c r="MP17" s="94"/>
      <c r="MQ17" s="94"/>
      <c r="MR17" s="94"/>
      <c r="MS17" s="94"/>
      <c r="MT17" s="94"/>
      <c r="MU17" s="94"/>
      <c r="MV17" s="94"/>
      <c r="MW17" s="94"/>
      <c r="MX17" s="94"/>
      <c r="MY17" s="94"/>
      <c r="MZ17" s="94"/>
      <c r="NA17" s="94"/>
      <c r="NB17" s="94"/>
      <c r="NC17" s="94"/>
      <c r="ND17" s="94"/>
      <c r="NE17" s="24"/>
      <c r="NF17" s="24"/>
      <c r="NG17" s="24"/>
      <c r="NH17" s="25"/>
      <c r="NI17" s="2"/>
      <c r="NJ17" s="87"/>
      <c r="NK17" s="88"/>
      <c r="NL17" s="88"/>
      <c r="NM17" s="88"/>
      <c r="NN17" s="88"/>
      <c r="NO17" s="88"/>
      <c r="NP17" s="88"/>
      <c r="NQ17" s="88"/>
      <c r="NR17" s="88"/>
      <c r="NS17" s="88"/>
      <c r="NT17" s="88"/>
      <c r="NU17" s="88"/>
      <c r="NV17" s="88"/>
      <c r="NW17" s="88"/>
      <c r="NX17" s="8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7"/>
      <c r="NK18" s="88"/>
      <c r="NL18" s="88"/>
      <c r="NM18" s="88"/>
      <c r="NN18" s="88"/>
      <c r="NO18" s="88"/>
      <c r="NP18" s="88"/>
      <c r="NQ18" s="88"/>
      <c r="NR18" s="88"/>
      <c r="NS18" s="88"/>
      <c r="NT18" s="88"/>
      <c r="NU18" s="88"/>
      <c r="NV18" s="88"/>
      <c r="NW18" s="88"/>
      <c r="NX18" s="8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7"/>
      <c r="NK19" s="88"/>
      <c r="NL19" s="88"/>
      <c r="NM19" s="88"/>
      <c r="NN19" s="88"/>
      <c r="NO19" s="88"/>
      <c r="NP19" s="88"/>
      <c r="NQ19" s="88"/>
      <c r="NR19" s="88"/>
      <c r="NS19" s="88"/>
      <c r="NT19" s="88"/>
      <c r="NU19" s="88"/>
      <c r="NV19" s="88"/>
      <c r="NW19" s="88"/>
      <c r="NX19" s="8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7"/>
      <c r="NK20" s="88"/>
      <c r="NL20" s="88"/>
      <c r="NM20" s="88"/>
      <c r="NN20" s="88"/>
      <c r="NO20" s="88"/>
      <c r="NP20" s="88"/>
      <c r="NQ20" s="88"/>
      <c r="NR20" s="88"/>
      <c r="NS20" s="88"/>
      <c r="NT20" s="88"/>
      <c r="NU20" s="88"/>
      <c r="NV20" s="88"/>
      <c r="NW20" s="88"/>
      <c r="NX20" s="8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7"/>
      <c r="NK21" s="88"/>
      <c r="NL21" s="88"/>
      <c r="NM21" s="88"/>
      <c r="NN21" s="88"/>
      <c r="NO21" s="88"/>
      <c r="NP21" s="88"/>
      <c r="NQ21" s="88"/>
      <c r="NR21" s="88"/>
      <c r="NS21" s="88"/>
      <c r="NT21" s="88"/>
      <c r="NU21" s="88"/>
      <c r="NV21" s="88"/>
      <c r="NW21" s="88"/>
      <c r="NX21" s="8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7"/>
      <c r="NK22" s="88"/>
      <c r="NL22" s="88"/>
      <c r="NM22" s="88"/>
      <c r="NN22" s="88"/>
      <c r="NO22" s="88"/>
      <c r="NP22" s="88"/>
      <c r="NQ22" s="88"/>
      <c r="NR22" s="88"/>
      <c r="NS22" s="88"/>
      <c r="NT22" s="88"/>
      <c r="NU22" s="88"/>
      <c r="NV22" s="88"/>
      <c r="NW22" s="88"/>
      <c r="NX22" s="8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7"/>
      <c r="NK23" s="88"/>
      <c r="NL23" s="88"/>
      <c r="NM23" s="88"/>
      <c r="NN23" s="88"/>
      <c r="NO23" s="88"/>
      <c r="NP23" s="88"/>
      <c r="NQ23" s="88"/>
      <c r="NR23" s="88"/>
      <c r="NS23" s="88"/>
      <c r="NT23" s="88"/>
      <c r="NU23" s="88"/>
      <c r="NV23" s="88"/>
      <c r="NW23" s="88"/>
      <c r="NX23" s="8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7"/>
      <c r="NK24" s="88"/>
      <c r="NL24" s="88"/>
      <c r="NM24" s="88"/>
      <c r="NN24" s="88"/>
      <c r="NO24" s="88"/>
      <c r="NP24" s="88"/>
      <c r="NQ24" s="88"/>
      <c r="NR24" s="88"/>
      <c r="NS24" s="88"/>
      <c r="NT24" s="88"/>
      <c r="NU24" s="88"/>
      <c r="NV24" s="88"/>
      <c r="NW24" s="88"/>
      <c r="NX24" s="8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90"/>
      <c r="NK25" s="91"/>
      <c r="NL25" s="91"/>
      <c r="NM25" s="91"/>
      <c r="NN25" s="91"/>
      <c r="NO25" s="91"/>
      <c r="NP25" s="91"/>
      <c r="NQ25" s="91"/>
      <c r="NR25" s="91"/>
      <c r="NS25" s="91"/>
      <c r="NT25" s="91"/>
      <c r="NU25" s="91"/>
      <c r="NV25" s="91"/>
      <c r="NW25" s="91"/>
      <c r="NX25" s="9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5" t="s">
        <v>36</v>
      </c>
      <c r="NK28" s="96"/>
      <c r="NL28" s="96"/>
      <c r="NM28" s="96"/>
      <c r="NN28" s="96"/>
      <c r="NO28" s="96"/>
      <c r="NP28" s="96"/>
      <c r="NQ28" s="96"/>
      <c r="NR28" s="96"/>
      <c r="NS28" s="96"/>
      <c r="NT28" s="96"/>
      <c r="NU28" s="96"/>
      <c r="NV28" s="96"/>
      <c r="NW28" s="96"/>
      <c r="NX28" s="97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8"/>
      <c r="NK29" s="99"/>
      <c r="NL29" s="99"/>
      <c r="NM29" s="99"/>
      <c r="NN29" s="99"/>
      <c r="NO29" s="99"/>
      <c r="NP29" s="99"/>
      <c r="NQ29" s="99"/>
      <c r="NR29" s="99"/>
      <c r="NS29" s="99"/>
      <c r="NT29" s="99"/>
      <c r="NU29" s="99"/>
      <c r="NV29" s="99"/>
      <c r="NW29" s="99"/>
      <c r="NX29" s="100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7" t="s">
        <v>143</v>
      </c>
      <c r="NK30" s="88"/>
      <c r="NL30" s="88"/>
      <c r="NM30" s="88"/>
      <c r="NN30" s="88"/>
      <c r="NO30" s="88"/>
      <c r="NP30" s="88"/>
      <c r="NQ30" s="88"/>
      <c r="NR30" s="88"/>
      <c r="NS30" s="88"/>
      <c r="NT30" s="88"/>
      <c r="NU30" s="88"/>
      <c r="NV30" s="88"/>
      <c r="NW30" s="88"/>
      <c r="NX30" s="8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7"/>
      <c r="NK31" s="88"/>
      <c r="NL31" s="88"/>
      <c r="NM31" s="88"/>
      <c r="NN31" s="88"/>
      <c r="NO31" s="88"/>
      <c r="NP31" s="88"/>
      <c r="NQ31" s="88"/>
      <c r="NR31" s="88"/>
      <c r="NS31" s="88"/>
      <c r="NT31" s="88"/>
      <c r="NU31" s="88"/>
      <c r="NV31" s="88"/>
      <c r="NW31" s="88"/>
      <c r="NX31" s="8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7"/>
      <c r="NK32" s="88"/>
      <c r="NL32" s="88"/>
      <c r="NM32" s="88"/>
      <c r="NN32" s="88"/>
      <c r="NO32" s="88"/>
      <c r="NP32" s="88"/>
      <c r="NQ32" s="88"/>
      <c r="NR32" s="88"/>
      <c r="NS32" s="88"/>
      <c r="NT32" s="88"/>
      <c r="NU32" s="88"/>
      <c r="NV32" s="88"/>
      <c r="NW32" s="88"/>
      <c r="NX32" s="89"/>
    </row>
    <row r="33" spans="1:388" ht="13.5" customHeight="1">
      <c r="A33" s="2"/>
      <c r="B33" s="26"/>
      <c r="D33" s="6"/>
      <c r="E33" s="6"/>
      <c r="F33" s="6"/>
      <c r="G33" s="101" t="s">
        <v>37</v>
      </c>
      <c r="H33" s="101"/>
      <c r="I33" s="101"/>
      <c r="J33" s="101"/>
      <c r="K33" s="101"/>
      <c r="L33" s="101"/>
      <c r="M33" s="101"/>
      <c r="N33" s="101"/>
      <c r="O33" s="101"/>
      <c r="P33" s="102">
        <f>データ!AH7</f>
        <v>98.6</v>
      </c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4"/>
      <c r="AE33" s="102">
        <f>データ!AI7</f>
        <v>98.4</v>
      </c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4"/>
      <c r="AT33" s="102">
        <f>データ!AJ7</f>
        <v>95.9</v>
      </c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4"/>
      <c r="BI33" s="102">
        <f>データ!AK7</f>
        <v>93.9</v>
      </c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4"/>
      <c r="BX33" s="102">
        <f>データ!AL7</f>
        <v>90.9</v>
      </c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4"/>
      <c r="CO33" s="6"/>
      <c r="CP33" s="6"/>
      <c r="CQ33" s="6"/>
      <c r="CR33" s="6"/>
      <c r="CS33" s="6"/>
      <c r="CT33" s="6"/>
      <c r="CU33" s="101" t="s">
        <v>37</v>
      </c>
      <c r="CV33" s="101"/>
      <c r="CW33" s="101"/>
      <c r="CX33" s="101"/>
      <c r="CY33" s="101"/>
      <c r="CZ33" s="101"/>
      <c r="DA33" s="101"/>
      <c r="DB33" s="101"/>
      <c r="DC33" s="101"/>
      <c r="DD33" s="102">
        <f>データ!AS7</f>
        <v>98.2</v>
      </c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4"/>
      <c r="DS33" s="102">
        <f>データ!AT7</f>
        <v>98.1</v>
      </c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4"/>
      <c r="EH33" s="102">
        <f>データ!AU7</f>
        <v>92.6</v>
      </c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4"/>
      <c r="EW33" s="102">
        <f>データ!AV7</f>
        <v>90.7</v>
      </c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4"/>
      <c r="FL33" s="102">
        <f>データ!AW7</f>
        <v>87.4</v>
      </c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4"/>
      <c r="GA33" s="6"/>
      <c r="GB33" s="6"/>
      <c r="GC33" s="6"/>
      <c r="GD33" s="6"/>
      <c r="GE33" s="6"/>
      <c r="GF33" s="6"/>
      <c r="GG33" s="6"/>
      <c r="GH33" s="6"/>
      <c r="GI33" s="101" t="s">
        <v>37</v>
      </c>
      <c r="GJ33" s="101"/>
      <c r="GK33" s="101"/>
      <c r="GL33" s="101"/>
      <c r="GM33" s="101"/>
      <c r="GN33" s="101"/>
      <c r="GO33" s="101"/>
      <c r="GP33" s="101"/>
      <c r="GQ33" s="101"/>
      <c r="GR33" s="102">
        <f>データ!BD7</f>
        <v>1.3</v>
      </c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4"/>
      <c r="HG33" s="102">
        <f>データ!BE7</f>
        <v>1.4</v>
      </c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4"/>
      <c r="HV33" s="102">
        <f>データ!BF7</f>
        <v>11.9</v>
      </c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4"/>
      <c r="IK33" s="102">
        <f>データ!BG7</f>
        <v>7.7</v>
      </c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  <c r="IW33" s="103"/>
      <c r="IX33" s="103"/>
      <c r="IY33" s="104"/>
      <c r="IZ33" s="102">
        <f>データ!BH7</f>
        <v>11.9</v>
      </c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3"/>
      <c r="JL33" s="103"/>
      <c r="JM33" s="103"/>
      <c r="JN33" s="104"/>
      <c r="JO33" s="6"/>
      <c r="JP33" s="6"/>
      <c r="JQ33" s="6"/>
      <c r="JR33" s="6"/>
      <c r="JS33" s="6"/>
      <c r="JT33" s="6"/>
      <c r="JU33" s="6"/>
      <c r="JV33" s="6"/>
      <c r="JW33" s="101" t="s">
        <v>37</v>
      </c>
      <c r="JX33" s="101"/>
      <c r="JY33" s="101"/>
      <c r="JZ33" s="101"/>
      <c r="KA33" s="101"/>
      <c r="KB33" s="101"/>
      <c r="KC33" s="101"/>
      <c r="KD33" s="101"/>
      <c r="KE33" s="101"/>
      <c r="KF33" s="102">
        <f>データ!BO7</f>
        <v>54.4</v>
      </c>
      <c r="KG33" s="103"/>
      <c r="KH33" s="103"/>
      <c r="KI33" s="103"/>
      <c r="KJ33" s="103"/>
      <c r="KK33" s="103"/>
      <c r="KL33" s="103"/>
      <c r="KM33" s="103"/>
      <c r="KN33" s="103"/>
      <c r="KO33" s="103"/>
      <c r="KP33" s="103"/>
      <c r="KQ33" s="103"/>
      <c r="KR33" s="103"/>
      <c r="KS33" s="103"/>
      <c r="KT33" s="104"/>
      <c r="KU33" s="102">
        <f>データ!BP7</f>
        <v>52.5</v>
      </c>
      <c r="KV33" s="103"/>
      <c r="KW33" s="103"/>
      <c r="KX33" s="103"/>
      <c r="KY33" s="103"/>
      <c r="KZ33" s="103"/>
      <c r="LA33" s="103"/>
      <c r="LB33" s="103"/>
      <c r="LC33" s="103"/>
      <c r="LD33" s="103"/>
      <c r="LE33" s="103"/>
      <c r="LF33" s="103"/>
      <c r="LG33" s="103"/>
      <c r="LH33" s="103"/>
      <c r="LI33" s="104"/>
      <c r="LJ33" s="102">
        <f>データ!BQ7</f>
        <v>46.7</v>
      </c>
      <c r="LK33" s="103"/>
      <c r="LL33" s="103"/>
      <c r="LM33" s="103"/>
      <c r="LN33" s="103"/>
      <c r="LO33" s="103"/>
      <c r="LP33" s="103"/>
      <c r="LQ33" s="103"/>
      <c r="LR33" s="103"/>
      <c r="LS33" s="103"/>
      <c r="LT33" s="103"/>
      <c r="LU33" s="103"/>
      <c r="LV33" s="103"/>
      <c r="LW33" s="103"/>
      <c r="LX33" s="104"/>
      <c r="LY33" s="102">
        <f>データ!BR7</f>
        <v>47.7</v>
      </c>
      <c r="LZ33" s="103"/>
      <c r="MA33" s="103"/>
      <c r="MB33" s="103"/>
      <c r="MC33" s="103"/>
      <c r="MD33" s="103"/>
      <c r="ME33" s="103"/>
      <c r="MF33" s="103"/>
      <c r="MG33" s="103"/>
      <c r="MH33" s="103"/>
      <c r="MI33" s="103"/>
      <c r="MJ33" s="103"/>
      <c r="MK33" s="103"/>
      <c r="ML33" s="103"/>
      <c r="MM33" s="104"/>
      <c r="MN33" s="102">
        <f>データ!BS7</f>
        <v>49</v>
      </c>
      <c r="MO33" s="103"/>
      <c r="MP33" s="103"/>
      <c r="MQ33" s="103"/>
      <c r="MR33" s="103"/>
      <c r="MS33" s="103"/>
      <c r="MT33" s="103"/>
      <c r="MU33" s="103"/>
      <c r="MV33" s="103"/>
      <c r="MW33" s="103"/>
      <c r="MX33" s="103"/>
      <c r="MY33" s="103"/>
      <c r="MZ33" s="103"/>
      <c r="NA33" s="103"/>
      <c r="NB33" s="104"/>
      <c r="ND33" s="6"/>
      <c r="NE33" s="6"/>
      <c r="NF33" s="6"/>
      <c r="NG33" s="6"/>
      <c r="NH33" s="28"/>
      <c r="NI33" s="2"/>
      <c r="NJ33" s="87"/>
      <c r="NK33" s="88"/>
      <c r="NL33" s="88"/>
      <c r="NM33" s="88"/>
      <c r="NN33" s="88"/>
      <c r="NO33" s="88"/>
      <c r="NP33" s="88"/>
      <c r="NQ33" s="88"/>
      <c r="NR33" s="88"/>
      <c r="NS33" s="88"/>
      <c r="NT33" s="88"/>
      <c r="NU33" s="88"/>
      <c r="NV33" s="88"/>
      <c r="NW33" s="88"/>
      <c r="NX33" s="89"/>
    </row>
    <row r="34" spans="1:388" ht="13.5" customHeight="1">
      <c r="A34" s="2"/>
      <c r="B34" s="26"/>
      <c r="D34" s="6"/>
      <c r="E34" s="6"/>
      <c r="F34" s="6"/>
      <c r="G34" s="101" t="s">
        <v>38</v>
      </c>
      <c r="H34" s="101"/>
      <c r="I34" s="101"/>
      <c r="J34" s="101"/>
      <c r="K34" s="101"/>
      <c r="L34" s="101"/>
      <c r="M34" s="101"/>
      <c r="N34" s="101"/>
      <c r="O34" s="101"/>
      <c r="P34" s="102">
        <f>データ!AM7</f>
        <v>97.1</v>
      </c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4"/>
      <c r="AE34" s="102">
        <f>データ!AN7</f>
        <v>96.3</v>
      </c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4"/>
      <c r="AT34" s="102">
        <f>データ!AO7</f>
        <v>96.9</v>
      </c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4"/>
      <c r="BI34" s="102">
        <f>データ!AP7</f>
        <v>98.3</v>
      </c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4"/>
      <c r="BX34" s="102">
        <f>データ!AQ7</f>
        <v>96.7</v>
      </c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4"/>
      <c r="CO34" s="6"/>
      <c r="CP34" s="6"/>
      <c r="CQ34" s="6"/>
      <c r="CR34" s="6"/>
      <c r="CS34" s="6"/>
      <c r="CT34" s="6"/>
      <c r="CU34" s="101" t="s">
        <v>38</v>
      </c>
      <c r="CV34" s="101"/>
      <c r="CW34" s="101"/>
      <c r="CX34" s="101"/>
      <c r="CY34" s="101"/>
      <c r="CZ34" s="101"/>
      <c r="DA34" s="101"/>
      <c r="DB34" s="101"/>
      <c r="DC34" s="101"/>
      <c r="DD34" s="102">
        <f>データ!AX7</f>
        <v>87.7</v>
      </c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4"/>
      <c r="DS34" s="102">
        <f>データ!AY7</f>
        <v>86.6</v>
      </c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4"/>
      <c r="EH34" s="102">
        <f>データ!AZ7</f>
        <v>85.4</v>
      </c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4"/>
      <c r="EW34" s="102">
        <f>データ!BA7</f>
        <v>85.3</v>
      </c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4"/>
      <c r="FL34" s="102">
        <f>データ!BB7</f>
        <v>84.2</v>
      </c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4"/>
      <c r="GA34" s="6"/>
      <c r="GB34" s="6"/>
      <c r="GC34" s="6"/>
      <c r="GD34" s="6"/>
      <c r="GE34" s="6"/>
      <c r="GF34" s="6"/>
      <c r="GG34" s="6"/>
      <c r="GH34" s="6"/>
      <c r="GI34" s="101" t="s">
        <v>38</v>
      </c>
      <c r="GJ34" s="101"/>
      <c r="GK34" s="101"/>
      <c r="GL34" s="101"/>
      <c r="GM34" s="101"/>
      <c r="GN34" s="101"/>
      <c r="GO34" s="101"/>
      <c r="GP34" s="101"/>
      <c r="GQ34" s="101"/>
      <c r="GR34" s="102">
        <f>データ!BI7</f>
        <v>117.7</v>
      </c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4"/>
      <c r="HG34" s="102">
        <f>データ!BJ7</f>
        <v>121</v>
      </c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4"/>
      <c r="HV34" s="102">
        <f>データ!BK7</f>
        <v>112.9</v>
      </c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4"/>
      <c r="IK34" s="102">
        <f>データ!BL7</f>
        <v>118.9</v>
      </c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  <c r="IW34" s="103"/>
      <c r="IX34" s="103"/>
      <c r="IY34" s="104"/>
      <c r="IZ34" s="102">
        <f>データ!BM7</f>
        <v>119.5</v>
      </c>
      <c r="JA34" s="103"/>
      <c r="JB34" s="103"/>
      <c r="JC34" s="103"/>
      <c r="JD34" s="103"/>
      <c r="JE34" s="103"/>
      <c r="JF34" s="103"/>
      <c r="JG34" s="103"/>
      <c r="JH34" s="103"/>
      <c r="JI34" s="103"/>
      <c r="JJ34" s="103"/>
      <c r="JK34" s="103"/>
      <c r="JL34" s="103"/>
      <c r="JM34" s="103"/>
      <c r="JN34" s="104"/>
      <c r="JO34" s="6"/>
      <c r="JP34" s="6"/>
      <c r="JQ34" s="6"/>
      <c r="JR34" s="6"/>
      <c r="JS34" s="6"/>
      <c r="JT34" s="6"/>
      <c r="JU34" s="6"/>
      <c r="JV34" s="6"/>
      <c r="JW34" s="101" t="s">
        <v>38</v>
      </c>
      <c r="JX34" s="101"/>
      <c r="JY34" s="101"/>
      <c r="JZ34" s="101"/>
      <c r="KA34" s="101"/>
      <c r="KB34" s="101"/>
      <c r="KC34" s="101"/>
      <c r="KD34" s="101"/>
      <c r="KE34" s="101"/>
      <c r="KF34" s="102">
        <f>データ!BT7</f>
        <v>69</v>
      </c>
      <c r="KG34" s="103"/>
      <c r="KH34" s="103"/>
      <c r="KI34" s="103"/>
      <c r="KJ34" s="103"/>
      <c r="KK34" s="103"/>
      <c r="KL34" s="103"/>
      <c r="KM34" s="103"/>
      <c r="KN34" s="103"/>
      <c r="KO34" s="103"/>
      <c r="KP34" s="103"/>
      <c r="KQ34" s="103"/>
      <c r="KR34" s="103"/>
      <c r="KS34" s="103"/>
      <c r="KT34" s="104"/>
      <c r="KU34" s="102">
        <f>データ!BU7</f>
        <v>68.5</v>
      </c>
      <c r="KV34" s="103"/>
      <c r="KW34" s="103"/>
      <c r="KX34" s="103"/>
      <c r="KY34" s="103"/>
      <c r="KZ34" s="103"/>
      <c r="LA34" s="103"/>
      <c r="LB34" s="103"/>
      <c r="LC34" s="103"/>
      <c r="LD34" s="103"/>
      <c r="LE34" s="103"/>
      <c r="LF34" s="103"/>
      <c r="LG34" s="103"/>
      <c r="LH34" s="103"/>
      <c r="LI34" s="104"/>
      <c r="LJ34" s="102">
        <f>データ!BV7</f>
        <v>68.3</v>
      </c>
      <c r="LK34" s="103"/>
      <c r="LL34" s="103"/>
      <c r="LM34" s="103"/>
      <c r="LN34" s="103"/>
      <c r="LO34" s="103"/>
      <c r="LP34" s="103"/>
      <c r="LQ34" s="103"/>
      <c r="LR34" s="103"/>
      <c r="LS34" s="103"/>
      <c r="LT34" s="103"/>
      <c r="LU34" s="103"/>
      <c r="LV34" s="103"/>
      <c r="LW34" s="103"/>
      <c r="LX34" s="104"/>
      <c r="LY34" s="102">
        <f>データ!BW7</f>
        <v>67.900000000000006</v>
      </c>
      <c r="LZ34" s="103"/>
      <c r="MA34" s="103"/>
      <c r="MB34" s="103"/>
      <c r="MC34" s="103"/>
      <c r="MD34" s="103"/>
      <c r="ME34" s="103"/>
      <c r="MF34" s="103"/>
      <c r="MG34" s="103"/>
      <c r="MH34" s="103"/>
      <c r="MI34" s="103"/>
      <c r="MJ34" s="103"/>
      <c r="MK34" s="103"/>
      <c r="ML34" s="103"/>
      <c r="MM34" s="104"/>
      <c r="MN34" s="102">
        <f>データ!BX7</f>
        <v>69.8</v>
      </c>
      <c r="MO34" s="103"/>
      <c r="MP34" s="103"/>
      <c r="MQ34" s="103"/>
      <c r="MR34" s="103"/>
      <c r="MS34" s="103"/>
      <c r="MT34" s="103"/>
      <c r="MU34" s="103"/>
      <c r="MV34" s="103"/>
      <c r="MW34" s="103"/>
      <c r="MX34" s="103"/>
      <c r="MY34" s="103"/>
      <c r="MZ34" s="103"/>
      <c r="NA34" s="103"/>
      <c r="NB34" s="104"/>
      <c r="ND34" s="6"/>
      <c r="NE34" s="6"/>
      <c r="NF34" s="6"/>
      <c r="NG34" s="6"/>
      <c r="NH34" s="28"/>
      <c r="NI34" s="2"/>
      <c r="NJ34" s="87"/>
      <c r="NK34" s="88"/>
      <c r="NL34" s="88"/>
      <c r="NM34" s="88"/>
      <c r="NN34" s="88"/>
      <c r="NO34" s="88"/>
      <c r="NP34" s="88"/>
      <c r="NQ34" s="88"/>
      <c r="NR34" s="88"/>
      <c r="NS34" s="88"/>
      <c r="NT34" s="88"/>
      <c r="NU34" s="88"/>
      <c r="NV34" s="88"/>
      <c r="NW34" s="88"/>
      <c r="NX34" s="8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7"/>
      <c r="NK35" s="88"/>
      <c r="NL35" s="88"/>
      <c r="NM35" s="88"/>
      <c r="NN35" s="88"/>
      <c r="NO35" s="88"/>
      <c r="NP35" s="88"/>
      <c r="NQ35" s="88"/>
      <c r="NR35" s="88"/>
      <c r="NS35" s="88"/>
      <c r="NT35" s="88"/>
      <c r="NU35" s="88"/>
      <c r="NV35" s="88"/>
      <c r="NW35" s="88"/>
      <c r="NX35" s="89"/>
    </row>
    <row r="36" spans="1:388" ht="13.5" customHeight="1">
      <c r="A36" s="2"/>
      <c r="B36" s="26"/>
      <c r="C36" s="27"/>
      <c r="D36" s="6"/>
      <c r="E36" s="79" t="s">
        <v>39</v>
      </c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6"/>
      <c r="CQ36" s="6"/>
      <c r="CR36" s="6"/>
      <c r="CS36" s="79" t="s">
        <v>40</v>
      </c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27"/>
      <c r="GE36" s="27"/>
      <c r="GF36" s="27"/>
      <c r="GG36" s="79" t="s">
        <v>41</v>
      </c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  <c r="IU36" s="79"/>
      <c r="IV36" s="79"/>
      <c r="IW36" s="79"/>
      <c r="IX36" s="79"/>
      <c r="IY36" s="79"/>
      <c r="IZ36" s="79"/>
      <c r="JA36" s="79"/>
      <c r="JB36" s="79"/>
      <c r="JC36" s="79"/>
      <c r="JD36" s="79"/>
      <c r="JE36" s="79"/>
      <c r="JF36" s="79"/>
      <c r="JG36" s="79"/>
      <c r="JH36" s="79"/>
      <c r="JI36" s="79"/>
      <c r="JJ36" s="79"/>
      <c r="JK36" s="79"/>
      <c r="JL36" s="79"/>
      <c r="JM36" s="79"/>
      <c r="JN36" s="79"/>
      <c r="JO36" s="79"/>
      <c r="JP36" s="79"/>
      <c r="JQ36" s="79"/>
      <c r="JR36" s="6"/>
      <c r="JS36" s="6"/>
      <c r="JT36" s="6"/>
      <c r="JU36" s="79" t="s">
        <v>42</v>
      </c>
      <c r="JV36" s="79"/>
      <c r="JW36" s="79"/>
      <c r="JX36" s="79"/>
      <c r="JY36" s="79"/>
      <c r="JZ36" s="79"/>
      <c r="KA36" s="79"/>
      <c r="KB36" s="79"/>
      <c r="KC36" s="79"/>
      <c r="KD36" s="79"/>
      <c r="KE36" s="79"/>
      <c r="KF36" s="79"/>
      <c r="KG36" s="79"/>
      <c r="KH36" s="79"/>
      <c r="KI36" s="79"/>
      <c r="KJ36" s="79"/>
      <c r="KK36" s="79"/>
      <c r="KL36" s="79"/>
      <c r="KM36" s="79"/>
      <c r="KN36" s="79"/>
      <c r="KO36" s="79"/>
      <c r="KP36" s="79"/>
      <c r="KQ36" s="79"/>
      <c r="KR36" s="79"/>
      <c r="KS36" s="79"/>
      <c r="KT36" s="79"/>
      <c r="KU36" s="79"/>
      <c r="KV36" s="79"/>
      <c r="KW36" s="79"/>
      <c r="KX36" s="79"/>
      <c r="KY36" s="79"/>
      <c r="KZ36" s="79"/>
      <c r="LA36" s="79"/>
      <c r="LB36" s="79"/>
      <c r="LC36" s="79"/>
      <c r="LD36" s="79"/>
      <c r="LE36" s="79"/>
      <c r="LF36" s="79"/>
      <c r="LG36" s="79"/>
      <c r="LH36" s="79"/>
      <c r="LI36" s="79"/>
      <c r="LJ36" s="79"/>
      <c r="LK36" s="79"/>
      <c r="LL36" s="79"/>
      <c r="LM36" s="79"/>
      <c r="LN36" s="79"/>
      <c r="LO36" s="79"/>
      <c r="LP36" s="79"/>
      <c r="LQ36" s="79"/>
      <c r="LR36" s="79"/>
      <c r="LS36" s="79"/>
      <c r="LT36" s="79"/>
      <c r="LU36" s="79"/>
      <c r="LV36" s="79"/>
      <c r="LW36" s="79"/>
      <c r="LX36" s="79"/>
      <c r="LY36" s="79"/>
      <c r="LZ36" s="79"/>
      <c r="MA36" s="79"/>
      <c r="MB36" s="79"/>
      <c r="MC36" s="79"/>
      <c r="MD36" s="79"/>
      <c r="ME36" s="79"/>
      <c r="MF36" s="79"/>
      <c r="MG36" s="79"/>
      <c r="MH36" s="79"/>
      <c r="MI36" s="79"/>
      <c r="MJ36" s="79"/>
      <c r="MK36" s="79"/>
      <c r="ML36" s="79"/>
      <c r="MM36" s="79"/>
      <c r="MN36" s="79"/>
      <c r="MO36" s="79"/>
      <c r="MP36" s="79"/>
      <c r="MQ36" s="79"/>
      <c r="MR36" s="79"/>
      <c r="MS36" s="79"/>
      <c r="MT36" s="79"/>
      <c r="MU36" s="79"/>
      <c r="MV36" s="79"/>
      <c r="MW36" s="79"/>
      <c r="MX36" s="79"/>
      <c r="MY36" s="79"/>
      <c r="MZ36" s="79"/>
      <c r="NA36" s="79"/>
      <c r="NB36" s="79"/>
      <c r="NC36" s="79"/>
      <c r="ND36" s="79"/>
      <c r="NE36" s="27"/>
      <c r="NF36" s="27"/>
      <c r="NG36" s="27"/>
      <c r="NH36" s="28"/>
      <c r="NI36" s="2"/>
      <c r="NJ36" s="87"/>
      <c r="NK36" s="88"/>
      <c r="NL36" s="88"/>
      <c r="NM36" s="88"/>
      <c r="NN36" s="88"/>
      <c r="NO36" s="88"/>
      <c r="NP36" s="88"/>
      <c r="NQ36" s="88"/>
      <c r="NR36" s="88"/>
      <c r="NS36" s="88"/>
      <c r="NT36" s="88"/>
      <c r="NU36" s="88"/>
      <c r="NV36" s="88"/>
      <c r="NW36" s="88"/>
      <c r="NX36" s="89"/>
    </row>
    <row r="37" spans="1:388" ht="13.5" customHeight="1">
      <c r="A37" s="2"/>
      <c r="B37" s="26"/>
      <c r="C37" s="27"/>
      <c r="D37" s="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6"/>
      <c r="CQ37" s="6"/>
      <c r="CR37" s="6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27"/>
      <c r="GE37" s="27"/>
      <c r="GF37" s="27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  <c r="IQ37" s="79"/>
      <c r="IR37" s="79"/>
      <c r="IS37" s="79"/>
      <c r="IT37" s="79"/>
      <c r="IU37" s="79"/>
      <c r="IV37" s="79"/>
      <c r="IW37" s="79"/>
      <c r="IX37" s="79"/>
      <c r="IY37" s="79"/>
      <c r="IZ37" s="79"/>
      <c r="JA37" s="79"/>
      <c r="JB37" s="79"/>
      <c r="JC37" s="79"/>
      <c r="JD37" s="79"/>
      <c r="JE37" s="79"/>
      <c r="JF37" s="79"/>
      <c r="JG37" s="79"/>
      <c r="JH37" s="79"/>
      <c r="JI37" s="79"/>
      <c r="JJ37" s="79"/>
      <c r="JK37" s="79"/>
      <c r="JL37" s="79"/>
      <c r="JM37" s="79"/>
      <c r="JN37" s="79"/>
      <c r="JO37" s="79"/>
      <c r="JP37" s="79"/>
      <c r="JQ37" s="79"/>
      <c r="JR37" s="6"/>
      <c r="JS37" s="6"/>
      <c r="JT37" s="6"/>
      <c r="JU37" s="79"/>
      <c r="JV37" s="79"/>
      <c r="JW37" s="79"/>
      <c r="JX37" s="79"/>
      <c r="JY37" s="79"/>
      <c r="JZ37" s="79"/>
      <c r="KA37" s="79"/>
      <c r="KB37" s="79"/>
      <c r="KC37" s="79"/>
      <c r="KD37" s="79"/>
      <c r="KE37" s="79"/>
      <c r="KF37" s="79"/>
      <c r="KG37" s="79"/>
      <c r="KH37" s="79"/>
      <c r="KI37" s="79"/>
      <c r="KJ37" s="79"/>
      <c r="KK37" s="79"/>
      <c r="KL37" s="79"/>
      <c r="KM37" s="79"/>
      <c r="KN37" s="79"/>
      <c r="KO37" s="79"/>
      <c r="KP37" s="79"/>
      <c r="KQ37" s="79"/>
      <c r="KR37" s="79"/>
      <c r="KS37" s="79"/>
      <c r="KT37" s="79"/>
      <c r="KU37" s="79"/>
      <c r="KV37" s="79"/>
      <c r="KW37" s="79"/>
      <c r="KX37" s="79"/>
      <c r="KY37" s="79"/>
      <c r="KZ37" s="79"/>
      <c r="LA37" s="79"/>
      <c r="LB37" s="79"/>
      <c r="LC37" s="79"/>
      <c r="LD37" s="79"/>
      <c r="LE37" s="79"/>
      <c r="LF37" s="79"/>
      <c r="LG37" s="79"/>
      <c r="LH37" s="79"/>
      <c r="LI37" s="79"/>
      <c r="LJ37" s="79"/>
      <c r="LK37" s="79"/>
      <c r="LL37" s="79"/>
      <c r="LM37" s="79"/>
      <c r="LN37" s="79"/>
      <c r="LO37" s="79"/>
      <c r="LP37" s="79"/>
      <c r="LQ37" s="79"/>
      <c r="LR37" s="79"/>
      <c r="LS37" s="79"/>
      <c r="LT37" s="79"/>
      <c r="LU37" s="79"/>
      <c r="LV37" s="79"/>
      <c r="LW37" s="79"/>
      <c r="LX37" s="79"/>
      <c r="LY37" s="79"/>
      <c r="LZ37" s="79"/>
      <c r="MA37" s="79"/>
      <c r="MB37" s="79"/>
      <c r="MC37" s="79"/>
      <c r="MD37" s="79"/>
      <c r="ME37" s="79"/>
      <c r="MF37" s="79"/>
      <c r="MG37" s="79"/>
      <c r="MH37" s="79"/>
      <c r="MI37" s="79"/>
      <c r="MJ37" s="79"/>
      <c r="MK37" s="79"/>
      <c r="ML37" s="79"/>
      <c r="MM37" s="79"/>
      <c r="MN37" s="79"/>
      <c r="MO37" s="79"/>
      <c r="MP37" s="79"/>
      <c r="MQ37" s="79"/>
      <c r="MR37" s="79"/>
      <c r="MS37" s="79"/>
      <c r="MT37" s="79"/>
      <c r="MU37" s="79"/>
      <c r="MV37" s="79"/>
      <c r="MW37" s="79"/>
      <c r="MX37" s="79"/>
      <c r="MY37" s="79"/>
      <c r="MZ37" s="79"/>
      <c r="NA37" s="79"/>
      <c r="NB37" s="79"/>
      <c r="NC37" s="79"/>
      <c r="ND37" s="79"/>
      <c r="NE37" s="27"/>
      <c r="NF37" s="27"/>
      <c r="NG37" s="27"/>
      <c r="NH37" s="28"/>
      <c r="NI37" s="2"/>
      <c r="NJ37" s="87"/>
      <c r="NK37" s="88"/>
      <c r="NL37" s="88"/>
      <c r="NM37" s="88"/>
      <c r="NN37" s="88"/>
      <c r="NO37" s="88"/>
      <c r="NP37" s="88"/>
      <c r="NQ37" s="88"/>
      <c r="NR37" s="88"/>
      <c r="NS37" s="88"/>
      <c r="NT37" s="88"/>
      <c r="NU37" s="88"/>
      <c r="NV37" s="88"/>
      <c r="NW37" s="88"/>
      <c r="NX37" s="8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7"/>
      <c r="NK38" s="88"/>
      <c r="NL38" s="88"/>
      <c r="NM38" s="88"/>
      <c r="NN38" s="88"/>
      <c r="NO38" s="88"/>
      <c r="NP38" s="88"/>
      <c r="NQ38" s="88"/>
      <c r="NR38" s="88"/>
      <c r="NS38" s="88"/>
      <c r="NT38" s="88"/>
      <c r="NU38" s="88"/>
      <c r="NV38" s="88"/>
      <c r="NW38" s="88"/>
      <c r="NX38" s="8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7"/>
      <c r="NK39" s="88"/>
      <c r="NL39" s="88"/>
      <c r="NM39" s="88"/>
      <c r="NN39" s="88"/>
      <c r="NO39" s="88"/>
      <c r="NP39" s="88"/>
      <c r="NQ39" s="88"/>
      <c r="NR39" s="88"/>
      <c r="NS39" s="88"/>
      <c r="NT39" s="88"/>
      <c r="NU39" s="88"/>
      <c r="NV39" s="88"/>
      <c r="NW39" s="88"/>
      <c r="NX39" s="8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7"/>
      <c r="NK40" s="88"/>
      <c r="NL40" s="88"/>
      <c r="NM40" s="88"/>
      <c r="NN40" s="88"/>
      <c r="NO40" s="88"/>
      <c r="NP40" s="88"/>
      <c r="NQ40" s="88"/>
      <c r="NR40" s="88"/>
      <c r="NS40" s="88"/>
      <c r="NT40" s="88"/>
      <c r="NU40" s="88"/>
      <c r="NV40" s="88"/>
      <c r="NW40" s="88"/>
      <c r="NX40" s="8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7"/>
      <c r="NK41" s="88"/>
      <c r="NL41" s="88"/>
      <c r="NM41" s="88"/>
      <c r="NN41" s="88"/>
      <c r="NO41" s="88"/>
      <c r="NP41" s="88"/>
      <c r="NQ41" s="88"/>
      <c r="NR41" s="88"/>
      <c r="NS41" s="88"/>
      <c r="NT41" s="88"/>
      <c r="NU41" s="88"/>
      <c r="NV41" s="88"/>
      <c r="NW41" s="88"/>
      <c r="NX41" s="8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7"/>
      <c r="NK42" s="88"/>
      <c r="NL42" s="88"/>
      <c r="NM42" s="88"/>
      <c r="NN42" s="88"/>
      <c r="NO42" s="88"/>
      <c r="NP42" s="88"/>
      <c r="NQ42" s="88"/>
      <c r="NR42" s="88"/>
      <c r="NS42" s="88"/>
      <c r="NT42" s="88"/>
      <c r="NU42" s="88"/>
      <c r="NV42" s="88"/>
      <c r="NW42" s="88"/>
      <c r="NX42" s="8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7"/>
      <c r="NK43" s="88"/>
      <c r="NL43" s="88"/>
      <c r="NM43" s="88"/>
      <c r="NN43" s="88"/>
      <c r="NO43" s="88"/>
      <c r="NP43" s="88"/>
      <c r="NQ43" s="88"/>
      <c r="NR43" s="88"/>
      <c r="NS43" s="88"/>
      <c r="NT43" s="88"/>
      <c r="NU43" s="88"/>
      <c r="NV43" s="88"/>
      <c r="NW43" s="88"/>
      <c r="NX43" s="8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7"/>
      <c r="NK44" s="88"/>
      <c r="NL44" s="88"/>
      <c r="NM44" s="88"/>
      <c r="NN44" s="88"/>
      <c r="NO44" s="88"/>
      <c r="NP44" s="88"/>
      <c r="NQ44" s="88"/>
      <c r="NR44" s="88"/>
      <c r="NS44" s="88"/>
      <c r="NT44" s="88"/>
      <c r="NU44" s="88"/>
      <c r="NV44" s="88"/>
      <c r="NW44" s="88"/>
      <c r="NX44" s="8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7"/>
      <c r="NK45" s="88"/>
      <c r="NL45" s="88"/>
      <c r="NM45" s="88"/>
      <c r="NN45" s="88"/>
      <c r="NO45" s="88"/>
      <c r="NP45" s="88"/>
      <c r="NQ45" s="88"/>
      <c r="NR45" s="88"/>
      <c r="NS45" s="88"/>
      <c r="NT45" s="88"/>
      <c r="NU45" s="88"/>
      <c r="NV45" s="88"/>
      <c r="NW45" s="88"/>
      <c r="NX45" s="8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90"/>
      <c r="NK46" s="91"/>
      <c r="NL46" s="91"/>
      <c r="NM46" s="91"/>
      <c r="NN46" s="91"/>
      <c r="NO46" s="91"/>
      <c r="NP46" s="91"/>
      <c r="NQ46" s="91"/>
      <c r="NR46" s="91"/>
      <c r="NS46" s="91"/>
      <c r="NT46" s="91"/>
      <c r="NU46" s="91"/>
      <c r="NV46" s="91"/>
      <c r="NW46" s="91"/>
      <c r="NX46" s="9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5" t="s">
        <v>43</v>
      </c>
      <c r="NK47" s="96"/>
      <c r="NL47" s="96"/>
      <c r="NM47" s="96"/>
      <c r="NN47" s="96"/>
      <c r="NO47" s="96"/>
      <c r="NP47" s="96"/>
      <c r="NQ47" s="96"/>
      <c r="NR47" s="96"/>
      <c r="NS47" s="96"/>
      <c r="NT47" s="96"/>
      <c r="NU47" s="96"/>
      <c r="NV47" s="96"/>
      <c r="NW47" s="96"/>
      <c r="NX47" s="97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8"/>
      <c r="NK48" s="99"/>
      <c r="NL48" s="99"/>
      <c r="NM48" s="99"/>
      <c r="NN48" s="99"/>
      <c r="NO48" s="99"/>
      <c r="NP48" s="99"/>
      <c r="NQ48" s="99"/>
      <c r="NR48" s="99"/>
      <c r="NS48" s="99"/>
      <c r="NT48" s="99"/>
      <c r="NU48" s="99"/>
      <c r="NV48" s="99"/>
      <c r="NW48" s="99"/>
      <c r="NX48" s="100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7" t="s">
        <v>144</v>
      </c>
      <c r="NK49" s="88"/>
      <c r="NL49" s="88"/>
      <c r="NM49" s="88"/>
      <c r="NN49" s="88"/>
      <c r="NO49" s="88"/>
      <c r="NP49" s="88"/>
      <c r="NQ49" s="88"/>
      <c r="NR49" s="88"/>
      <c r="NS49" s="88"/>
      <c r="NT49" s="88"/>
      <c r="NU49" s="88"/>
      <c r="NV49" s="88"/>
      <c r="NW49" s="88"/>
      <c r="NX49" s="8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7"/>
      <c r="NK50" s="88"/>
      <c r="NL50" s="88"/>
      <c r="NM50" s="88"/>
      <c r="NN50" s="88"/>
      <c r="NO50" s="88"/>
      <c r="NP50" s="88"/>
      <c r="NQ50" s="88"/>
      <c r="NR50" s="88"/>
      <c r="NS50" s="88"/>
      <c r="NT50" s="88"/>
      <c r="NU50" s="88"/>
      <c r="NV50" s="88"/>
      <c r="NW50" s="88"/>
      <c r="NX50" s="8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7"/>
      <c r="NK51" s="88"/>
      <c r="NL51" s="88"/>
      <c r="NM51" s="88"/>
      <c r="NN51" s="88"/>
      <c r="NO51" s="88"/>
      <c r="NP51" s="88"/>
      <c r="NQ51" s="88"/>
      <c r="NR51" s="88"/>
      <c r="NS51" s="88"/>
      <c r="NT51" s="88"/>
      <c r="NU51" s="88"/>
      <c r="NV51" s="88"/>
      <c r="NW51" s="88"/>
      <c r="NX51" s="8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7"/>
      <c r="NK52" s="88"/>
      <c r="NL52" s="88"/>
      <c r="NM52" s="88"/>
      <c r="NN52" s="88"/>
      <c r="NO52" s="88"/>
      <c r="NP52" s="88"/>
      <c r="NQ52" s="88"/>
      <c r="NR52" s="88"/>
      <c r="NS52" s="88"/>
      <c r="NT52" s="88"/>
      <c r="NU52" s="88"/>
      <c r="NV52" s="88"/>
      <c r="NW52" s="88"/>
      <c r="NX52" s="8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7"/>
      <c r="NK53" s="88"/>
      <c r="NL53" s="88"/>
      <c r="NM53" s="88"/>
      <c r="NN53" s="88"/>
      <c r="NO53" s="88"/>
      <c r="NP53" s="88"/>
      <c r="NQ53" s="88"/>
      <c r="NR53" s="88"/>
      <c r="NS53" s="88"/>
      <c r="NT53" s="88"/>
      <c r="NU53" s="88"/>
      <c r="NV53" s="88"/>
      <c r="NW53" s="88"/>
      <c r="NX53" s="8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7"/>
      <c r="NK54" s="88"/>
      <c r="NL54" s="88"/>
      <c r="NM54" s="88"/>
      <c r="NN54" s="88"/>
      <c r="NO54" s="88"/>
      <c r="NP54" s="88"/>
      <c r="NQ54" s="88"/>
      <c r="NR54" s="88"/>
      <c r="NS54" s="88"/>
      <c r="NT54" s="88"/>
      <c r="NU54" s="88"/>
      <c r="NV54" s="88"/>
      <c r="NW54" s="88"/>
      <c r="NX54" s="89"/>
    </row>
    <row r="55" spans="1:388" ht="13.5" customHeight="1">
      <c r="A55" s="2"/>
      <c r="B55" s="26"/>
      <c r="C55" s="6"/>
      <c r="D55" s="6"/>
      <c r="E55" s="6"/>
      <c r="F55" s="6"/>
      <c r="G55" s="101" t="s">
        <v>37</v>
      </c>
      <c r="H55" s="101"/>
      <c r="I55" s="101"/>
      <c r="J55" s="101"/>
      <c r="K55" s="101"/>
      <c r="L55" s="101"/>
      <c r="M55" s="101"/>
      <c r="N55" s="101"/>
      <c r="O55" s="101"/>
      <c r="P55" s="105">
        <f>データ!BZ7</f>
        <v>36016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36908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39626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42537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42023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6"/>
      <c r="CP55" s="6"/>
      <c r="CQ55" s="6"/>
      <c r="CR55" s="6"/>
      <c r="CS55" s="6"/>
      <c r="CT55" s="6"/>
      <c r="CU55" s="101" t="s">
        <v>37</v>
      </c>
      <c r="CV55" s="101"/>
      <c r="CW55" s="101"/>
      <c r="CX55" s="101"/>
      <c r="CY55" s="101"/>
      <c r="CZ55" s="101"/>
      <c r="DA55" s="101"/>
      <c r="DB55" s="101"/>
      <c r="DC55" s="101"/>
      <c r="DD55" s="105">
        <f>データ!CK7</f>
        <v>17179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17999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19022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20514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20565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6"/>
      <c r="GB55" s="6"/>
      <c r="GC55" s="6"/>
      <c r="GD55" s="6"/>
      <c r="GE55" s="6"/>
      <c r="GF55" s="6"/>
      <c r="GG55" s="6"/>
      <c r="GH55" s="6"/>
      <c r="GI55" s="101" t="s">
        <v>37</v>
      </c>
      <c r="GJ55" s="101"/>
      <c r="GK55" s="101"/>
      <c r="GL55" s="101"/>
      <c r="GM55" s="101"/>
      <c r="GN55" s="101"/>
      <c r="GO55" s="101"/>
      <c r="GP55" s="101"/>
      <c r="GQ55" s="101"/>
      <c r="GR55" s="102">
        <f>データ!CV7</f>
        <v>48.3</v>
      </c>
      <c r="GS55" s="103"/>
      <c r="GT55" s="103"/>
      <c r="GU55" s="103"/>
      <c r="GV55" s="103"/>
      <c r="GW55" s="103"/>
      <c r="GX55" s="103"/>
      <c r="GY55" s="103"/>
      <c r="GZ55" s="103"/>
      <c r="HA55" s="103"/>
      <c r="HB55" s="103"/>
      <c r="HC55" s="103"/>
      <c r="HD55" s="103"/>
      <c r="HE55" s="103"/>
      <c r="HF55" s="104"/>
      <c r="HG55" s="102">
        <f>データ!CW7</f>
        <v>48.9</v>
      </c>
      <c r="HH55" s="103"/>
      <c r="HI55" s="103"/>
      <c r="HJ55" s="103"/>
      <c r="HK55" s="103"/>
      <c r="HL55" s="103"/>
      <c r="HM55" s="103"/>
      <c r="HN55" s="103"/>
      <c r="HO55" s="103"/>
      <c r="HP55" s="103"/>
      <c r="HQ55" s="103"/>
      <c r="HR55" s="103"/>
      <c r="HS55" s="103"/>
      <c r="HT55" s="103"/>
      <c r="HU55" s="104"/>
      <c r="HV55" s="102">
        <f>データ!CX7</f>
        <v>50.7</v>
      </c>
      <c r="HW55" s="103"/>
      <c r="HX55" s="103"/>
      <c r="HY55" s="103"/>
      <c r="HZ55" s="103"/>
      <c r="IA55" s="103"/>
      <c r="IB55" s="103"/>
      <c r="IC55" s="103"/>
      <c r="ID55" s="103"/>
      <c r="IE55" s="103"/>
      <c r="IF55" s="103"/>
      <c r="IG55" s="103"/>
      <c r="IH55" s="103"/>
      <c r="II55" s="103"/>
      <c r="IJ55" s="104"/>
      <c r="IK55" s="102">
        <f>データ!CY7</f>
        <v>52.2</v>
      </c>
      <c r="IL55" s="103"/>
      <c r="IM55" s="103"/>
      <c r="IN55" s="103"/>
      <c r="IO55" s="103"/>
      <c r="IP55" s="103"/>
      <c r="IQ55" s="103"/>
      <c r="IR55" s="103"/>
      <c r="IS55" s="103"/>
      <c r="IT55" s="103"/>
      <c r="IU55" s="103"/>
      <c r="IV55" s="103"/>
      <c r="IW55" s="103"/>
      <c r="IX55" s="103"/>
      <c r="IY55" s="104"/>
      <c r="IZ55" s="102">
        <f>データ!CZ7</f>
        <v>55.2</v>
      </c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3"/>
      <c r="JL55" s="103"/>
      <c r="JM55" s="103"/>
      <c r="JN55" s="104"/>
      <c r="JO55" s="6"/>
      <c r="JP55" s="6"/>
      <c r="JQ55" s="6"/>
      <c r="JR55" s="6"/>
      <c r="JS55" s="6"/>
      <c r="JT55" s="6"/>
      <c r="JU55" s="6"/>
      <c r="JV55" s="6"/>
      <c r="JW55" s="101" t="s">
        <v>37</v>
      </c>
      <c r="JX55" s="101"/>
      <c r="JY55" s="101"/>
      <c r="JZ55" s="101"/>
      <c r="KA55" s="101"/>
      <c r="KB55" s="101"/>
      <c r="KC55" s="101"/>
      <c r="KD55" s="101"/>
      <c r="KE55" s="101"/>
      <c r="KF55" s="102">
        <f>データ!DG7</f>
        <v>35.299999999999997</v>
      </c>
      <c r="KG55" s="103"/>
      <c r="KH55" s="103"/>
      <c r="KI55" s="103"/>
      <c r="KJ55" s="103"/>
      <c r="KK55" s="103"/>
      <c r="KL55" s="103"/>
      <c r="KM55" s="103"/>
      <c r="KN55" s="103"/>
      <c r="KO55" s="103"/>
      <c r="KP55" s="103"/>
      <c r="KQ55" s="103"/>
      <c r="KR55" s="103"/>
      <c r="KS55" s="103"/>
      <c r="KT55" s="104"/>
      <c r="KU55" s="102">
        <f>データ!DH7</f>
        <v>36.200000000000003</v>
      </c>
      <c r="KV55" s="103"/>
      <c r="KW55" s="103"/>
      <c r="KX55" s="103"/>
      <c r="KY55" s="103"/>
      <c r="KZ55" s="103"/>
      <c r="LA55" s="103"/>
      <c r="LB55" s="103"/>
      <c r="LC55" s="103"/>
      <c r="LD55" s="103"/>
      <c r="LE55" s="103"/>
      <c r="LF55" s="103"/>
      <c r="LG55" s="103"/>
      <c r="LH55" s="103"/>
      <c r="LI55" s="104"/>
      <c r="LJ55" s="102">
        <f>データ!DI7</f>
        <v>36.5</v>
      </c>
      <c r="LK55" s="103"/>
      <c r="LL55" s="103"/>
      <c r="LM55" s="103"/>
      <c r="LN55" s="103"/>
      <c r="LO55" s="103"/>
      <c r="LP55" s="103"/>
      <c r="LQ55" s="103"/>
      <c r="LR55" s="103"/>
      <c r="LS55" s="103"/>
      <c r="LT55" s="103"/>
      <c r="LU55" s="103"/>
      <c r="LV55" s="103"/>
      <c r="LW55" s="103"/>
      <c r="LX55" s="104"/>
      <c r="LY55" s="102">
        <f>データ!DJ7</f>
        <v>37.5</v>
      </c>
      <c r="LZ55" s="103"/>
      <c r="MA55" s="103"/>
      <c r="MB55" s="103"/>
      <c r="MC55" s="103"/>
      <c r="MD55" s="103"/>
      <c r="ME55" s="103"/>
      <c r="MF55" s="103"/>
      <c r="MG55" s="103"/>
      <c r="MH55" s="103"/>
      <c r="MI55" s="103"/>
      <c r="MJ55" s="103"/>
      <c r="MK55" s="103"/>
      <c r="ML55" s="103"/>
      <c r="MM55" s="104"/>
      <c r="MN55" s="102">
        <f>データ!DK7</f>
        <v>36.4</v>
      </c>
      <c r="MO55" s="103"/>
      <c r="MP55" s="103"/>
      <c r="MQ55" s="103"/>
      <c r="MR55" s="103"/>
      <c r="MS55" s="103"/>
      <c r="MT55" s="103"/>
      <c r="MU55" s="103"/>
      <c r="MV55" s="103"/>
      <c r="MW55" s="103"/>
      <c r="MX55" s="103"/>
      <c r="MY55" s="103"/>
      <c r="MZ55" s="103"/>
      <c r="NA55" s="103"/>
      <c r="NB55" s="104"/>
      <c r="NC55" s="6"/>
      <c r="ND55" s="6"/>
      <c r="NE55" s="6"/>
      <c r="NF55" s="6"/>
      <c r="NG55" s="6"/>
      <c r="NH55" s="28"/>
      <c r="NI55" s="2"/>
      <c r="NJ55" s="87"/>
      <c r="NK55" s="88"/>
      <c r="NL55" s="88"/>
      <c r="NM55" s="88"/>
      <c r="NN55" s="88"/>
      <c r="NO55" s="88"/>
      <c r="NP55" s="88"/>
      <c r="NQ55" s="88"/>
      <c r="NR55" s="88"/>
      <c r="NS55" s="88"/>
      <c r="NT55" s="88"/>
      <c r="NU55" s="88"/>
      <c r="NV55" s="88"/>
      <c r="NW55" s="88"/>
      <c r="NX55" s="89"/>
    </row>
    <row r="56" spans="1:388" ht="13.5" customHeight="1">
      <c r="A56" s="2"/>
      <c r="B56" s="26"/>
      <c r="C56" s="6"/>
      <c r="D56" s="6"/>
      <c r="E56" s="6"/>
      <c r="F56" s="6"/>
      <c r="G56" s="101" t="s">
        <v>38</v>
      </c>
      <c r="H56" s="101"/>
      <c r="I56" s="101"/>
      <c r="J56" s="101"/>
      <c r="K56" s="101"/>
      <c r="L56" s="101"/>
      <c r="M56" s="101"/>
      <c r="N56" s="101"/>
      <c r="O56" s="101"/>
      <c r="P56" s="105">
        <f>データ!CE7</f>
        <v>31111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31585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32431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32532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33492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6"/>
      <c r="CP56" s="6"/>
      <c r="CQ56" s="6"/>
      <c r="CR56" s="6"/>
      <c r="CS56" s="6"/>
      <c r="CT56" s="6"/>
      <c r="CU56" s="101" t="s">
        <v>38</v>
      </c>
      <c r="CV56" s="101"/>
      <c r="CW56" s="101"/>
      <c r="CX56" s="101"/>
      <c r="CY56" s="101"/>
      <c r="CZ56" s="101"/>
      <c r="DA56" s="101"/>
      <c r="DB56" s="101"/>
      <c r="DC56" s="101"/>
      <c r="DD56" s="105">
        <f>データ!CP7</f>
        <v>9205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9437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9726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10037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9976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6"/>
      <c r="GB56" s="6"/>
      <c r="GC56" s="6"/>
      <c r="GD56" s="6"/>
      <c r="GE56" s="6"/>
      <c r="GF56" s="6"/>
      <c r="GG56" s="6"/>
      <c r="GH56" s="6"/>
      <c r="GI56" s="101" t="s">
        <v>38</v>
      </c>
      <c r="GJ56" s="101"/>
      <c r="GK56" s="101"/>
      <c r="GL56" s="101"/>
      <c r="GM56" s="101"/>
      <c r="GN56" s="101"/>
      <c r="GO56" s="101"/>
      <c r="GP56" s="101"/>
      <c r="GQ56" s="101"/>
      <c r="GR56" s="102">
        <f>データ!DA7</f>
        <v>60.6</v>
      </c>
      <c r="GS56" s="103"/>
      <c r="GT56" s="103"/>
      <c r="GU56" s="103"/>
      <c r="GV56" s="103"/>
      <c r="GW56" s="103"/>
      <c r="GX56" s="103"/>
      <c r="GY56" s="103"/>
      <c r="GZ56" s="103"/>
      <c r="HA56" s="103"/>
      <c r="HB56" s="103"/>
      <c r="HC56" s="103"/>
      <c r="HD56" s="103"/>
      <c r="HE56" s="103"/>
      <c r="HF56" s="104"/>
      <c r="HG56" s="102">
        <f>データ!DB7</f>
        <v>61.2</v>
      </c>
      <c r="HH56" s="103"/>
      <c r="HI56" s="103"/>
      <c r="HJ56" s="103"/>
      <c r="HK56" s="103"/>
      <c r="HL56" s="103"/>
      <c r="HM56" s="103"/>
      <c r="HN56" s="103"/>
      <c r="HO56" s="103"/>
      <c r="HP56" s="103"/>
      <c r="HQ56" s="103"/>
      <c r="HR56" s="103"/>
      <c r="HS56" s="103"/>
      <c r="HT56" s="103"/>
      <c r="HU56" s="104"/>
      <c r="HV56" s="102">
        <f>データ!DC7</f>
        <v>62.1</v>
      </c>
      <c r="HW56" s="103"/>
      <c r="HX56" s="103"/>
      <c r="HY56" s="103"/>
      <c r="HZ56" s="103"/>
      <c r="IA56" s="103"/>
      <c r="IB56" s="103"/>
      <c r="IC56" s="103"/>
      <c r="ID56" s="103"/>
      <c r="IE56" s="103"/>
      <c r="IF56" s="103"/>
      <c r="IG56" s="103"/>
      <c r="IH56" s="103"/>
      <c r="II56" s="103"/>
      <c r="IJ56" s="104"/>
      <c r="IK56" s="102">
        <f>データ!DD7</f>
        <v>62.5</v>
      </c>
      <c r="IL56" s="103"/>
      <c r="IM56" s="103"/>
      <c r="IN56" s="103"/>
      <c r="IO56" s="103"/>
      <c r="IP56" s="103"/>
      <c r="IQ56" s="103"/>
      <c r="IR56" s="103"/>
      <c r="IS56" s="103"/>
      <c r="IT56" s="103"/>
      <c r="IU56" s="103"/>
      <c r="IV56" s="103"/>
      <c r="IW56" s="103"/>
      <c r="IX56" s="103"/>
      <c r="IY56" s="104"/>
      <c r="IZ56" s="102">
        <f>データ!DE7</f>
        <v>63.4</v>
      </c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3"/>
      <c r="JL56" s="103"/>
      <c r="JM56" s="103"/>
      <c r="JN56" s="104"/>
      <c r="JO56" s="6"/>
      <c r="JP56" s="6"/>
      <c r="JQ56" s="6"/>
      <c r="JR56" s="6"/>
      <c r="JS56" s="6"/>
      <c r="JT56" s="6"/>
      <c r="JU56" s="6"/>
      <c r="JV56" s="6"/>
      <c r="JW56" s="101" t="s">
        <v>38</v>
      </c>
      <c r="JX56" s="101"/>
      <c r="JY56" s="101"/>
      <c r="JZ56" s="101"/>
      <c r="KA56" s="101"/>
      <c r="KB56" s="101"/>
      <c r="KC56" s="101"/>
      <c r="KD56" s="101"/>
      <c r="KE56" s="101"/>
      <c r="KF56" s="102">
        <f>データ!DL7</f>
        <v>19.2</v>
      </c>
      <c r="KG56" s="103"/>
      <c r="KH56" s="103"/>
      <c r="KI56" s="103"/>
      <c r="KJ56" s="103"/>
      <c r="KK56" s="103"/>
      <c r="KL56" s="103"/>
      <c r="KM56" s="103"/>
      <c r="KN56" s="103"/>
      <c r="KO56" s="103"/>
      <c r="KP56" s="103"/>
      <c r="KQ56" s="103"/>
      <c r="KR56" s="103"/>
      <c r="KS56" s="103"/>
      <c r="KT56" s="104"/>
      <c r="KU56" s="102">
        <f>データ!DM7</f>
        <v>19.3</v>
      </c>
      <c r="KV56" s="103"/>
      <c r="KW56" s="103"/>
      <c r="KX56" s="103"/>
      <c r="KY56" s="103"/>
      <c r="KZ56" s="103"/>
      <c r="LA56" s="103"/>
      <c r="LB56" s="103"/>
      <c r="LC56" s="103"/>
      <c r="LD56" s="103"/>
      <c r="LE56" s="103"/>
      <c r="LF56" s="103"/>
      <c r="LG56" s="103"/>
      <c r="LH56" s="103"/>
      <c r="LI56" s="104"/>
      <c r="LJ56" s="102">
        <f>データ!DN7</f>
        <v>18.899999999999999</v>
      </c>
      <c r="LK56" s="103"/>
      <c r="LL56" s="103"/>
      <c r="LM56" s="103"/>
      <c r="LN56" s="103"/>
      <c r="LO56" s="103"/>
      <c r="LP56" s="103"/>
      <c r="LQ56" s="103"/>
      <c r="LR56" s="103"/>
      <c r="LS56" s="103"/>
      <c r="LT56" s="103"/>
      <c r="LU56" s="103"/>
      <c r="LV56" s="103"/>
      <c r="LW56" s="103"/>
      <c r="LX56" s="104"/>
      <c r="LY56" s="102">
        <f>データ!DO7</f>
        <v>19</v>
      </c>
      <c r="LZ56" s="103"/>
      <c r="MA56" s="103"/>
      <c r="MB56" s="103"/>
      <c r="MC56" s="103"/>
      <c r="MD56" s="103"/>
      <c r="ME56" s="103"/>
      <c r="MF56" s="103"/>
      <c r="MG56" s="103"/>
      <c r="MH56" s="103"/>
      <c r="MI56" s="103"/>
      <c r="MJ56" s="103"/>
      <c r="MK56" s="103"/>
      <c r="ML56" s="103"/>
      <c r="MM56" s="104"/>
      <c r="MN56" s="102">
        <f>データ!DP7</f>
        <v>18.7</v>
      </c>
      <c r="MO56" s="103"/>
      <c r="MP56" s="103"/>
      <c r="MQ56" s="103"/>
      <c r="MR56" s="103"/>
      <c r="MS56" s="103"/>
      <c r="MT56" s="103"/>
      <c r="MU56" s="103"/>
      <c r="MV56" s="103"/>
      <c r="MW56" s="103"/>
      <c r="MX56" s="103"/>
      <c r="MY56" s="103"/>
      <c r="MZ56" s="103"/>
      <c r="NA56" s="103"/>
      <c r="NB56" s="104"/>
      <c r="NC56" s="6"/>
      <c r="ND56" s="6"/>
      <c r="NE56" s="6"/>
      <c r="NF56" s="6"/>
      <c r="NG56" s="6"/>
      <c r="NH56" s="28"/>
      <c r="NI56" s="2"/>
      <c r="NJ56" s="87"/>
      <c r="NK56" s="88"/>
      <c r="NL56" s="88"/>
      <c r="NM56" s="88"/>
      <c r="NN56" s="88"/>
      <c r="NO56" s="88"/>
      <c r="NP56" s="88"/>
      <c r="NQ56" s="88"/>
      <c r="NR56" s="88"/>
      <c r="NS56" s="88"/>
      <c r="NT56" s="88"/>
      <c r="NU56" s="88"/>
      <c r="NV56" s="88"/>
      <c r="NW56" s="88"/>
      <c r="NX56" s="8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7"/>
      <c r="NK57" s="88"/>
      <c r="NL57" s="88"/>
      <c r="NM57" s="88"/>
      <c r="NN57" s="88"/>
      <c r="NO57" s="88"/>
      <c r="NP57" s="88"/>
      <c r="NQ57" s="88"/>
      <c r="NR57" s="88"/>
      <c r="NS57" s="88"/>
      <c r="NT57" s="88"/>
      <c r="NU57" s="88"/>
      <c r="NV57" s="88"/>
      <c r="NW57" s="88"/>
      <c r="NX57" s="89"/>
    </row>
    <row r="58" spans="1:388" ht="13.5" customHeight="1">
      <c r="A58" s="2"/>
      <c r="B58" s="26"/>
      <c r="C58" s="27"/>
      <c r="D58" s="6"/>
      <c r="E58" s="79" t="s">
        <v>44</v>
      </c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6"/>
      <c r="CQ58" s="6"/>
      <c r="CR58" s="6"/>
      <c r="CS58" s="79" t="s">
        <v>45</v>
      </c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  <c r="EO58" s="79"/>
      <c r="EP58" s="79"/>
      <c r="EQ58" s="79"/>
      <c r="ER58" s="79"/>
      <c r="ES58" s="79"/>
      <c r="ET58" s="79"/>
      <c r="EU58" s="79"/>
      <c r="EV58" s="79"/>
      <c r="EW58" s="79"/>
      <c r="EX58" s="79"/>
      <c r="EY58" s="79"/>
      <c r="EZ58" s="79"/>
      <c r="FA58" s="79"/>
      <c r="FB58" s="79"/>
      <c r="FC58" s="79"/>
      <c r="FD58" s="79"/>
      <c r="FE58" s="79"/>
      <c r="FF58" s="79"/>
      <c r="FG58" s="79"/>
      <c r="FH58" s="79"/>
      <c r="FI58" s="79"/>
      <c r="FJ58" s="79"/>
      <c r="FK58" s="79"/>
      <c r="FL58" s="79"/>
      <c r="FM58" s="79"/>
      <c r="FN58" s="79"/>
      <c r="FO58" s="79"/>
      <c r="FP58" s="79"/>
      <c r="FQ58" s="79"/>
      <c r="FR58" s="79"/>
      <c r="FS58" s="79"/>
      <c r="FT58" s="79"/>
      <c r="FU58" s="79"/>
      <c r="FV58" s="79"/>
      <c r="FW58" s="79"/>
      <c r="FX58" s="79"/>
      <c r="FY58" s="79"/>
      <c r="FZ58" s="79"/>
      <c r="GA58" s="79"/>
      <c r="GB58" s="79"/>
      <c r="GC58" s="79"/>
      <c r="GD58" s="27"/>
      <c r="GE58" s="27"/>
      <c r="GF58" s="27"/>
      <c r="GG58" s="79" t="s">
        <v>46</v>
      </c>
      <c r="GH58" s="79"/>
      <c r="GI58" s="79"/>
      <c r="GJ58" s="79"/>
      <c r="GK58" s="79"/>
      <c r="GL58" s="79"/>
      <c r="GM58" s="79"/>
      <c r="GN58" s="79"/>
      <c r="GO58" s="79"/>
      <c r="GP58" s="79"/>
      <c r="GQ58" s="79"/>
      <c r="GR58" s="79"/>
      <c r="GS58" s="79"/>
      <c r="GT58" s="79"/>
      <c r="GU58" s="79"/>
      <c r="GV58" s="79"/>
      <c r="GW58" s="79"/>
      <c r="GX58" s="79"/>
      <c r="GY58" s="79"/>
      <c r="GZ58" s="79"/>
      <c r="HA58" s="79"/>
      <c r="HB58" s="79"/>
      <c r="HC58" s="79"/>
      <c r="HD58" s="79"/>
      <c r="HE58" s="79"/>
      <c r="HF58" s="79"/>
      <c r="HG58" s="79"/>
      <c r="HH58" s="79"/>
      <c r="HI58" s="79"/>
      <c r="HJ58" s="79"/>
      <c r="HK58" s="79"/>
      <c r="HL58" s="79"/>
      <c r="HM58" s="79"/>
      <c r="HN58" s="79"/>
      <c r="HO58" s="79"/>
      <c r="HP58" s="79"/>
      <c r="HQ58" s="79"/>
      <c r="HR58" s="79"/>
      <c r="HS58" s="79"/>
      <c r="HT58" s="79"/>
      <c r="HU58" s="79"/>
      <c r="HV58" s="79"/>
      <c r="HW58" s="79"/>
      <c r="HX58" s="79"/>
      <c r="HY58" s="79"/>
      <c r="HZ58" s="79"/>
      <c r="IA58" s="79"/>
      <c r="IB58" s="79"/>
      <c r="IC58" s="79"/>
      <c r="ID58" s="79"/>
      <c r="IE58" s="79"/>
      <c r="IF58" s="79"/>
      <c r="IG58" s="79"/>
      <c r="IH58" s="79"/>
      <c r="II58" s="79"/>
      <c r="IJ58" s="79"/>
      <c r="IK58" s="79"/>
      <c r="IL58" s="79"/>
      <c r="IM58" s="79"/>
      <c r="IN58" s="79"/>
      <c r="IO58" s="79"/>
      <c r="IP58" s="79"/>
      <c r="IQ58" s="79"/>
      <c r="IR58" s="79"/>
      <c r="IS58" s="79"/>
      <c r="IT58" s="79"/>
      <c r="IU58" s="79"/>
      <c r="IV58" s="79"/>
      <c r="IW58" s="79"/>
      <c r="IX58" s="79"/>
      <c r="IY58" s="79"/>
      <c r="IZ58" s="79"/>
      <c r="JA58" s="79"/>
      <c r="JB58" s="79"/>
      <c r="JC58" s="79"/>
      <c r="JD58" s="79"/>
      <c r="JE58" s="79"/>
      <c r="JF58" s="79"/>
      <c r="JG58" s="79"/>
      <c r="JH58" s="79"/>
      <c r="JI58" s="79"/>
      <c r="JJ58" s="79"/>
      <c r="JK58" s="79"/>
      <c r="JL58" s="79"/>
      <c r="JM58" s="79"/>
      <c r="JN58" s="79"/>
      <c r="JO58" s="79"/>
      <c r="JP58" s="79"/>
      <c r="JQ58" s="79"/>
      <c r="JR58" s="6"/>
      <c r="JS58" s="6"/>
      <c r="JT58" s="6"/>
      <c r="JU58" s="79" t="s">
        <v>47</v>
      </c>
      <c r="JV58" s="79"/>
      <c r="JW58" s="79"/>
      <c r="JX58" s="79"/>
      <c r="JY58" s="79"/>
      <c r="JZ58" s="79"/>
      <c r="KA58" s="79"/>
      <c r="KB58" s="79"/>
      <c r="KC58" s="79"/>
      <c r="KD58" s="79"/>
      <c r="KE58" s="79"/>
      <c r="KF58" s="79"/>
      <c r="KG58" s="79"/>
      <c r="KH58" s="79"/>
      <c r="KI58" s="79"/>
      <c r="KJ58" s="79"/>
      <c r="KK58" s="79"/>
      <c r="KL58" s="79"/>
      <c r="KM58" s="79"/>
      <c r="KN58" s="79"/>
      <c r="KO58" s="79"/>
      <c r="KP58" s="79"/>
      <c r="KQ58" s="79"/>
      <c r="KR58" s="79"/>
      <c r="KS58" s="79"/>
      <c r="KT58" s="79"/>
      <c r="KU58" s="79"/>
      <c r="KV58" s="79"/>
      <c r="KW58" s="79"/>
      <c r="KX58" s="79"/>
      <c r="KY58" s="79"/>
      <c r="KZ58" s="79"/>
      <c r="LA58" s="79"/>
      <c r="LB58" s="79"/>
      <c r="LC58" s="79"/>
      <c r="LD58" s="79"/>
      <c r="LE58" s="79"/>
      <c r="LF58" s="79"/>
      <c r="LG58" s="79"/>
      <c r="LH58" s="79"/>
      <c r="LI58" s="79"/>
      <c r="LJ58" s="79"/>
      <c r="LK58" s="79"/>
      <c r="LL58" s="79"/>
      <c r="LM58" s="79"/>
      <c r="LN58" s="79"/>
      <c r="LO58" s="79"/>
      <c r="LP58" s="79"/>
      <c r="LQ58" s="79"/>
      <c r="LR58" s="79"/>
      <c r="LS58" s="79"/>
      <c r="LT58" s="79"/>
      <c r="LU58" s="79"/>
      <c r="LV58" s="79"/>
      <c r="LW58" s="79"/>
      <c r="LX58" s="79"/>
      <c r="LY58" s="79"/>
      <c r="LZ58" s="79"/>
      <c r="MA58" s="79"/>
      <c r="MB58" s="79"/>
      <c r="MC58" s="79"/>
      <c r="MD58" s="79"/>
      <c r="ME58" s="79"/>
      <c r="MF58" s="79"/>
      <c r="MG58" s="79"/>
      <c r="MH58" s="79"/>
      <c r="MI58" s="79"/>
      <c r="MJ58" s="79"/>
      <c r="MK58" s="79"/>
      <c r="ML58" s="79"/>
      <c r="MM58" s="79"/>
      <c r="MN58" s="79"/>
      <c r="MO58" s="79"/>
      <c r="MP58" s="79"/>
      <c r="MQ58" s="79"/>
      <c r="MR58" s="79"/>
      <c r="MS58" s="79"/>
      <c r="MT58" s="79"/>
      <c r="MU58" s="79"/>
      <c r="MV58" s="79"/>
      <c r="MW58" s="79"/>
      <c r="MX58" s="79"/>
      <c r="MY58" s="79"/>
      <c r="MZ58" s="79"/>
      <c r="NA58" s="79"/>
      <c r="NB58" s="79"/>
      <c r="NC58" s="79"/>
      <c r="ND58" s="79"/>
      <c r="NE58" s="27"/>
      <c r="NF58" s="27"/>
      <c r="NG58" s="27"/>
      <c r="NH58" s="28"/>
      <c r="NI58" s="2"/>
      <c r="NJ58" s="87"/>
      <c r="NK58" s="88"/>
      <c r="NL58" s="88"/>
      <c r="NM58" s="88"/>
      <c r="NN58" s="88"/>
      <c r="NO58" s="88"/>
      <c r="NP58" s="88"/>
      <c r="NQ58" s="88"/>
      <c r="NR58" s="88"/>
      <c r="NS58" s="88"/>
      <c r="NT58" s="88"/>
      <c r="NU58" s="88"/>
      <c r="NV58" s="88"/>
      <c r="NW58" s="88"/>
      <c r="NX58" s="89"/>
    </row>
    <row r="59" spans="1:388" ht="13.5" customHeight="1">
      <c r="A59" s="2"/>
      <c r="B59" s="26"/>
      <c r="C59" s="27"/>
      <c r="D59" s="6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6"/>
      <c r="CQ59" s="6"/>
      <c r="CR59" s="6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  <c r="EO59" s="79"/>
      <c r="EP59" s="79"/>
      <c r="EQ59" s="79"/>
      <c r="ER59" s="79"/>
      <c r="ES59" s="79"/>
      <c r="ET59" s="79"/>
      <c r="EU59" s="79"/>
      <c r="EV59" s="79"/>
      <c r="EW59" s="79"/>
      <c r="EX59" s="79"/>
      <c r="EY59" s="79"/>
      <c r="EZ59" s="79"/>
      <c r="FA59" s="79"/>
      <c r="FB59" s="79"/>
      <c r="FC59" s="79"/>
      <c r="FD59" s="79"/>
      <c r="FE59" s="79"/>
      <c r="FF59" s="79"/>
      <c r="FG59" s="79"/>
      <c r="FH59" s="79"/>
      <c r="FI59" s="79"/>
      <c r="FJ59" s="79"/>
      <c r="FK59" s="79"/>
      <c r="FL59" s="79"/>
      <c r="FM59" s="79"/>
      <c r="FN59" s="79"/>
      <c r="FO59" s="79"/>
      <c r="FP59" s="79"/>
      <c r="FQ59" s="79"/>
      <c r="FR59" s="79"/>
      <c r="FS59" s="79"/>
      <c r="FT59" s="79"/>
      <c r="FU59" s="79"/>
      <c r="FV59" s="79"/>
      <c r="FW59" s="79"/>
      <c r="FX59" s="79"/>
      <c r="FY59" s="79"/>
      <c r="FZ59" s="79"/>
      <c r="GA59" s="79"/>
      <c r="GB59" s="79"/>
      <c r="GC59" s="79"/>
      <c r="GD59" s="27"/>
      <c r="GE59" s="27"/>
      <c r="GF59" s="27"/>
      <c r="GG59" s="79"/>
      <c r="GH59" s="79"/>
      <c r="GI59" s="79"/>
      <c r="GJ59" s="79"/>
      <c r="GK59" s="79"/>
      <c r="GL59" s="79"/>
      <c r="GM59" s="79"/>
      <c r="GN59" s="79"/>
      <c r="GO59" s="79"/>
      <c r="GP59" s="79"/>
      <c r="GQ59" s="79"/>
      <c r="GR59" s="79"/>
      <c r="GS59" s="79"/>
      <c r="GT59" s="79"/>
      <c r="GU59" s="79"/>
      <c r="GV59" s="79"/>
      <c r="GW59" s="79"/>
      <c r="GX59" s="79"/>
      <c r="GY59" s="79"/>
      <c r="GZ59" s="79"/>
      <c r="HA59" s="79"/>
      <c r="HB59" s="79"/>
      <c r="HC59" s="79"/>
      <c r="HD59" s="79"/>
      <c r="HE59" s="79"/>
      <c r="HF59" s="79"/>
      <c r="HG59" s="79"/>
      <c r="HH59" s="79"/>
      <c r="HI59" s="79"/>
      <c r="HJ59" s="79"/>
      <c r="HK59" s="79"/>
      <c r="HL59" s="79"/>
      <c r="HM59" s="79"/>
      <c r="HN59" s="79"/>
      <c r="HO59" s="79"/>
      <c r="HP59" s="79"/>
      <c r="HQ59" s="79"/>
      <c r="HR59" s="79"/>
      <c r="HS59" s="79"/>
      <c r="HT59" s="79"/>
      <c r="HU59" s="79"/>
      <c r="HV59" s="79"/>
      <c r="HW59" s="79"/>
      <c r="HX59" s="79"/>
      <c r="HY59" s="79"/>
      <c r="HZ59" s="79"/>
      <c r="IA59" s="79"/>
      <c r="IB59" s="79"/>
      <c r="IC59" s="79"/>
      <c r="ID59" s="79"/>
      <c r="IE59" s="79"/>
      <c r="IF59" s="79"/>
      <c r="IG59" s="79"/>
      <c r="IH59" s="79"/>
      <c r="II59" s="79"/>
      <c r="IJ59" s="79"/>
      <c r="IK59" s="79"/>
      <c r="IL59" s="79"/>
      <c r="IM59" s="79"/>
      <c r="IN59" s="79"/>
      <c r="IO59" s="79"/>
      <c r="IP59" s="79"/>
      <c r="IQ59" s="79"/>
      <c r="IR59" s="79"/>
      <c r="IS59" s="79"/>
      <c r="IT59" s="79"/>
      <c r="IU59" s="79"/>
      <c r="IV59" s="79"/>
      <c r="IW59" s="79"/>
      <c r="IX59" s="79"/>
      <c r="IY59" s="79"/>
      <c r="IZ59" s="79"/>
      <c r="JA59" s="79"/>
      <c r="JB59" s="79"/>
      <c r="JC59" s="79"/>
      <c r="JD59" s="79"/>
      <c r="JE59" s="79"/>
      <c r="JF59" s="79"/>
      <c r="JG59" s="79"/>
      <c r="JH59" s="79"/>
      <c r="JI59" s="79"/>
      <c r="JJ59" s="79"/>
      <c r="JK59" s="79"/>
      <c r="JL59" s="79"/>
      <c r="JM59" s="79"/>
      <c r="JN59" s="79"/>
      <c r="JO59" s="79"/>
      <c r="JP59" s="79"/>
      <c r="JQ59" s="79"/>
      <c r="JR59" s="6"/>
      <c r="JS59" s="6"/>
      <c r="JT59" s="6"/>
      <c r="JU59" s="79"/>
      <c r="JV59" s="79"/>
      <c r="JW59" s="79"/>
      <c r="JX59" s="79"/>
      <c r="JY59" s="79"/>
      <c r="JZ59" s="79"/>
      <c r="KA59" s="79"/>
      <c r="KB59" s="79"/>
      <c r="KC59" s="79"/>
      <c r="KD59" s="79"/>
      <c r="KE59" s="79"/>
      <c r="KF59" s="79"/>
      <c r="KG59" s="79"/>
      <c r="KH59" s="79"/>
      <c r="KI59" s="79"/>
      <c r="KJ59" s="79"/>
      <c r="KK59" s="79"/>
      <c r="KL59" s="79"/>
      <c r="KM59" s="79"/>
      <c r="KN59" s="79"/>
      <c r="KO59" s="79"/>
      <c r="KP59" s="79"/>
      <c r="KQ59" s="79"/>
      <c r="KR59" s="79"/>
      <c r="KS59" s="79"/>
      <c r="KT59" s="79"/>
      <c r="KU59" s="79"/>
      <c r="KV59" s="79"/>
      <c r="KW59" s="79"/>
      <c r="KX59" s="79"/>
      <c r="KY59" s="79"/>
      <c r="KZ59" s="79"/>
      <c r="LA59" s="79"/>
      <c r="LB59" s="79"/>
      <c r="LC59" s="79"/>
      <c r="LD59" s="79"/>
      <c r="LE59" s="79"/>
      <c r="LF59" s="79"/>
      <c r="LG59" s="79"/>
      <c r="LH59" s="79"/>
      <c r="LI59" s="79"/>
      <c r="LJ59" s="79"/>
      <c r="LK59" s="79"/>
      <c r="LL59" s="79"/>
      <c r="LM59" s="79"/>
      <c r="LN59" s="79"/>
      <c r="LO59" s="79"/>
      <c r="LP59" s="79"/>
      <c r="LQ59" s="79"/>
      <c r="LR59" s="79"/>
      <c r="LS59" s="79"/>
      <c r="LT59" s="79"/>
      <c r="LU59" s="79"/>
      <c r="LV59" s="79"/>
      <c r="LW59" s="79"/>
      <c r="LX59" s="79"/>
      <c r="LY59" s="79"/>
      <c r="LZ59" s="79"/>
      <c r="MA59" s="79"/>
      <c r="MB59" s="79"/>
      <c r="MC59" s="79"/>
      <c r="MD59" s="79"/>
      <c r="ME59" s="79"/>
      <c r="MF59" s="79"/>
      <c r="MG59" s="79"/>
      <c r="MH59" s="79"/>
      <c r="MI59" s="79"/>
      <c r="MJ59" s="79"/>
      <c r="MK59" s="79"/>
      <c r="ML59" s="79"/>
      <c r="MM59" s="79"/>
      <c r="MN59" s="79"/>
      <c r="MO59" s="79"/>
      <c r="MP59" s="79"/>
      <c r="MQ59" s="79"/>
      <c r="MR59" s="79"/>
      <c r="MS59" s="79"/>
      <c r="MT59" s="79"/>
      <c r="MU59" s="79"/>
      <c r="MV59" s="79"/>
      <c r="MW59" s="79"/>
      <c r="MX59" s="79"/>
      <c r="MY59" s="79"/>
      <c r="MZ59" s="79"/>
      <c r="NA59" s="79"/>
      <c r="NB59" s="79"/>
      <c r="NC59" s="79"/>
      <c r="ND59" s="79"/>
      <c r="NE59" s="27"/>
      <c r="NF59" s="27"/>
      <c r="NG59" s="27"/>
      <c r="NH59" s="28"/>
      <c r="NI59" s="2"/>
      <c r="NJ59" s="87"/>
      <c r="NK59" s="88"/>
      <c r="NL59" s="88"/>
      <c r="NM59" s="88"/>
      <c r="NN59" s="88"/>
      <c r="NO59" s="88"/>
      <c r="NP59" s="88"/>
      <c r="NQ59" s="88"/>
      <c r="NR59" s="88"/>
      <c r="NS59" s="88"/>
      <c r="NT59" s="88"/>
      <c r="NU59" s="88"/>
      <c r="NV59" s="88"/>
      <c r="NW59" s="88"/>
      <c r="NX59" s="8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7"/>
      <c r="NK60" s="88"/>
      <c r="NL60" s="88"/>
      <c r="NM60" s="88"/>
      <c r="NN60" s="88"/>
      <c r="NO60" s="88"/>
      <c r="NP60" s="88"/>
      <c r="NQ60" s="88"/>
      <c r="NR60" s="88"/>
      <c r="NS60" s="88"/>
      <c r="NT60" s="88"/>
      <c r="NU60" s="88"/>
      <c r="NV60" s="88"/>
      <c r="NW60" s="88"/>
      <c r="NX60" s="8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7"/>
      <c r="NK61" s="88"/>
      <c r="NL61" s="88"/>
      <c r="NM61" s="88"/>
      <c r="NN61" s="88"/>
      <c r="NO61" s="88"/>
      <c r="NP61" s="88"/>
      <c r="NQ61" s="88"/>
      <c r="NR61" s="88"/>
      <c r="NS61" s="88"/>
      <c r="NT61" s="88"/>
      <c r="NU61" s="88"/>
      <c r="NV61" s="88"/>
      <c r="NW61" s="88"/>
      <c r="NX61" s="89"/>
    </row>
    <row r="62" spans="1:388" ht="13.5" customHeight="1">
      <c r="A62" s="28"/>
      <c r="B62" s="23"/>
      <c r="C62" s="24"/>
      <c r="D62" s="24"/>
      <c r="E62" s="24"/>
      <c r="F62" s="93" t="s">
        <v>48</v>
      </c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3"/>
      <c r="IS62" s="93"/>
      <c r="IT62" s="93"/>
      <c r="IU62" s="93"/>
      <c r="IV62" s="93"/>
      <c r="IW62" s="93"/>
      <c r="IX62" s="93"/>
      <c r="IY62" s="93"/>
      <c r="IZ62" s="93"/>
      <c r="JA62" s="93"/>
      <c r="JB62" s="93"/>
      <c r="JC62" s="93"/>
      <c r="JD62" s="93"/>
      <c r="JE62" s="93"/>
      <c r="JF62" s="93"/>
      <c r="JG62" s="93"/>
      <c r="JH62" s="93"/>
      <c r="JI62" s="93"/>
      <c r="JJ62" s="93"/>
      <c r="JK62" s="93"/>
      <c r="JL62" s="93"/>
      <c r="JM62" s="93"/>
      <c r="JN62" s="93"/>
      <c r="JO62" s="93"/>
      <c r="JP62" s="93"/>
      <c r="JQ62" s="93"/>
      <c r="JR62" s="93"/>
      <c r="JS62" s="93"/>
      <c r="JT62" s="93"/>
      <c r="JU62" s="93"/>
      <c r="JV62" s="93"/>
      <c r="JW62" s="93"/>
      <c r="JX62" s="93"/>
      <c r="JY62" s="93"/>
      <c r="JZ62" s="93"/>
      <c r="KA62" s="93"/>
      <c r="KB62" s="93"/>
      <c r="KC62" s="93"/>
      <c r="KD62" s="93"/>
      <c r="KE62" s="93"/>
      <c r="KF62" s="93"/>
      <c r="KG62" s="93"/>
      <c r="KH62" s="93"/>
      <c r="KI62" s="93"/>
      <c r="KJ62" s="93"/>
      <c r="KK62" s="93"/>
      <c r="KL62" s="93"/>
      <c r="KM62" s="93"/>
      <c r="KN62" s="93"/>
      <c r="KO62" s="93"/>
      <c r="KP62" s="93"/>
      <c r="KQ62" s="93"/>
      <c r="KR62" s="93"/>
      <c r="KS62" s="93"/>
      <c r="KT62" s="93"/>
      <c r="KU62" s="93"/>
      <c r="KV62" s="93"/>
      <c r="KW62" s="93"/>
      <c r="KX62" s="93"/>
      <c r="KY62" s="93"/>
      <c r="KZ62" s="93"/>
      <c r="LA62" s="93"/>
      <c r="LB62" s="93"/>
      <c r="LC62" s="93"/>
      <c r="LD62" s="93"/>
      <c r="LE62" s="93"/>
      <c r="LF62" s="93"/>
      <c r="LG62" s="93"/>
      <c r="LH62" s="93"/>
      <c r="LI62" s="93"/>
      <c r="LJ62" s="93"/>
      <c r="LK62" s="93"/>
      <c r="LL62" s="93"/>
      <c r="LM62" s="93"/>
      <c r="LN62" s="93"/>
      <c r="LO62" s="93"/>
      <c r="LP62" s="93"/>
      <c r="LQ62" s="93"/>
      <c r="LR62" s="93"/>
      <c r="LS62" s="93"/>
      <c r="LT62" s="93"/>
      <c r="LU62" s="93"/>
      <c r="LV62" s="93"/>
      <c r="LW62" s="93"/>
      <c r="LX62" s="93"/>
      <c r="LY62" s="93"/>
      <c r="LZ62" s="93"/>
      <c r="MA62" s="93"/>
      <c r="MB62" s="93"/>
      <c r="MC62" s="93"/>
      <c r="MD62" s="93"/>
      <c r="ME62" s="93"/>
      <c r="MF62" s="93"/>
      <c r="MG62" s="93"/>
      <c r="MH62" s="93"/>
      <c r="MI62" s="93"/>
      <c r="MJ62" s="93"/>
      <c r="MK62" s="93"/>
      <c r="ML62" s="93"/>
      <c r="MM62" s="93"/>
      <c r="MN62" s="93"/>
      <c r="MO62" s="93"/>
      <c r="MP62" s="93"/>
      <c r="MQ62" s="93"/>
      <c r="MR62" s="93"/>
      <c r="MS62" s="93"/>
      <c r="MT62" s="93"/>
      <c r="MU62" s="93"/>
      <c r="MV62" s="93"/>
      <c r="MW62" s="93"/>
      <c r="MX62" s="93"/>
      <c r="MY62" s="93"/>
      <c r="MZ62" s="93"/>
      <c r="NA62" s="93"/>
      <c r="NB62" s="93"/>
      <c r="NC62" s="93"/>
      <c r="ND62" s="93"/>
      <c r="NE62" s="24"/>
      <c r="NF62" s="24"/>
      <c r="NG62" s="24"/>
      <c r="NH62" s="25"/>
      <c r="NI62" s="2"/>
      <c r="NJ62" s="87"/>
      <c r="NK62" s="88"/>
      <c r="NL62" s="88"/>
      <c r="NM62" s="88"/>
      <c r="NN62" s="88"/>
      <c r="NO62" s="88"/>
      <c r="NP62" s="88"/>
      <c r="NQ62" s="88"/>
      <c r="NR62" s="88"/>
      <c r="NS62" s="88"/>
      <c r="NT62" s="88"/>
      <c r="NU62" s="88"/>
      <c r="NV62" s="88"/>
      <c r="NW62" s="88"/>
      <c r="NX62" s="89"/>
    </row>
    <row r="63" spans="1:388" ht="13.5" customHeight="1">
      <c r="A63" s="28"/>
      <c r="B63" s="23"/>
      <c r="C63" s="24"/>
      <c r="D63" s="24"/>
      <c r="E63" s="2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24"/>
      <c r="NF63" s="24"/>
      <c r="NG63" s="24"/>
      <c r="NH63" s="25"/>
      <c r="NI63" s="2"/>
      <c r="NJ63" s="87"/>
      <c r="NK63" s="88"/>
      <c r="NL63" s="88"/>
      <c r="NM63" s="88"/>
      <c r="NN63" s="88"/>
      <c r="NO63" s="88"/>
      <c r="NP63" s="88"/>
      <c r="NQ63" s="88"/>
      <c r="NR63" s="88"/>
      <c r="NS63" s="88"/>
      <c r="NT63" s="88"/>
      <c r="NU63" s="88"/>
      <c r="NV63" s="88"/>
      <c r="NW63" s="88"/>
      <c r="NX63" s="8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7"/>
      <c r="NK64" s="88"/>
      <c r="NL64" s="88"/>
      <c r="NM64" s="88"/>
      <c r="NN64" s="88"/>
      <c r="NO64" s="88"/>
      <c r="NP64" s="88"/>
      <c r="NQ64" s="88"/>
      <c r="NR64" s="88"/>
      <c r="NS64" s="88"/>
      <c r="NT64" s="88"/>
      <c r="NU64" s="88"/>
      <c r="NV64" s="88"/>
      <c r="NW64" s="88"/>
      <c r="NX64" s="8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90"/>
      <c r="NK65" s="91"/>
      <c r="NL65" s="91"/>
      <c r="NM65" s="91"/>
      <c r="NN65" s="91"/>
      <c r="NO65" s="91"/>
      <c r="NP65" s="91"/>
      <c r="NQ65" s="91"/>
      <c r="NR65" s="91"/>
      <c r="NS65" s="91"/>
      <c r="NT65" s="91"/>
      <c r="NU65" s="91"/>
      <c r="NV65" s="91"/>
      <c r="NW65" s="91"/>
      <c r="NX65" s="9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5" t="s">
        <v>49</v>
      </c>
      <c r="NK66" s="96"/>
      <c r="NL66" s="96"/>
      <c r="NM66" s="96"/>
      <c r="NN66" s="96"/>
      <c r="NO66" s="96"/>
      <c r="NP66" s="96"/>
      <c r="NQ66" s="96"/>
      <c r="NR66" s="96"/>
      <c r="NS66" s="96"/>
      <c r="NT66" s="96"/>
      <c r="NU66" s="96"/>
      <c r="NV66" s="96"/>
      <c r="NW66" s="96"/>
      <c r="NX66" s="97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8"/>
      <c r="NK67" s="99"/>
      <c r="NL67" s="99"/>
      <c r="NM67" s="99"/>
      <c r="NN67" s="99"/>
      <c r="NO67" s="99"/>
      <c r="NP67" s="99"/>
      <c r="NQ67" s="99"/>
      <c r="NR67" s="99"/>
      <c r="NS67" s="99"/>
      <c r="NT67" s="99"/>
      <c r="NU67" s="99"/>
      <c r="NV67" s="99"/>
      <c r="NW67" s="99"/>
      <c r="NX67" s="100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7" t="s">
        <v>145</v>
      </c>
      <c r="NK68" s="88"/>
      <c r="NL68" s="88"/>
      <c r="NM68" s="88"/>
      <c r="NN68" s="88"/>
      <c r="NO68" s="88"/>
      <c r="NP68" s="88"/>
      <c r="NQ68" s="88"/>
      <c r="NR68" s="88"/>
      <c r="NS68" s="88"/>
      <c r="NT68" s="88"/>
      <c r="NU68" s="88"/>
      <c r="NV68" s="88"/>
      <c r="NW68" s="88"/>
      <c r="NX68" s="8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7"/>
      <c r="NK69" s="88"/>
      <c r="NL69" s="88"/>
      <c r="NM69" s="88"/>
      <c r="NN69" s="88"/>
      <c r="NO69" s="88"/>
      <c r="NP69" s="88"/>
      <c r="NQ69" s="88"/>
      <c r="NR69" s="88"/>
      <c r="NS69" s="88"/>
      <c r="NT69" s="88"/>
      <c r="NU69" s="88"/>
      <c r="NV69" s="88"/>
      <c r="NW69" s="88"/>
      <c r="NX69" s="8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7"/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6">
        <f>データ!$B$11</f>
        <v>40909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41275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41640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42005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42370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6">
        <f>データ!$B$11</f>
        <v>40909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41275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41640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42005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42370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6">
        <f>データ!$B$11</f>
        <v>40909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41275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41640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42005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42370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6"/>
      <c r="NB78" s="6"/>
      <c r="NC78" s="6"/>
      <c r="ND78" s="6"/>
      <c r="NE78" s="6"/>
      <c r="NF78" s="6"/>
      <c r="NG78" s="39"/>
      <c r="NH78" s="28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1" t="s">
        <v>37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5">
        <f>データ!DR7</f>
        <v>30.3</v>
      </c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>
        <f>データ!DS7</f>
        <v>30.3</v>
      </c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>
        <f>データ!DT7</f>
        <v>50.5</v>
      </c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>
        <f>データ!DU7</f>
        <v>52.1</v>
      </c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>
        <f>データ!DV7</f>
        <v>53.8</v>
      </c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37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5">
        <f>データ!EC7</f>
        <v>62.2</v>
      </c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5"/>
      <c r="FE79" s="85"/>
      <c r="FF79" s="85"/>
      <c r="FG79" s="85"/>
      <c r="FH79" s="85">
        <f>データ!ED7</f>
        <v>54.4</v>
      </c>
      <c r="FI79" s="85"/>
      <c r="FJ79" s="85"/>
      <c r="FK79" s="85"/>
      <c r="FL79" s="85"/>
      <c r="FM79" s="85"/>
      <c r="FN79" s="85"/>
      <c r="FO79" s="85"/>
      <c r="FP79" s="85"/>
      <c r="FQ79" s="85"/>
      <c r="FR79" s="85"/>
      <c r="FS79" s="85"/>
      <c r="FT79" s="85"/>
      <c r="FU79" s="85"/>
      <c r="FV79" s="85"/>
      <c r="FW79" s="85"/>
      <c r="FX79" s="85"/>
      <c r="FY79" s="85"/>
      <c r="FZ79" s="85"/>
      <c r="GA79" s="85">
        <f>データ!EE7</f>
        <v>69.7</v>
      </c>
      <c r="GB79" s="85"/>
      <c r="GC79" s="85"/>
      <c r="GD79" s="85"/>
      <c r="GE79" s="85"/>
      <c r="GF79" s="85"/>
      <c r="GG79" s="85"/>
      <c r="GH79" s="85"/>
      <c r="GI79" s="85"/>
      <c r="GJ79" s="85"/>
      <c r="GK79" s="85"/>
      <c r="GL79" s="85"/>
      <c r="GM79" s="85"/>
      <c r="GN79" s="85"/>
      <c r="GO79" s="85"/>
      <c r="GP79" s="85"/>
      <c r="GQ79" s="85"/>
      <c r="GR79" s="85"/>
      <c r="GS79" s="85"/>
      <c r="GT79" s="85">
        <f>データ!EF7</f>
        <v>70.599999999999994</v>
      </c>
      <c r="GU79" s="85"/>
      <c r="GV79" s="85"/>
      <c r="GW79" s="85"/>
      <c r="GX79" s="85"/>
      <c r="GY79" s="85"/>
      <c r="GZ79" s="85"/>
      <c r="HA79" s="85"/>
      <c r="HB79" s="85"/>
      <c r="HC79" s="85"/>
      <c r="HD79" s="85"/>
      <c r="HE79" s="85"/>
      <c r="HF79" s="85"/>
      <c r="HG79" s="85"/>
      <c r="HH79" s="85"/>
      <c r="HI79" s="85"/>
      <c r="HJ79" s="85"/>
      <c r="HK79" s="85"/>
      <c r="HL79" s="85"/>
      <c r="HM79" s="85">
        <f>データ!EG7</f>
        <v>72.900000000000006</v>
      </c>
      <c r="HN79" s="85"/>
      <c r="HO79" s="85"/>
      <c r="HP79" s="85"/>
      <c r="HQ79" s="85"/>
      <c r="HR79" s="85"/>
      <c r="HS79" s="85"/>
      <c r="HT79" s="85"/>
      <c r="HU79" s="85"/>
      <c r="HV79" s="85"/>
      <c r="HW79" s="85"/>
      <c r="HX79" s="85"/>
      <c r="HY79" s="85"/>
      <c r="HZ79" s="85"/>
      <c r="IA79" s="85"/>
      <c r="IB79" s="85"/>
      <c r="IC79" s="85"/>
      <c r="ID79" s="85"/>
      <c r="IE79" s="85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37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84">
        <f>データ!EN7</f>
        <v>34001956</v>
      </c>
      <c r="JK79" s="84"/>
      <c r="JL79" s="84"/>
      <c r="JM79" s="84"/>
      <c r="JN79" s="84"/>
      <c r="JO79" s="84"/>
      <c r="JP79" s="84"/>
      <c r="JQ79" s="84"/>
      <c r="JR79" s="84"/>
      <c r="JS79" s="84"/>
      <c r="JT79" s="84"/>
      <c r="JU79" s="84"/>
      <c r="JV79" s="84"/>
      <c r="JW79" s="84"/>
      <c r="JX79" s="84"/>
      <c r="JY79" s="84"/>
      <c r="JZ79" s="84"/>
      <c r="KA79" s="84"/>
      <c r="KB79" s="84"/>
      <c r="KC79" s="84">
        <f>データ!EO7</f>
        <v>35969089</v>
      </c>
      <c r="KD79" s="84"/>
      <c r="KE79" s="84"/>
      <c r="KF79" s="84"/>
      <c r="KG79" s="84"/>
      <c r="KH79" s="84"/>
      <c r="KI79" s="84"/>
      <c r="KJ79" s="84"/>
      <c r="KK79" s="84"/>
      <c r="KL79" s="84"/>
      <c r="KM79" s="84"/>
      <c r="KN79" s="84"/>
      <c r="KO79" s="84"/>
      <c r="KP79" s="84"/>
      <c r="KQ79" s="84"/>
      <c r="KR79" s="84"/>
      <c r="KS79" s="84"/>
      <c r="KT79" s="84"/>
      <c r="KU79" s="84"/>
      <c r="KV79" s="84">
        <f>データ!EP7</f>
        <v>36106917</v>
      </c>
      <c r="KW79" s="84"/>
      <c r="KX79" s="84"/>
      <c r="KY79" s="84"/>
      <c r="KZ79" s="84"/>
      <c r="LA79" s="84"/>
      <c r="LB79" s="84"/>
      <c r="LC79" s="84"/>
      <c r="LD79" s="84"/>
      <c r="LE79" s="84"/>
      <c r="LF79" s="84"/>
      <c r="LG79" s="84"/>
      <c r="LH79" s="84"/>
      <c r="LI79" s="84"/>
      <c r="LJ79" s="84"/>
      <c r="LK79" s="84"/>
      <c r="LL79" s="84"/>
      <c r="LM79" s="84"/>
      <c r="LN79" s="84"/>
      <c r="LO79" s="84">
        <f>データ!EQ7</f>
        <v>41991409</v>
      </c>
      <c r="LP79" s="84"/>
      <c r="LQ79" s="84"/>
      <c r="LR79" s="84"/>
      <c r="LS79" s="84"/>
      <c r="LT79" s="84"/>
      <c r="LU79" s="84"/>
      <c r="LV79" s="84"/>
      <c r="LW79" s="84"/>
      <c r="LX79" s="84"/>
      <c r="LY79" s="84"/>
      <c r="LZ79" s="84"/>
      <c r="MA79" s="84"/>
      <c r="MB79" s="84"/>
      <c r="MC79" s="84"/>
      <c r="MD79" s="84"/>
      <c r="ME79" s="84"/>
      <c r="MF79" s="84"/>
      <c r="MG79" s="84"/>
      <c r="MH79" s="84">
        <f>データ!ER7</f>
        <v>44179487</v>
      </c>
      <c r="MI79" s="84"/>
      <c r="MJ79" s="84"/>
      <c r="MK79" s="84"/>
      <c r="ML79" s="84"/>
      <c r="MM79" s="84"/>
      <c r="MN79" s="84"/>
      <c r="MO79" s="84"/>
      <c r="MP79" s="84"/>
      <c r="MQ79" s="84"/>
      <c r="MR79" s="84"/>
      <c r="MS79" s="84"/>
      <c r="MT79" s="84"/>
      <c r="MU79" s="84"/>
      <c r="MV79" s="84"/>
      <c r="MW79" s="84"/>
      <c r="MX79" s="84"/>
      <c r="MY79" s="84"/>
      <c r="MZ79" s="84"/>
      <c r="NA79" s="6"/>
      <c r="NB79" s="6"/>
      <c r="NC79" s="6"/>
      <c r="ND79" s="6"/>
      <c r="NE79" s="6"/>
      <c r="NF79" s="6"/>
      <c r="NG79" s="39"/>
      <c r="NH79" s="28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1" t="s">
        <v>38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5">
        <f>データ!DW7</f>
        <v>48.3</v>
      </c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>
        <f>データ!DX7</f>
        <v>48</v>
      </c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>
        <f>データ!DY7</f>
        <v>52.2</v>
      </c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>
        <f>データ!DZ7</f>
        <v>52.4</v>
      </c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>
        <f>データ!EA7</f>
        <v>52.5</v>
      </c>
      <c r="CT80" s="85"/>
      <c r="CU80" s="85"/>
      <c r="CV80" s="85"/>
      <c r="CW80" s="85"/>
      <c r="CX80" s="85"/>
      <c r="CY80" s="85"/>
      <c r="CZ80" s="85"/>
      <c r="DA80" s="85"/>
      <c r="DB80" s="85"/>
      <c r="DC80" s="85"/>
      <c r="DD80" s="85"/>
      <c r="DE80" s="85"/>
      <c r="DF80" s="85"/>
      <c r="DG80" s="85"/>
      <c r="DH80" s="85"/>
      <c r="DI80" s="85"/>
      <c r="DJ80" s="85"/>
      <c r="DK80" s="85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38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5">
        <f>データ!EH7</f>
        <v>64.2</v>
      </c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  <c r="FD80" s="85"/>
      <c r="FE80" s="85"/>
      <c r="FF80" s="85"/>
      <c r="FG80" s="85"/>
      <c r="FH80" s="85">
        <f>データ!EI7</f>
        <v>63.3</v>
      </c>
      <c r="FI80" s="85"/>
      <c r="FJ80" s="85"/>
      <c r="FK80" s="85"/>
      <c r="FL80" s="85"/>
      <c r="FM80" s="85"/>
      <c r="FN80" s="85"/>
      <c r="FO80" s="85"/>
      <c r="FP80" s="85"/>
      <c r="FQ80" s="85"/>
      <c r="FR80" s="85"/>
      <c r="FS80" s="85"/>
      <c r="FT80" s="85"/>
      <c r="FU80" s="85"/>
      <c r="FV80" s="85"/>
      <c r="FW80" s="85"/>
      <c r="FX80" s="85"/>
      <c r="FY80" s="85"/>
      <c r="FZ80" s="85"/>
      <c r="GA80" s="85">
        <f>データ!EJ7</f>
        <v>69.599999999999994</v>
      </c>
      <c r="GB80" s="85"/>
      <c r="GC80" s="85"/>
      <c r="GD80" s="85"/>
      <c r="GE80" s="85"/>
      <c r="GF80" s="85"/>
      <c r="GG80" s="85"/>
      <c r="GH80" s="85"/>
      <c r="GI80" s="85"/>
      <c r="GJ80" s="85"/>
      <c r="GK80" s="85"/>
      <c r="GL80" s="85"/>
      <c r="GM80" s="85"/>
      <c r="GN80" s="85"/>
      <c r="GO80" s="85"/>
      <c r="GP80" s="85"/>
      <c r="GQ80" s="85"/>
      <c r="GR80" s="85"/>
      <c r="GS80" s="85"/>
      <c r="GT80" s="85">
        <f>データ!EK7</f>
        <v>69.2</v>
      </c>
      <c r="GU80" s="85"/>
      <c r="GV80" s="85"/>
      <c r="GW80" s="85"/>
      <c r="GX80" s="85"/>
      <c r="GY80" s="85"/>
      <c r="GZ80" s="85"/>
      <c r="HA80" s="85"/>
      <c r="HB80" s="85"/>
      <c r="HC80" s="85"/>
      <c r="HD80" s="85"/>
      <c r="HE80" s="85"/>
      <c r="HF80" s="85"/>
      <c r="HG80" s="85"/>
      <c r="HH80" s="85"/>
      <c r="HI80" s="85"/>
      <c r="HJ80" s="85"/>
      <c r="HK80" s="85"/>
      <c r="HL80" s="85"/>
      <c r="HM80" s="85">
        <f>データ!EL7</f>
        <v>69.7</v>
      </c>
      <c r="HN80" s="85"/>
      <c r="HO80" s="85"/>
      <c r="HP80" s="85"/>
      <c r="HQ80" s="85"/>
      <c r="HR80" s="85"/>
      <c r="HS80" s="85"/>
      <c r="HT80" s="85"/>
      <c r="HU80" s="85"/>
      <c r="HV80" s="85"/>
      <c r="HW80" s="85"/>
      <c r="HX80" s="85"/>
      <c r="HY80" s="85"/>
      <c r="HZ80" s="85"/>
      <c r="IA80" s="85"/>
      <c r="IB80" s="85"/>
      <c r="IC80" s="85"/>
      <c r="ID80" s="85"/>
      <c r="IE80" s="85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38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84">
        <f>データ!ES7</f>
        <v>33366030</v>
      </c>
      <c r="JK80" s="84"/>
      <c r="JL80" s="84"/>
      <c r="JM80" s="84"/>
      <c r="JN80" s="84"/>
      <c r="JO80" s="84"/>
      <c r="JP80" s="84"/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>
        <f>データ!ET7</f>
        <v>34139294</v>
      </c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>
        <f>データ!EU7</f>
        <v>35115689</v>
      </c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>
        <f>データ!EV7</f>
        <v>35730958</v>
      </c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>
        <f>データ!EW7</f>
        <v>37752628</v>
      </c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84"/>
      <c r="NA80" s="6"/>
      <c r="NB80" s="6"/>
      <c r="NC80" s="6"/>
      <c r="ND80" s="6"/>
      <c r="NE80" s="6"/>
      <c r="NF80" s="6"/>
      <c r="NG80" s="39"/>
      <c r="NH80" s="28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26"/>
      <c r="C82" s="27"/>
      <c r="D82" s="6"/>
      <c r="E82" s="6"/>
      <c r="F82" s="79" t="s">
        <v>50</v>
      </c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80" t="s">
        <v>51</v>
      </c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0"/>
      <c r="EO82" s="80"/>
      <c r="EP82" s="80"/>
      <c r="EQ82" s="80"/>
      <c r="ER82" s="80"/>
      <c r="ES82" s="80"/>
      <c r="ET82" s="80"/>
      <c r="EU82" s="80"/>
      <c r="EV82" s="80"/>
      <c r="EW82" s="80"/>
      <c r="EX82" s="80"/>
      <c r="EY82" s="80"/>
      <c r="EZ82" s="80"/>
      <c r="FA82" s="80"/>
      <c r="FB82" s="80"/>
      <c r="FC82" s="80"/>
      <c r="FD82" s="80"/>
      <c r="FE82" s="80"/>
      <c r="FF82" s="80"/>
      <c r="FG82" s="80"/>
      <c r="FH82" s="80"/>
      <c r="FI82" s="80"/>
      <c r="FJ82" s="80"/>
      <c r="FK82" s="80"/>
      <c r="FL82" s="80"/>
      <c r="FM82" s="80"/>
      <c r="FN82" s="80"/>
      <c r="FO82" s="80"/>
      <c r="FP82" s="80"/>
      <c r="FQ82" s="80"/>
      <c r="FR82" s="80"/>
      <c r="FS82" s="80"/>
      <c r="FT82" s="80"/>
      <c r="FU82" s="80"/>
      <c r="FV82" s="80"/>
      <c r="FW82" s="80"/>
      <c r="FX82" s="80"/>
      <c r="FY82" s="80"/>
      <c r="FZ82" s="80"/>
      <c r="GA82" s="80"/>
      <c r="GB82" s="80"/>
      <c r="GC82" s="80"/>
      <c r="GD82" s="80"/>
      <c r="GE82" s="80"/>
      <c r="GF82" s="80"/>
      <c r="GG82" s="80"/>
      <c r="GH82" s="80"/>
      <c r="GI82" s="80"/>
      <c r="GJ82" s="80"/>
      <c r="GK82" s="80"/>
      <c r="GL82" s="80"/>
      <c r="GM82" s="80"/>
      <c r="GN82" s="80"/>
      <c r="GO82" s="80"/>
      <c r="GP82" s="80"/>
      <c r="GQ82" s="80"/>
      <c r="GR82" s="80"/>
      <c r="GS82" s="80"/>
      <c r="GT82" s="80"/>
      <c r="GU82" s="80"/>
      <c r="GV82" s="80"/>
      <c r="GW82" s="80"/>
      <c r="GX82" s="80"/>
      <c r="GY82" s="80"/>
      <c r="GZ82" s="80"/>
      <c r="HA82" s="80"/>
      <c r="HB82" s="80"/>
      <c r="HC82" s="80"/>
      <c r="HD82" s="80"/>
      <c r="HE82" s="80"/>
      <c r="HF82" s="80"/>
      <c r="HG82" s="80"/>
      <c r="HH82" s="80"/>
      <c r="HI82" s="80"/>
      <c r="HJ82" s="80"/>
      <c r="HK82" s="80"/>
      <c r="HL82" s="80"/>
      <c r="HM82" s="80"/>
      <c r="HN82" s="80"/>
      <c r="HO82" s="80"/>
      <c r="HP82" s="80"/>
      <c r="HQ82" s="80"/>
      <c r="HR82" s="80"/>
      <c r="HS82" s="80"/>
      <c r="HT82" s="80"/>
      <c r="HU82" s="80"/>
      <c r="HV82" s="80"/>
      <c r="HW82" s="80"/>
      <c r="HX82" s="80"/>
      <c r="HY82" s="80"/>
      <c r="HZ82" s="80"/>
      <c r="IA82" s="80"/>
      <c r="IB82" s="80"/>
      <c r="IC82" s="80"/>
      <c r="ID82" s="80"/>
      <c r="IE82" s="80"/>
      <c r="IF82" s="80"/>
      <c r="IG82" s="80"/>
      <c r="IH82" s="80"/>
      <c r="II82" s="80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79" t="s">
        <v>52</v>
      </c>
      <c r="IV82" s="79"/>
      <c r="IW82" s="79"/>
      <c r="IX82" s="79"/>
      <c r="IY82" s="79"/>
      <c r="IZ82" s="79"/>
      <c r="JA82" s="79"/>
      <c r="JB82" s="79"/>
      <c r="JC82" s="79"/>
      <c r="JD82" s="79"/>
      <c r="JE82" s="79"/>
      <c r="JF82" s="79"/>
      <c r="JG82" s="79"/>
      <c r="JH82" s="79"/>
      <c r="JI82" s="79"/>
      <c r="JJ82" s="79"/>
      <c r="JK82" s="79"/>
      <c r="JL82" s="79"/>
      <c r="JM82" s="79"/>
      <c r="JN82" s="79"/>
      <c r="JO82" s="79"/>
      <c r="JP82" s="79"/>
      <c r="JQ82" s="79"/>
      <c r="JR82" s="79"/>
      <c r="JS82" s="79"/>
      <c r="JT82" s="79"/>
      <c r="JU82" s="79"/>
      <c r="JV82" s="79"/>
      <c r="JW82" s="79"/>
      <c r="JX82" s="79"/>
      <c r="JY82" s="79"/>
      <c r="JZ82" s="79"/>
      <c r="KA82" s="79"/>
      <c r="KB82" s="79"/>
      <c r="KC82" s="79"/>
      <c r="KD82" s="79"/>
      <c r="KE82" s="79"/>
      <c r="KF82" s="79"/>
      <c r="KG82" s="79"/>
      <c r="KH82" s="79"/>
      <c r="KI82" s="79"/>
      <c r="KJ82" s="79"/>
      <c r="KK82" s="79"/>
      <c r="KL82" s="79"/>
      <c r="KM82" s="79"/>
      <c r="KN82" s="79"/>
      <c r="KO82" s="79"/>
      <c r="KP82" s="79"/>
      <c r="KQ82" s="79"/>
      <c r="KR82" s="79"/>
      <c r="KS82" s="79"/>
      <c r="KT82" s="79"/>
      <c r="KU82" s="79"/>
      <c r="KV82" s="79"/>
      <c r="KW82" s="79"/>
      <c r="KX82" s="79"/>
      <c r="KY82" s="79"/>
      <c r="KZ82" s="79"/>
      <c r="LA82" s="79"/>
      <c r="LB82" s="79"/>
      <c r="LC82" s="79"/>
      <c r="LD82" s="79"/>
      <c r="LE82" s="79"/>
      <c r="LF82" s="79"/>
      <c r="LG82" s="79"/>
      <c r="LH82" s="79"/>
      <c r="LI82" s="79"/>
      <c r="LJ82" s="79"/>
      <c r="LK82" s="79"/>
      <c r="LL82" s="79"/>
      <c r="LM82" s="79"/>
      <c r="LN82" s="79"/>
      <c r="LO82" s="79"/>
      <c r="LP82" s="79"/>
      <c r="LQ82" s="79"/>
      <c r="LR82" s="79"/>
      <c r="LS82" s="79"/>
      <c r="LT82" s="79"/>
      <c r="LU82" s="79"/>
      <c r="LV82" s="79"/>
      <c r="LW82" s="79"/>
      <c r="LX82" s="79"/>
      <c r="LY82" s="79"/>
      <c r="LZ82" s="79"/>
      <c r="MA82" s="79"/>
      <c r="MB82" s="79"/>
      <c r="MC82" s="79"/>
      <c r="MD82" s="79"/>
      <c r="ME82" s="79"/>
      <c r="MF82" s="79"/>
      <c r="MG82" s="79"/>
      <c r="MH82" s="79"/>
      <c r="MI82" s="79"/>
      <c r="MJ82" s="79"/>
      <c r="MK82" s="79"/>
      <c r="ML82" s="79"/>
      <c r="MM82" s="79"/>
      <c r="MN82" s="79"/>
      <c r="MO82" s="79"/>
      <c r="MP82" s="79"/>
      <c r="MQ82" s="79"/>
      <c r="MR82" s="79"/>
      <c r="MS82" s="79"/>
      <c r="MT82" s="79"/>
      <c r="MU82" s="79"/>
      <c r="MV82" s="79"/>
      <c r="MW82" s="79"/>
      <c r="MX82" s="79"/>
      <c r="MY82" s="79"/>
      <c r="MZ82" s="79"/>
      <c r="NA82" s="79"/>
      <c r="NB82" s="79"/>
      <c r="NC82" s="79"/>
      <c r="ND82" s="79"/>
      <c r="NE82" s="27"/>
      <c r="NF82" s="27"/>
      <c r="NG82" s="27"/>
      <c r="NH82" s="28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26"/>
      <c r="C83" s="27"/>
      <c r="D83" s="6"/>
      <c r="E83" s="6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80"/>
      <c r="EA83" s="80"/>
      <c r="EB83" s="80"/>
      <c r="EC83" s="80"/>
      <c r="ED83" s="80"/>
      <c r="EE83" s="80"/>
      <c r="EF83" s="80"/>
      <c r="EG83" s="80"/>
      <c r="EH83" s="80"/>
      <c r="EI83" s="80"/>
      <c r="EJ83" s="80"/>
      <c r="EK83" s="80"/>
      <c r="EL83" s="80"/>
      <c r="EM83" s="80"/>
      <c r="EN83" s="80"/>
      <c r="EO83" s="80"/>
      <c r="EP83" s="80"/>
      <c r="EQ83" s="80"/>
      <c r="ER83" s="80"/>
      <c r="ES83" s="80"/>
      <c r="ET83" s="80"/>
      <c r="EU83" s="80"/>
      <c r="EV83" s="80"/>
      <c r="EW83" s="80"/>
      <c r="EX83" s="80"/>
      <c r="EY83" s="80"/>
      <c r="EZ83" s="80"/>
      <c r="FA83" s="80"/>
      <c r="FB83" s="80"/>
      <c r="FC83" s="80"/>
      <c r="FD83" s="80"/>
      <c r="FE83" s="80"/>
      <c r="FF83" s="80"/>
      <c r="FG83" s="80"/>
      <c r="FH83" s="80"/>
      <c r="FI83" s="80"/>
      <c r="FJ83" s="80"/>
      <c r="FK83" s="80"/>
      <c r="FL83" s="80"/>
      <c r="FM83" s="80"/>
      <c r="FN83" s="80"/>
      <c r="FO83" s="80"/>
      <c r="FP83" s="80"/>
      <c r="FQ83" s="80"/>
      <c r="FR83" s="80"/>
      <c r="FS83" s="80"/>
      <c r="FT83" s="80"/>
      <c r="FU83" s="80"/>
      <c r="FV83" s="80"/>
      <c r="FW83" s="80"/>
      <c r="FX83" s="80"/>
      <c r="FY83" s="80"/>
      <c r="FZ83" s="80"/>
      <c r="GA83" s="80"/>
      <c r="GB83" s="80"/>
      <c r="GC83" s="80"/>
      <c r="GD83" s="80"/>
      <c r="GE83" s="80"/>
      <c r="GF83" s="80"/>
      <c r="GG83" s="80"/>
      <c r="GH83" s="80"/>
      <c r="GI83" s="80"/>
      <c r="GJ83" s="80"/>
      <c r="GK83" s="80"/>
      <c r="GL83" s="80"/>
      <c r="GM83" s="80"/>
      <c r="GN83" s="80"/>
      <c r="GO83" s="80"/>
      <c r="GP83" s="80"/>
      <c r="GQ83" s="80"/>
      <c r="GR83" s="80"/>
      <c r="GS83" s="80"/>
      <c r="GT83" s="80"/>
      <c r="GU83" s="80"/>
      <c r="GV83" s="80"/>
      <c r="GW83" s="80"/>
      <c r="GX83" s="80"/>
      <c r="GY83" s="80"/>
      <c r="GZ83" s="80"/>
      <c r="HA83" s="80"/>
      <c r="HB83" s="80"/>
      <c r="HC83" s="80"/>
      <c r="HD83" s="80"/>
      <c r="HE83" s="80"/>
      <c r="HF83" s="80"/>
      <c r="HG83" s="80"/>
      <c r="HH83" s="80"/>
      <c r="HI83" s="80"/>
      <c r="HJ83" s="80"/>
      <c r="HK83" s="80"/>
      <c r="HL83" s="80"/>
      <c r="HM83" s="80"/>
      <c r="HN83" s="80"/>
      <c r="HO83" s="80"/>
      <c r="HP83" s="80"/>
      <c r="HQ83" s="80"/>
      <c r="HR83" s="80"/>
      <c r="HS83" s="80"/>
      <c r="HT83" s="80"/>
      <c r="HU83" s="80"/>
      <c r="HV83" s="80"/>
      <c r="HW83" s="80"/>
      <c r="HX83" s="80"/>
      <c r="HY83" s="80"/>
      <c r="HZ83" s="80"/>
      <c r="IA83" s="80"/>
      <c r="IB83" s="80"/>
      <c r="IC83" s="80"/>
      <c r="ID83" s="80"/>
      <c r="IE83" s="80"/>
      <c r="IF83" s="80"/>
      <c r="IG83" s="80"/>
      <c r="IH83" s="80"/>
      <c r="II83" s="80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79"/>
      <c r="IV83" s="79"/>
      <c r="IW83" s="79"/>
      <c r="IX83" s="79"/>
      <c r="IY83" s="79"/>
      <c r="IZ83" s="79"/>
      <c r="JA83" s="79"/>
      <c r="JB83" s="79"/>
      <c r="JC83" s="79"/>
      <c r="JD83" s="79"/>
      <c r="JE83" s="79"/>
      <c r="JF83" s="79"/>
      <c r="JG83" s="79"/>
      <c r="JH83" s="79"/>
      <c r="JI83" s="79"/>
      <c r="JJ83" s="79"/>
      <c r="JK83" s="79"/>
      <c r="JL83" s="79"/>
      <c r="JM83" s="79"/>
      <c r="JN83" s="79"/>
      <c r="JO83" s="79"/>
      <c r="JP83" s="79"/>
      <c r="JQ83" s="79"/>
      <c r="JR83" s="79"/>
      <c r="JS83" s="79"/>
      <c r="JT83" s="79"/>
      <c r="JU83" s="79"/>
      <c r="JV83" s="79"/>
      <c r="JW83" s="79"/>
      <c r="JX83" s="79"/>
      <c r="JY83" s="79"/>
      <c r="JZ83" s="79"/>
      <c r="KA83" s="79"/>
      <c r="KB83" s="79"/>
      <c r="KC83" s="79"/>
      <c r="KD83" s="79"/>
      <c r="KE83" s="79"/>
      <c r="KF83" s="79"/>
      <c r="KG83" s="79"/>
      <c r="KH83" s="79"/>
      <c r="KI83" s="79"/>
      <c r="KJ83" s="79"/>
      <c r="KK83" s="79"/>
      <c r="KL83" s="79"/>
      <c r="KM83" s="79"/>
      <c r="KN83" s="79"/>
      <c r="KO83" s="79"/>
      <c r="KP83" s="79"/>
      <c r="KQ83" s="79"/>
      <c r="KR83" s="79"/>
      <c r="KS83" s="79"/>
      <c r="KT83" s="79"/>
      <c r="KU83" s="79"/>
      <c r="KV83" s="79"/>
      <c r="KW83" s="79"/>
      <c r="KX83" s="79"/>
      <c r="KY83" s="79"/>
      <c r="KZ83" s="79"/>
      <c r="LA83" s="79"/>
      <c r="LB83" s="79"/>
      <c r="LC83" s="79"/>
      <c r="LD83" s="79"/>
      <c r="LE83" s="79"/>
      <c r="LF83" s="79"/>
      <c r="LG83" s="79"/>
      <c r="LH83" s="79"/>
      <c r="LI83" s="79"/>
      <c r="LJ83" s="79"/>
      <c r="LK83" s="79"/>
      <c r="LL83" s="79"/>
      <c r="LM83" s="79"/>
      <c r="LN83" s="79"/>
      <c r="LO83" s="79"/>
      <c r="LP83" s="79"/>
      <c r="LQ83" s="79"/>
      <c r="LR83" s="79"/>
      <c r="LS83" s="79"/>
      <c r="LT83" s="79"/>
      <c r="LU83" s="79"/>
      <c r="LV83" s="79"/>
      <c r="LW83" s="79"/>
      <c r="LX83" s="79"/>
      <c r="LY83" s="79"/>
      <c r="LZ83" s="79"/>
      <c r="MA83" s="79"/>
      <c r="MB83" s="79"/>
      <c r="MC83" s="79"/>
      <c r="MD83" s="79"/>
      <c r="ME83" s="79"/>
      <c r="MF83" s="79"/>
      <c r="MG83" s="79"/>
      <c r="MH83" s="79"/>
      <c r="MI83" s="79"/>
      <c r="MJ83" s="79"/>
      <c r="MK83" s="79"/>
      <c r="ML83" s="79"/>
      <c r="MM83" s="79"/>
      <c r="MN83" s="79"/>
      <c r="MO83" s="79"/>
      <c r="MP83" s="79"/>
      <c r="MQ83" s="79"/>
      <c r="MR83" s="79"/>
      <c r="MS83" s="79"/>
      <c r="MT83" s="79"/>
      <c r="MU83" s="79"/>
      <c r="MV83" s="79"/>
      <c r="MW83" s="79"/>
      <c r="MX83" s="79"/>
      <c r="MY83" s="79"/>
      <c r="MZ83" s="79"/>
      <c r="NA83" s="79"/>
      <c r="NB83" s="79"/>
      <c r="NC83" s="79"/>
      <c r="ND83" s="79"/>
      <c r="NE83" s="27"/>
      <c r="NF83" s="27"/>
      <c r="NG83" s="27"/>
      <c r="NH83" s="28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LJ55:LX55"/>
    <mergeCell ref="LY55:MM55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G55:O55"/>
    <mergeCell ref="P55:AD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CU56:DC56"/>
    <mergeCell ref="DD56:DR56"/>
    <mergeCell ref="DS56:EG56"/>
    <mergeCell ref="EH56:EV56"/>
    <mergeCell ref="EW56:FK56"/>
    <mergeCell ref="FL56:FZ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KV79:LN79"/>
    <mergeCell ref="LO79:MG79"/>
    <mergeCell ref="MH79:MZ79"/>
    <mergeCell ref="ED79:EN79"/>
    <mergeCell ref="EO79:FG79"/>
    <mergeCell ref="FH79:FZ79"/>
    <mergeCell ref="GA79:GS79"/>
    <mergeCell ref="GT79:HL79"/>
    <mergeCell ref="HM79:IE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4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4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4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382078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1" t="str">
        <f>IF(H8&lt;&gt;I8,H8,"")&amp;IF(I8&lt;&gt;J8,I8,"")&amp;"　"&amp;J8</f>
        <v>愛媛県大洲市　大洲病院</v>
      </c>
      <c r="I6" s="142"/>
      <c r="J6" s="14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10</v>
      </c>
      <c r="R6" s="63" t="str">
        <f t="shared" si="3"/>
        <v>-</v>
      </c>
      <c r="S6" s="63" t="str">
        <f t="shared" si="3"/>
        <v>ド 透 I</v>
      </c>
      <c r="T6" s="63" t="str">
        <f t="shared" si="3"/>
        <v>救 感 へ 輪</v>
      </c>
      <c r="U6" s="64">
        <f>U8</f>
        <v>44872</v>
      </c>
      <c r="V6" s="64">
        <f>V8</f>
        <v>10813</v>
      </c>
      <c r="W6" s="63" t="str">
        <f>W8</f>
        <v>非該当</v>
      </c>
      <c r="X6" s="63" t="str">
        <f t="shared" si="3"/>
        <v>７：１</v>
      </c>
      <c r="Y6" s="64">
        <f t="shared" si="3"/>
        <v>142</v>
      </c>
      <c r="Z6" s="64" t="str">
        <f t="shared" si="3"/>
        <v>-</v>
      </c>
      <c r="AA6" s="64">
        <f t="shared" si="3"/>
        <v>8</v>
      </c>
      <c r="AB6" s="64" t="str">
        <f t="shared" si="3"/>
        <v>-</v>
      </c>
      <c r="AC6" s="64" t="str">
        <f t="shared" si="3"/>
        <v>-</v>
      </c>
      <c r="AD6" s="64">
        <f t="shared" si="3"/>
        <v>150</v>
      </c>
      <c r="AE6" s="64">
        <f t="shared" si="3"/>
        <v>142</v>
      </c>
      <c r="AF6" s="64" t="str">
        <f t="shared" si="3"/>
        <v>-</v>
      </c>
      <c r="AG6" s="64">
        <f t="shared" si="3"/>
        <v>142</v>
      </c>
      <c r="AH6" s="65">
        <f>IF(AH8="-",NA(),AH8)</f>
        <v>98.6</v>
      </c>
      <c r="AI6" s="65">
        <f t="shared" ref="AI6:AQ6" si="4">IF(AI8="-",NA(),AI8)</f>
        <v>98.4</v>
      </c>
      <c r="AJ6" s="65">
        <f t="shared" si="4"/>
        <v>95.9</v>
      </c>
      <c r="AK6" s="65">
        <f t="shared" si="4"/>
        <v>93.9</v>
      </c>
      <c r="AL6" s="65">
        <f t="shared" si="4"/>
        <v>90.9</v>
      </c>
      <c r="AM6" s="65">
        <f t="shared" si="4"/>
        <v>97.1</v>
      </c>
      <c r="AN6" s="65">
        <f t="shared" si="4"/>
        <v>96.3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>
        <f>IF(AS8="-",NA(),AS8)</f>
        <v>98.2</v>
      </c>
      <c r="AT6" s="65">
        <f t="shared" ref="AT6:BB6" si="5">IF(AT8="-",NA(),AT8)</f>
        <v>98.1</v>
      </c>
      <c r="AU6" s="65">
        <f t="shared" si="5"/>
        <v>92.6</v>
      </c>
      <c r="AV6" s="65">
        <f t="shared" si="5"/>
        <v>90.7</v>
      </c>
      <c r="AW6" s="65">
        <f t="shared" si="5"/>
        <v>87.4</v>
      </c>
      <c r="AX6" s="65">
        <f t="shared" si="5"/>
        <v>87.7</v>
      </c>
      <c r="AY6" s="65">
        <f t="shared" si="5"/>
        <v>86.6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>
        <f>IF(BD8="-",NA(),BD8)</f>
        <v>1.3</v>
      </c>
      <c r="BE6" s="65">
        <f t="shared" ref="BE6:BM6" si="6">IF(BE8="-",NA(),BE8)</f>
        <v>1.4</v>
      </c>
      <c r="BF6" s="65">
        <f t="shared" si="6"/>
        <v>11.9</v>
      </c>
      <c r="BG6" s="65">
        <f t="shared" si="6"/>
        <v>7.7</v>
      </c>
      <c r="BH6" s="65">
        <f t="shared" si="6"/>
        <v>11.9</v>
      </c>
      <c r="BI6" s="65">
        <f t="shared" si="6"/>
        <v>117.7</v>
      </c>
      <c r="BJ6" s="65">
        <f t="shared" si="6"/>
        <v>121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>
        <f>IF(BO8="-",NA(),BO8)</f>
        <v>54.4</v>
      </c>
      <c r="BP6" s="65">
        <f t="shared" ref="BP6:BX6" si="7">IF(BP8="-",NA(),BP8)</f>
        <v>52.5</v>
      </c>
      <c r="BQ6" s="65">
        <f t="shared" si="7"/>
        <v>46.7</v>
      </c>
      <c r="BR6" s="65">
        <f t="shared" si="7"/>
        <v>47.7</v>
      </c>
      <c r="BS6" s="65">
        <f t="shared" si="7"/>
        <v>49</v>
      </c>
      <c r="BT6" s="65">
        <f t="shared" si="7"/>
        <v>69</v>
      </c>
      <c r="BU6" s="65">
        <f t="shared" si="7"/>
        <v>68.5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>
        <f>IF(BZ8="-",NA(),BZ8)</f>
        <v>36016</v>
      </c>
      <c r="CA6" s="66">
        <f t="shared" ref="CA6:CI6" si="8">IF(CA8="-",NA(),CA8)</f>
        <v>36908</v>
      </c>
      <c r="CB6" s="66">
        <f t="shared" si="8"/>
        <v>39626</v>
      </c>
      <c r="CC6" s="66">
        <f t="shared" si="8"/>
        <v>42537</v>
      </c>
      <c r="CD6" s="66">
        <f t="shared" si="8"/>
        <v>42023</v>
      </c>
      <c r="CE6" s="66">
        <f t="shared" si="8"/>
        <v>31111</v>
      </c>
      <c r="CF6" s="66">
        <f t="shared" si="8"/>
        <v>31585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>
        <f>IF(CK8="-",NA(),CK8)</f>
        <v>17179</v>
      </c>
      <c r="CL6" s="66">
        <f t="shared" ref="CL6:CT6" si="9">IF(CL8="-",NA(),CL8)</f>
        <v>17999</v>
      </c>
      <c r="CM6" s="66">
        <f t="shared" si="9"/>
        <v>19022</v>
      </c>
      <c r="CN6" s="66">
        <f t="shared" si="9"/>
        <v>20514</v>
      </c>
      <c r="CO6" s="66">
        <f t="shared" si="9"/>
        <v>20565</v>
      </c>
      <c r="CP6" s="66">
        <f t="shared" si="9"/>
        <v>9205</v>
      </c>
      <c r="CQ6" s="66">
        <f t="shared" si="9"/>
        <v>9437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>
        <f>IF(CV8="-",NA(),CV8)</f>
        <v>48.3</v>
      </c>
      <c r="CW6" s="65">
        <f t="shared" ref="CW6:DE6" si="10">IF(CW8="-",NA(),CW8)</f>
        <v>48.9</v>
      </c>
      <c r="CX6" s="65">
        <f t="shared" si="10"/>
        <v>50.7</v>
      </c>
      <c r="CY6" s="65">
        <f t="shared" si="10"/>
        <v>52.2</v>
      </c>
      <c r="CZ6" s="65">
        <f t="shared" si="10"/>
        <v>55.2</v>
      </c>
      <c r="DA6" s="65">
        <f t="shared" si="10"/>
        <v>60.6</v>
      </c>
      <c r="DB6" s="65">
        <f t="shared" si="10"/>
        <v>61.2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>
        <f>IF(DG8="-",NA(),DG8)</f>
        <v>35.299999999999997</v>
      </c>
      <c r="DH6" s="65">
        <f t="shared" ref="DH6:DP6" si="11">IF(DH8="-",NA(),DH8)</f>
        <v>36.200000000000003</v>
      </c>
      <c r="DI6" s="65">
        <f t="shared" si="11"/>
        <v>36.5</v>
      </c>
      <c r="DJ6" s="65">
        <f t="shared" si="11"/>
        <v>37.5</v>
      </c>
      <c r="DK6" s="65">
        <f t="shared" si="11"/>
        <v>36.4</v>
      </c>
      <c r="DL6" s="65">
        <f t="shared" si="11"/>
        <v>19.2</v>
      </c>
      <c r="DM6" s="65">
        <f t="shared" si="11"/>
        <v>19.3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>
        <f>IF(DR8="-",NA(),DR8)</f>
        <v>30.3</v>
      </c>
      <c r="DS6" s="65">
        <f t="shared" ref="DS6:EA6" si="12">IF(DS8="-",NA(),DS8)</f>
        <v>30.3</v>
      </c>
      <c r="DT6" s="65">
        <f t="shared" si="12"/>
        <v>50.5</v>
      </c>
      <c r="DU6" s="65">
        <f t="shared" si="12"/>
        <v>52.1</v>
      </c>
      <c r="DV6" s="65">
        <f t="shared" si="12"/>
        <v>53.8</v>
      </c>
      <c r="DW6" s="65">
        <f t="shared" si="12"/>
        <v>48.3</v>
      </c>
      <c r="DX6" s="65">
        <f t="shared" si="12"/>
        <v>48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62.2</v>
      </c>
      <c r="ED6" s="65">
        <f t="shared" ref="ED6:EL6" si="13">IF(ED8="-",NA(),ED8)</f>
        <v>54.4</v>
      </c>
      <c r="EE6" s="65">
        <f t="shared" si="13"/>
        <v>69.7</v>
      </c>
      <c r="EF6" s="65">
        <f t="shared" si="13"/>
        <v>70.599999999999994</v>
      </c>
      <c r="EG6" s="65">
        <f t="shared" si="13"/>
        <v>72.900000000000006</v>
      </c>
      <c r="EH6" s="65">
        <f t="shared" si="13"/>
        <v>64.2</v>
      </c>
      <c r="EI6" s="65">
        <f t="shared" si="13"/>
        <v>63.3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>
        <f>IF(EN8="-",NA(),EN8)</f>
        <v>34001956</v>
      </c>
      <c r="EO6" s="66">
        <f t="shared" ref="EO6:EW6" si="14">IF(EO8="-",NA(),EO8)</f>
        <v>35969089</v>
      </c>
      <c r="EP6" s="66">
        <f t="shared" si="14"/>
        <v>36106917</v>
      </c>
      <c r="EQ6" s="66">
        <f t="shared" si="14"/>
        <v>41991409</v>
      </c>
      <c r="ER6" s="66">
        <f t="shared" si="14"/>
        <v>44179487</v>
      </c>
      <c r="ES6" s="66">
        <f t="shared" si="14"/>
        <v>33366030</v>
      </c>
      <c r="ET6" s="66">
        <f t="shared" si="14"/>
        <v>34139294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382078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10</v>
      </c>
      <c r="R7" s="63" t="str">
        <f t="shared" si="15"/>
        <v>-</v>
      </c>
      <c r="S7" s="63" t="str">
        <f t="shared" si="15"/>
        <v>ド 透 I</v>
      </c>
      <c r="T7" s="63" t="str">
        <f t="shared" si="15"/>
        <v>救 感 へ 輪</v>
      </c>
      <c r="U7" s="64">
        <f>U8</f>
        <v>44872</v>
      </c>
      <c r="V7" s="64">
        <f>V8</f>
        <v>10813</v>
      </c>
      <c r="W7" s="63" t="str">
        <f>W8</f>
        <v>非該当</v>
      </c>
      <c r="X7" s="63" t="str">
        <f t="shared" si="15"/>
        <v>７：１</v>
      </c>
      <c r="Y7" s="64">
        <f t="shared" si="15"/>
        <v>142</v>
      </c>
      <c r="Z7" s="64" t="str">
        <f t="shared" si="15"/>
        <v>-</v>
      </c>
      <c r="AA7" s="64">
        <f t="shared" si="15"/>
        <v>8</v>
      </c>
      <c r="AB7" s="64" t="str">
        <f t="shared" si="15"/>
        <v>-</v>
      </c>
      <c r="AC7" s="64" t="str">
        <f t="shared" si="15"/>
        <v>-</v>
      </c>
      <c r="AD7" s="64">
        <f t="shared" si="15"/>
        <v>150</v>
      </c>
      <c r="AE7" s="64">
        <f t="shared" si="15"/>
        <v>142</v>
      </c>
      <c r="AF7" s="64" t="str">
        <f t="shared" si="15"/>
        <v>-</v>
      </c>
      <c r="AG7" s="64">
        <f t="shared" si="15"/>
        <v>142</v>
      </c>
      <c r="AH7" s="65">
        <f>AH8</f>
        <v>98.6</v>
      </c>
      <c r="AI7" s="65">
        <f t="shared" ref="AI7:AQ7" si="16">AI8</f>
        <v>98.4</v>
      </c>
      <c r="AJ7" s="65">
        <f t="shared" si="16"/>
        <v>95.9</v>
      </c>
      <c r="AK7" s="65">
        <f t="shared" si="16"/>
        <v>93.9</v>
      </c>
      <c r="AL7" s="65">
        <f t="shared" si="16"/>
        <v>90.9</v>
      </c>
      <c r="AM7" s="65">
        <f t="shared" si="16"/>
        <v>97.1</v>
      </c>
      <c r="AN7" s="65">
        <f t="shared" si="16"/>
        <v>96.3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>
        <f>AS8</f>
        <v>98.2</v>
      </c>
      <c r="AT7" s="65">
        <f t="shared" ref="AT7:BB7" si="17">AT8</f>
        <v>98.1</v>
      </c>
      <c r="AU7" s="65">
        <f t="shared" si="17"/>
        <v>92.6</v>
      </c>
      <c r="AV7" s="65">
        <f t="shared" si="17"/>
        <v>90.7</v>
      </c>
      <c r="AW7" s="65">
        <f t="shared" si="17"/>
        <v>87.4</v>
      </c>
      <c r="AX7" s="65">
        <f t="shared" si="17"/>
        <v>87.7</v>
      </c>
      <c r="AY7" s="65">
        <f t="shared" si="17"/>
        <v>86.6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>
        <f>BD8</f>
        <v>1.3</v>
      </c>
      <c r="BE7" s="65">
        <f t="shared" ref="BE7:BM7" si="18">BE8</f>
        <v>1.4</v>
      </c>
      <c r="BF7" s="65">
        <f t="shared" si="18"/>
        <v>11.9</v>
      </c>
      <c r="BG7" s="65">
        <f t="shared" si="18"/>
        <v>7.7</v>
      </c>
      <c r="BH7" s="65">
        <f t="shared" si="18"/>
        <v>11.9</v>
      </c>
      <c r="BI7" s="65">
        <f t="shared" si="18"/>
        <v>117.7</v>
      </c>
      <c r="BJ7" s="65">
        <f t="shared" si="18"/>
        <v>121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>
        <f>BO8</f>
        <v>54.4</v>
      </c>
      <c r="BP7" s="65">
        <f t="shared" ref="BP7:BX7" si="19">BP8</f>
        <v>52.5</v>
      </c>
      <c r="BQ7" s="65">
        <f t="shared" si="19"/>
        <v>46.7</v>
      </c>
      <c r="BR7" s="65">
        <f t="shared" si="19"/>
        <v>47.7</v>
      </c>
      <c r="BS7" s="65">
        <f t="shared" si="19"/>
        <v>49</v>
      </c>
      <c r="BT7" s="65">
        <f t="shared" si="19"/>
        <v>69</v>
      </c>
      <c r="BU7" s="65">
        <f t="shared" si="19"/>
        <v>68.5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>
        <f>BZ8</f>
        <v>36016</v>
      </c>
      <c r="CA7" s="66">
        <f t="shared" ref="CA7:CI7" si="20">CA8</f>
        <v>36908</v>
      </c>
      <c r="CB7" s="66">
        <f t="shared" si="20"/>
        <v>39626</v>
      </c>
      <c r="CC7" s="66">
        <f t="shared" si="20"/>
        <v>42537</v>
      </c>
      <c r="CD7" s="66">
        <f t="shared" si="20"/>
        <v>42023</v>
      </c>
      <c r="CE7" s="66">
        <f t="shared" si="20"/>
        <v>31111</v>
      </c>
      <c r="CF7" s="66">
        <f t="shared" si="20"/>
        <v>31585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>
        <f>CK8</f>
        <v>17179</v>
      </c>
      <c r="CL7" s="66">
        <f t="shared" ref="CL7:CT7" si="21">CL8</f>
        <v>17999</v>
      </c>
      <c r="CM7" s="66">
        <f t="shared" si="21"/>
        <v>19022</v>
      </c>
      <c r="CN7" s="66">
        <f t="shared" si="21"/>
        <v>20514</v>
      </c>
      <c r="CO7" s="66">
        <f t="shared" si="21"/>
        <v>20565</v>
      </c>
      <c r="CP7" s="66">
        <f t="shared" si="21"/>
        <v>9205</v>
      </c>
      <c r="CQ7" s="66">
        <f t="shared" si="21"/>
        <v>9437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>
        <f>CV8</f>
        <v>48.3</v>
      </c>
      <c r="CW7" s="65">
        <f t="shared" ref="CW7:DE7" si="22">CW8</f>
        <v>48.9</v>
      </c>
      <c r="CX7" s="65">
        <f t="shared" si="22"/>
        <v>50.7</v>
      </c>
      <c r="CY7" s="65">
        <f t="shared" si="22"/>
        <v>52.2</v>
      </c>
      <c r="CZ7" s="65">
        <f t="shared" si="22"/>
        <v>55.2</v>
      </c>
      <c r="DA7" s="65">
        <f t="shared" si="22"/>
        <v>60.6</v>
      </c>
      <c r="DB7" s="65">
        <f t="shared" si="22"/>
        <v>61.2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>
        <f>DG8</f>
        <v>35.299999999999997</v>
      </c>
      <c r="DH7" s="65">
        <f t="shared" ref="DH7:DP7" si="23">DH8</f>
        <v>36.200000000000003</v>
      </c>
      <c r="DI7" s="65">
        <f t="shared" si="23"/>
        <v>36.5</v>
      </c>
      <c r="DJ7" s="65">
        <f t="shared" si="23"/>
        <v>37.5</v>
      </c>
      <c r="DK7" s="65">
        <f t="shared" si="23"/>
        <v>36.4</v>
      </c>
      <c r="DL7" s="65">
        <f t="shared" si="23"/>
        <v>19.2</v>
      </c>
      <c r="DM7" s="65">
        <f t="shared" si="23"/>
        <v>19.3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>
        <f>DR8</f>
        <v>30.3</v>
      </c>
      <c r="DS7" s="65">
        <f t="shared" ref="DS7:EA7" si="24">DS8</f>
        <v>30.3</v>
      </c>
      <c r="DT7" s="65">
        <f t="shared" si="24"/>
        <v>50.5</v>
      </c>
      <c r="DU7" s="65">
        <f t="shared" si="24"/>
        <v>52.1</v>
      </c>
      <c r="DV7" s="65">
        <f t="shared" si="24"/>
        <v>53.8</v>
      </c>
      <c r="DW7" s="65">
        <f t="shared" si="24"/>
        <v>48.3</v>
      </c>
      <c r="DX7" s="65">
        <f t="shared" si="24"/>
        <v>48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>
        <f>EC8</f>
        <v>62.2</v>
      </c>
      <c r="ED7" s="65">
        <f t="shared" ref="ED7:EL7" si="25">ED8</f>
        <v>54.4</v>
      </c>
      <c r="EE7" s="65">
        <f t="shared" si="25"/>
        <v>69.7</v>
      </c>
      <c r="EF7" s="65">
        <f t="shared" si="25"/>
        <v>70.599999999999994</v>
      </c>
      <c r="EG7" s="65">
        <f t="shared" si="25"/>
        <v>72.900000000000006</v>
      </c>
      <c r="EH7" s="65">
        <f t="shared" si="25"/>
        <v>64.2</v>
      </c>
      <c r="EI7" s="65">
        <f t="shared" si="25"/>
        <v>63.3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>
        <f>EN8</f>
        <v>34001956</v>
      </c>
      <c r="EO7" s="66">
        <f t="shared" ref="EO7:EW7" si="26">EO8</f>
        <v>35969089</v>
      </c>
      <c r="EP7" s="66">
        <f t="shared" si="26"/>
        <v>36106917</v>
      </c>
      <c r="EQ7" s="66">
        <f t="shared" si="26"/>
        <v>41991409</v>
      </c>
      <c r="ER7" s="66">
        <f t="shared" si="26"/>
        <v>44179487</v>
      </c>
      <c r="ES7" s="66">
        <f t="shared" si="26"/>
        <v>33366030</v>
      </c>
      <c r="ET7" s="66">
        <f t="shared" si="26"/>
        <v>34139294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>
      <c r="A8" s="48"/>
      <c r="B8" s="68">
        <v>2016</v>
      </c>
      <c r="C8" s="68">
        <v>382078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10</v>
      </c>
      <c r="R8" s="68" t="s">
        <v>131</v>
      </c>
      <c r="S8" s="68" t="s">
        <v>132</v>
      </c>
      <c r="T8" s="68" t="s">
        <v>133</v>
      </c>
      <c r="U8" s="69">
        <v>44872</v>
      </c>
      <c r="V8" s="69">
        <v>10813</v>
      </c>
      <c r="W8" s="68" t="s">
        <v>134</v>
      </c>
      <c r="X8" s="70" t="s">
        <v>135</v>
      </c>
      <c r="Y8" s="69">
        <v>142</v>
      </c>
      <c r="Z8" s="69" t="s">
        <v>131</v>
      </c>
      <c r="AA8" s="69">
        <v>8</v>
      </c>
      <c r="AB8" s="69" t="s">
        <v>131</v>
      </c>
      <c r="AC8" s="69" t="s">
        <v>131</v>
      </c>
      <c r="AD8" s="69">
        <v>150</v>
      </c>
      <c r="AE8" s="69">
        <v>142</v>
      </c>
      <c r="AF8" s="69" t="s">
        <v>131</v>
      </c>
      <c r="AG8" s="69">
        <v>142</v>
      </c>
      <c r="AH8" s="71">
        <v>98.6</v>
      </c>
      <c r="AI8" s="71">
        <v>98.4</v>
      </c>
      <c r="AJ8" s="71">
        <v>95.9</v>
      </c>
      <c r="AK8" s="71">
        <v>93.9</v>
      </c>
      <c r="AL8" s="71">
        <v>90.9</v>
      </c>
      <c r="AM8" s="71">
        <v>97.1</v>
      </c>
      <c r="AN8" s="71">
        <v>96.3</v>
      </c>
      <c r="AO8" s="71">
        <v>96.9</v>
      </c>
      <c r="AP8" s="71">
        <v>98.3</v>
      </c>
      <c r="AQ8" s="71">
        <v>96.7</v>
      </c>
      <c r="AR8" s="71">
        <v>98.4</v>
      </c>
      <c r="AS8" s="71">
        <v>98.2</v>
      </c>
      <c r="AT8" s="71">
        <v>98.1</v>
      </c>
      <c r="AU8" s="71">
        <v>92.6</v>
      </c>
      <c r="AV8" s="71">
        <v>90.7</v>
      </c>
      <c r="AW8" s="71">
        <v>87.4</v>
      </c>
      <c r="AX8" s="71">
        <v>87.7</v>
      </c>
      <c r="AY8" s="71">
        <v>86.6</v>
      </c>
      <c r="AZ8" s="71">
        <v>85.4</v>
      </c>
      <c r="BA8" s="71">
        <v>85.3</v>
      </c>
      <c r="BB8" s="71">
        <v>84.2</v>
      </c>
      <c r="BC8" s="71">
        <v>89.5</v>
      </c>
      <c r="BD8" s="72">
        <v>1.3</v>
      </c>
      <c r="BE8" s="72">
        <v>1.4</v>
      </c>
      <c r="BF8" s="72">
        <v>11.9</v>
      </c>
      <c r="BG8" s="72">
        <v>7.7</v>
      </c>
      <c r="BH8" s="72">
        <v>11.9</v>
      </c>
      <c r="BI8" s="72">
        <v>117.7</v>
      </c>
      <c r="BJ8" s="72">
        <v>121</v>
      </c>
      <c r="BK8" s="72">
        <v>112.9</v>
      </c>
      <c r="BL8" s="72">
        <v>118.9</v>
      </c>
      <c r="BM8" s="72">
        <v>119.5</v>
      </c>
      <c r="BN8" s="72">
        <v>63.6</v>
      </c>
      <c r="BO8" s="71">
        <v>54.4</v>
      </c>
      <c r="BP8" s="71">
        <v>52.5</v>
      </c>
      <c r="BQ8" s="71">
        <v>46.7</v>
      </c>
      <c r="BR8" s="71">
        <v>47.7</v>
      </c>
      <c r="BS8" s="71">
        <v>49</v>
      </c>
      <c r="BT8" s="71">
        <v>69</v>
      </c>
      <c r="BU8" s="71">
        <v>68.5</v>
      </c>
      <c r="BV8" s="71">
        <v>68.3</v>
      </c>
      <c r="BW8" s="71">
        <v>67.900000000000006</v>
      </c>
      <c r="BX8" s="71">
        <v>69.8</v>
      </c>
      <c r="BY8" s="71">
        <v>74.2</v>
      </c>
      <c r="BZ8" s="72">
        <v>36016</v>
      </c>
      <c r="CA8" s="72">
        <v>36908</v>
      </c>
      <c r="CB8" s="72">
        <v>39626</v>
      </c>
      <c r="CC8" s="72">
        <v>42537</v>
      </c>
      <c r="CD8" s="72">
        <v>42023</v>
      </c>
      <c r="CE8" s="72">
        <v>31111</v>
      </c>
      <c r="CF8" s="72">
        <v>31585</v>
      </c>
      <c r="CG8" s="72">
        <v>32431</v>
      </c>
      <c r="CH8" s="72">
        <v>32532</v>
      </c>
      <c r="CI8" s="72">
        <v>33492</v>
      </c>
      <c r="CJ8" s="71">
        <v>49667</v>
      </c>
      <c r="CK8" s="72">
        <v>17179</v>
      </c>
      <c r="CL8" s="72">
        <v>17999</v>
      </c>
      <c r="CM8" s="72">
        <v>19022</v>
      </c>
      <c r="CN8" s="72">
        <v>20514</v>
      </c>
      <c r="CO8" s="72">
        <v>20565</v>
      </c>
      <c r="CP8" s="72">
        <v>9205</v>
      </c>
      <c r="CQ8" s="72">
        <v>9437</v>
      </c>
      <c r="CR8" s="72">
        <v>9726</v>
      </c>
      <c r="CS8" s="72">
        <v>10037</v>
      </c>
      <c r="CT8" s="72">
        <v>9976</v>
      </c>
      <c r="CU8" s="71">
        <v>13758</v>
      </c>
      <c r="CV8" s="72">
        <v>48.3</v>
      </c>
      <c r="CW8" s="72">
        <v>48.9</v>
      </c>
      <c r="CX8" s="72">
        <v>50.7</v>
      </c>
      <c r="CY8" s="72">
        <v>52.2</v>
      </c>
      <c r="CZ8" s="72">
        <v>55.2</v>
      </c>
      <c r="DA8" s="72">
        <v>60.6</v>
      </c>
      <c r="DB8" s="72">
        <v>61.2</v>
      </c>
      <c r="DC8" s="72">
        <v>62.1</v>
      </c>
      <c r="DD8" s="72">
        <v>62.5</v>
      </c>
      <c r="DE8" s="72">
        <v>63.4</v>
      </c>
      <c r="DF8" s="72">
        <v>55.2</v>
      </c>
      <c r="DG8" s="72">
        <v>35.299999999999997</v>
      </c>
      <c r="DH8" s="72">
        <v>36.200000000000003</v>
      </c>
      <c r="DI8" s="72">
        <v>36.5</v>
      </c>
      <c r="DJ8" s="72">
        <v>37.5</v>
      </c>
      <c r="DK8" s="72">
        <v>36.4</v>
      </c>
      <c r="DL8" s="72">
        <v>19.2</v>
      </c>
      <c r="DM8" s="72">
        <v>19.3</v>
      </c>
      <c r="DN8" s="72">
        <v>18.899999999999999</v>
      </c>
      <c r="DO8" s="72">
        <v>19</v>
      </c>
      <c r="DP8" s="72">
        <v>18.7</v>
      </c>
      <c r="DQ8" s="72">
        <v>24.1</v>
      </c>
      <c r="DR8" s="71">
        <v>30.3</v>
      </c>
      <c r="DS8" s="71">
        <v>30.3</v>
      </c>
      <c r="DT8" s="71">
        <v>50.5</v>
      </c>
      <c r="DU8" s="71">
        <v>52.1</v>
      </c>
      <c r="DV8" s="71">
        <v>53.8</v>
      </c>
      <c r="DW8" s="71">
        <v>48.3</v>
      </c>
      <c r="DX8" s="71">
        <v>48</v>
      </c>
      <c r="DY8" s="71">
        <v>52.2</v>
      </c>
      <c r="DZ8" s="71">
        <v>52.4</v>
      </c>
      <c r="EA8" s="71">
        <v>52.5</v>
      </c>
      <c r="EB8" s="71">
        <v>50.7</v>
      </c>
      <c r="EC8" s="71">
        <v>62.2</v>
      </c>
      <c r="ED8" s="71">
        <v>54.4</v>
      </c>
      <c r="EE8" s="71">
        <v>69.7</v>
      </c>
      <c r="EF8" s="71">
        <v>70.599999999999994</v>
      </c>
      <c r="EG8" s="71">
        <v>72.900000000000006</v>
      </c>
      <c r="EH8" s="71">
        <v>64.2</v>
      </c>
      <c r="EI8" s="71">
        <v>63.3</v>
      </c>
      <c r="EJ8" s="71">
        <v>69.599999999999994</v>
      </c>
      <c r="EK8" s="71">
        <v>69.2</v>
      </c>
      <c r="EL8" s="71">
        <v>69.7</v>
      </c>
      <c r="EM8" s="71">
        <v>65.7</v>
      </c>
      <c r="EN8" s="72">
        <v>34001956</v>
      </c>
      <c r="EO8" s="72">
        <v>35969089</v>
      </c>
      <c r="EP8" s="72">
        <v>36106917</v>
      </c>
      <c r="EQ8" s="72">
        <v>41991409</v>
      </c>
      <c r="ER8" s="72">
        <v>44179487</v>
      </c>
      <c r="ES8" s="72">
        <v>33366030</v>
      </c>
      <c r="ET8" s="72">
        <v>34139294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136</v>
      </c>
      <c r="C10" s="77" t="s">
        <v>137</v>
      </c>
      <c r="D10" s="77" t="s">
        <v>138</v>
      </c>
      <c r="E10" s="77" t="s">
        <v>139</v>
      </c>
      <c r="F10" s="77" t="s">
        <v>140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141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OZUPC</cp:lastModifiedBy>
  <dcterms:created xsi:type="dcterms:W3CDTF">2018-06-14T04:26:08Z</dcterms:created>
  <dcterms:modified xsi:type="dcterms:W3CDTF">2018-10-01T04:27:32Z</dcterms:modified>
</cp:coreProperties>
</file>