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CxEzxVu8Z5KzQhbvrz3Q2g8X6P43MhaPwCwzp6fHeLFByGqurYUgO9mUszH08JBlIZbajTPzwD4I8Ir3gxiJoQ==" workbookSaltValue="GFRD2By6qeN8AQjP2crbSw==" workbookSpinCount="100000" lockStructure="1"/>
  <bookViews>
    <workbookView xWindow="240" yWindow="60" windowWidth="14940" windowHeight="787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V76" i="4" s="1"/>
  <c r="CM7" i="5"/>
  <c r="BZ7" i="5"/>
  <c r="BY7" i="5"/>
  <c r="BX7" i="5"/>
  <c r="BW7" i="5"/>
  <c r="BV7" i="5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FX52" i="4" s="1"/>
  <c r="BG7" i="5"/>
  <c r="BF7" i="5"/>
  <c r="BD7" i="5"/>
  <c r="BC7" i="5"/>
  <c r="BZ53" i="4" s="1"/>
  <c r="BB7" i="5"/>
  <c r="BA7" i="5"/>
  <c r="AZ7" i="5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GQ31" i="4" s="1"/>
  <c r="AL7" i="5"/>
  <c r="FX31" i="4" s="1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U31" i="4" s="1"/>
  <c r="X7" i="5"/>
  <c r="W7" i="5"/>
  <c r="V7" i="5"/>
  <c r="U7" i="5"/>
  <c r="LJ8" i="4" s="1"/>
  <c r="T7" i="5"/>
  <c r="S7" i="5"/>
  <c r="R7" i="5"/>
  <c r="DU10" i="4" s="1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KO53" i="4"/>
  <c r="JV53" i="4"/>
  <c r="JC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AQ10" i="4"/>
  <c r="B10" i="4"/>
  <c r="JQ8" i="4"/>
  <c r="HX8" i="4"/>
  <c r="CF8" i="4"/>
  <c r="AQ8" i="4"/>
  <c r="B8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GQ30" i="4"/>
  <c r="LT76" i="4"/>
  <c r="GQ51" i="4"/>
  <c r="LH30" i="4"/>
  <c r="IE76" i="4"/>
  <c r="BZ51" i="4"/>
  <c r="HP76" i="4"/>
  <c r="BG51" i="4"/>
  <c r="FX30" i="4"/>
  <c r="BG30" i="4"/>
  <c r="AV76" i="4"/>
  <c r="KO51" i="4"/>
  <c r="FX51" i="4"/>
  <c r="LE76" i="4"/>
  <c r="KO30" i="4"/>
  <c r="KP76" i="4"/>
  <c r="FE51" i="4"/>
  <c r="JV30" i="4"/>
  <c r="HA76" i="4"/>
  <c r="AN51" i="4"/>
  <c r="FE30" i="4"/>
  <c r="AN30" i="4"/>
  <c r="AG76" i="4"/>
  <c r="JV51" i="4"/>
  <c r="R76" i="4"/>
  <c r="JC51" i="4"/>
  <c r="KA76" i="4"/>
  <c r="EL51" i="4"/>
  <c r="JC30" i="4"/>
  <c r="U30" i="4"/>
  <c r="GL76" i="4"/>
  <c r="U51" i="4"/>
  <c r="EL30" i="4"/>
</calcChain>
</file>

<file path=xl/sharedStrings.xml><?xml version="1.0" encoding="utf-8"?>
<sst xmlns="http://schemas.openxmlformats.org/spreadsheetml/2006/main" count="287" uniqueCount="136">
  <si>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</si>
  <si>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</si>
  <si>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</si>
  <si>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</si>
  <si>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</si>
  <si>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</si>
  <si>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</si>
  <si>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</si>
  <si>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</si>
  <si>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</si>
  <si>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</si>
  <si>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</si>
  <si>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</si>
  <si>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</si>
  <si>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</si>
  <si>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</si>
  <si>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</si>
  <si>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</si>
  <si>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</si>
  <si>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</si>
  <si>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</si>
  <si>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</si>
  <si>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</si>
  <si>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</si>
  <si>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</si>
  <si>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</si>
  <si>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</si>
  <si>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</si>
  <si>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</si>
  <si>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</si>
  <si>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</si>
  <si>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</si>
  <si>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</si>
  <si>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</si>
  <si>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</si>
  <si>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</si>
  <si>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</si>
  <si>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</si>
  <si>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</si>
  <si>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</si>
  <si>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</si>
  <si>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</si>
  <si>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</si>
  <si>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</si>
  <si>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</si>
  <si>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</si>
  <si>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</si>
  <si>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</si>
  <si>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</si>
  <si>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</si>
  <si>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</si>
  <si>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</si>
  <si>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</si>
  <si>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</si>
  <si>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</si>
  <si>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</si>
  <si>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</si>
  <si>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</si>
  <si>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</si>
  <si>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</si>
  <si>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</si>
  <si>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</si>
  <si>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</si>
  <si>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</si>
  <si>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</si>
  <si>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</si>
  <si>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</si>
  <si>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</si>
  <si>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</si>
  <si>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</si>
  <si>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</si>
  <si>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</si>
  <si>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</si>
  <si>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</si>
  <si>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</si>
  <si>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</si>
  <si>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</si>
  <si>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</si>
  <si>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</si>
  <si>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</si>
  <si>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</si>
  <si>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</si>
  <si>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</si>
  <si>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</si>
  <si>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</si>
  <si>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</si>
  <si>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</si>
  <si>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</si>
  <si>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</si>
  <si>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</si>
  <si>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</si>
  <si>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</si>
  <si>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</si>
  <si>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</si>
  <si>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</si>
  <si>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</si>
  <si>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</si>
  <si>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</si>
  <si>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</si>
  <si>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</si>
  <si>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</si>
  <si>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</si>
  <si>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</si>
  <si>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</si>
  <si>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</si>
  <si>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</si>
  <si>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</si>
  <si>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</si>
  <si>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</si>
  <si>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</si>
  <si>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</si>
  <si>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</si>
  <si>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</si>
  <si>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</si>
  <si>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愛媛県　八幡浜市</t>
  </si>
  <si>
    <t>沖新田駐車場</t>
  </si>
  <si>
    <t>法非適用</t>
  </si>
  <si>
    <t>駐車場整備事業</t>
  </si>
  <si>
    <t>-</t>
  </si>
  <si>
    <t>Ａ３Ｂ２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</si>
  <si>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</si>
  <si>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</si>
  <si>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</si>
  <si>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</si>
  <si>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</si>
  <si>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</si>
  <si>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</si>
  <si>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</si>
  <si>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</si>
  <si>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</si>
  <si>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</si>
  <si>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</si>
  <si>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 xml:space="preserve">①収益的収支比率
ほぼ横ばいで推移している。
定期駐車のみとなっており、平成２４年度からほぼ空きがない状態であったので、収入については増減がほとんどなかった。また、支出については、主なものは港湾施設使用料であり、平成２６年度に１平方メートル当たりの単価が増額されている。１００％は超えており赤字にはなっていないが、類似施設平均値と比べると半分以下の数値となっている。
④売上高ＧＯＰ比率
⑤ＥＢＩＴＤＡ
売上高ＧＯＰ比率が、類似施設平均値を上回っているため、利益率は高い。数値も安定している。ＥＢＩＴＤＡが、平均値を下回っているのは、収容台数が４９台と、小規模な駐車場であり、利益そのものの額が小さいことが原因として挙げられる。
</t>
    <phoneticPr fontId="6"/>
  </si>
  <si>
    <t xml:space="preserve">⑧設備投資見込額
平面駐車場であり、大きな改修等、新たな設備投資については見込んでいない。
</t>
    <phoneticPr fontId="6"/>
  </si>
  <si>
    <t>⑪稼働率
定期駐車のみとなっており、空きがない状態であったので、１００％で推移している。</t>
    <phoneticPr fontId="6"/>
  </si>
  <si>
    <t>支出としては、ほとんどが港湾施設使用料である。平面駐車場で、機械等の設置もないので、修繕等もほとんどない。駐車場契約について、定期駐車のみで、港に位置していることもあり、主にフェリー会社やその他企業の契約が多い。ほとんど空きがない状態で推移しており、収入は安定している。そのため、営業に関する収益性は高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</si>
</sst>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10" fillId="2" borderId="5" xfId="1" applyFont="1" applyFill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155.30000000000001</c:v>
                </c:pt>
                <c:pt idx="1">
                  <c:v>155.5</c:v>
                </c:pt>
                <c:pt idx="2">
                  <c:v>151.6</c:v>
                </c:pt>
                <c:pt idx="3">
                  <c:v>154</c:v>
                </c:pt>
                <c:pt idx="4">
                  <c:v>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71488"/>
        <c:axId val="4427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71488"/>
        <c:axId val="44273664"/>
      </c:lineChart>
      <c:dateAx>
        <c:axId val="4427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273664"/>
        <c:crosses val="autoZero"/>
        <c:auto val="1"/>
        <c:lblOffset val="100"/>
        <c:baseTimeUnit val="years"/>
      </c:dateAx>
      <c:valAx>
        <c:axId val="4427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271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29856"/>
        <c:axId val="4473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29856"/>
        <c:axId val="44731776"/>
      </c:lineChart>
      <c:dateAx>
        <c:axId val="4472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31776"/>
        <c:crosses val="autoZero"/>
        <c:auto val="1"/>
        <c:lblOffset val="100"/>
        <c:baseTimeUnit val="years"/>
      </c:dateAx>
      <c:valAx>
        <c:axId val="4473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729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95008"/>
        <c:axId val="4479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95008"/>
        <c:axId val="44796928"/>
      </c:lineChart>
      <c:dateAx>
        <c:axId val="4479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96928"/>
        <c:crosses val="autoZero"/>
        <c:auto val="1"/>
        <c:lblOffset val="100"/>
        <c:baseTimeUnit val="years"/>
      </c:dateAx>
      <c:valAx>
        <c:axId val="4479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795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51968"/>
        <c:axId val="4485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1968"/>
        <c:axId val="44853888"/>
      </c:lineChart>
      <c:dateAx>
        <c:axId val="4485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53888"/>
        <c:crosses val="autoZero"/>
        <c:auto val="1"/>
        <c:lblOffset val="100"/>
        <c:baseTimeUnit val="years"/>
      </c:dateAx>
      <c:valAx>
        <c:axId val="4485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519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80256"/>
        <c:axId val="4488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80256"/>
        <c:axId val="44882176"/>
      </c:lineChart>
      <c:dateAx>
        <c:axId val="4488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882176"/>
        <c:crosses val="autoZero"/>
        <c:auto val="1"/>
        <c:lblOffset val="100"/>
        <c:baseTimeUnit val="years"/>
      </c:dateAx>
      <c:valAx>
        <c:axId val="4488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8802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0096"/>
        <c:axId val="4506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60096"/>
        <c:axId val="45062016"/>
      </c:lineChart>
      <c:dateAx>
        <c:axId val="4506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062016"/>
        <c:crosses val="autoZero"/>
        <c:auto val="1"/>
        <c:lblOffset val="100"/>
        <c:baseTimeUnit val="years"/>
      </c:dateAx>
      <c:valAx>
        <c:axId val="4506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5060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79936"/>
        <c:axId val="4616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79936"/>
        <c:axId val="46163456"/>
      </c:lineChart>
      <c:dateAx>
        <c:axId val="4507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163456"/>
        <c:crosses val="autoZero"/>
        <c:auto val="1"/>
        <c:lblOffset val="100"/>
        <c:baseTimeUnit val="years"/>
      </c:dateAx>
      <c:valAx>
        <c:axId val="4616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5079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99.2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97.2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97760"/>
        <c:axId val="46281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97760"/>
        <c:axId val="46281856"/>
      </c:lineChart>
      <c:dateAx>
        <c:axId val="4619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81856"/>
        <c:crosses val="autoZero"/>
        <c:auto val="1"/>
        <c:lblOffset val="100"/>
        <c:baseTimeUnit val="years"/>
      </c:dateAx>
      <c:valAx>
        <c:axId val="46281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6197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1212</c:v>
                </c:pt>
                <c:pt idx="1">
                  <c:v>1070</c:v>
                </c:pt>
                <c:pt idx="2">
                  <c:v>1031</c:v>
                </c:pt>
                <c:pt idx="3">
                  <c:v>1078</c:v>
                </c:pt>
                <c:pt idx="4">
                  <c:v>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95680"/>
        <c:axId val="4629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680"/>
        <c:axId val="46297856"/>
      </c:lineChart>
      <c:dateAx>
        <c:axId val="4629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6297856"/>
        <c:crosses val="autoZero"/>
        <c:auto val="1"/>
        <c:lblOffset val="100"/>
        <c:baseTimeUnit val="years"/>
      </c:dateAx>
      <c:valAx>
        <c:axId val="4629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6295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E1" zoomScale="70" zoomScaleNormal="70" zoomScaleSheetLayoutView="70" workbookViewId="0">
      <selection activeCell="H60" sqref="H60:MV61"/>
    </sheetView>
  </sheetViews>
  <sheetFormatPr defaultColWidth="2.625" defaultRowHeight="13.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138" t="str">
        <f>データ!H6&amp;"　"&amp;データ!I6</f>
        <v>愛媛県八幡浜市　沖新田駐車場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133" t="s">
        <v>6</v>
      </c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 t="s">
        <v>7</v>
      </c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 t="s">
        <v>8</v>
      </c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4" t="s">
        <v>131</v>
      </c>
      <c r="FK8" s="134"/>
      <c r="FL8" s="134"/>
      <c r="FM8" s="134"/>
      <c r="FN8" s="134"/>
      <c r="FO8" s="134"/>
      <c r="FP8" s="134"/>
      <c r="FQ8" s="134"/>
      <c r="FR8" s="134"/>
      <c r="FS8" s="134"/>
      <c r="FT8" s="134"/>
      <c r="FU8" s="134"/>
      <c r="FV8" s="134"/>
      <c r="FW8" s="134"/>
      <c r="FX8" s="134"/>
      <c r="FY8" s="134"/>
      <c r="FZ8" s="134"/>
      <c r="GA8" s="134"/>
      <c r="GB8" s="134"/>
      <c r="GC8" s="134"/>
      <c r="GD8" s="134"/>
      <c r="GE8" s="134"/>
      <c r="GF8" s="134"/>
      <c r="GG8" s="134"/>
      <c r="GH8" s="134"/>
      <c r="GI8" s="134"/>
      <c r="GJ8" s="134"/>
      <c r="GK8" s="134"/>
      <c r="GL8" s="134"/>
      <c r="GM8" s="134"/>
      <c r="GN8" s="134"/>
      <c r="GO8" s="134"/>
      <c r="GP8" s="134"/>
      <c r="GQ8" s="134"/>
      <c r="GR8" s="134"/>
      <c r="GS8" s="134"/>
      <c r="GT8" s="134"/>
      <c r="GU8" s="134"/>
      <c r="GV8" s="134"/>
      <c r="GW8" s="134"/>
      <c r="GX8" s="134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1435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4"/>
      <c r="ND8" s="128" t="s">
        <v>10</v>
      </c>
      <c r="NE8" s="129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133" t="s">
        <v>16</v>
      </c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 t="s">
        <v>17</v>
      </c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 t="s">
        <v>18</v>
      </c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4"/>
      <c r="ND9" s="135" t="s">
        <v>19</v>
      </c>
      <c r="NE9" s="136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tr">
        <f>データ!P7</f>
        <v>届出駐車場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39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123">
        <f>データ!V7</f>
        <v>49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 t="str">
        <f>データ!W7</f>
        <v>-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16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26" t="s">
        <v>23</v>
      </c>
      <c r="NE11" s="126"/>
      <c r="NF11" s="126"/>
      <c r="NG11" s="126"/>
      <c r="NH11" s="126"/>
      <c r="NI11" s="126"/>
      <c r="NJ11" s="126"/>
      <c r="NK11" s="126"/>
      <c r="NL11" s="126"/>
      <c r="NM11" s="126"/>
      <c r="NN11" s="126"/>
      <c r="NO11" s="126"/>
      <c r="NP11" s="126"/>
      <c r="NQ11" s="126"/>
      <c r="NR11" s="126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26"/>
      <c r="NE12" s="126"/>
      <c r="NF12" s="126"/>
      <c r="NG12" s="126"/>
      <c r="NH12" s="126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</row>
    <row r="14" spans="1:382" ht="13.5" customHeight="1">
      <c r="A14" s="19"/>
      <c r="B14" s="7"/>
      <c r="C14" s="8"/>
      <c r="D14" s="8"/>
      <c r="E14" s="8"/>
      <c r="F14" s="8"/>
      <c r="G14" s="8"/>
      <c r="H14" s="86" t="s">
        <v>24</v>
      </c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86" t="s">
        <v>25</v>
      </c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"/>
      <c r="MX14" s="8"/>
      <c r="MY14" s="8"/>
      <c r="MZ14" s="8"/>
      <c r="NA14" s="8"/>
      <c r="NB14" s="9"/>
      <c r="NC14" s="2"/>
      <c r="ND14" s="89" t="s">
        <v>26</v>
      </c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1"/>
    </row>
    <row r="15" spans="1:382" ht="13.5" customHeight="1">
      <c r="A15" s="2"/>
      <c r="B15" s="20"/>
      <c r="C15" s="21"/>
      <c r="D15" s="21"/>
      <c r="E15" s="21"/>
      <c r="F15" s="21"/>
      <c r="G15" s="21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87"/>
      <c r="IQ15" s="87"/>
      <c r="IR15" s="87"/>
      <c r="IS15" s="87"/>
      <c r="IT15" s="87"/>
      <c r="IU15" s="87"/>
      <c r="IV15" s="87"/>
      <c r="IW15" s="87"/>
      <c r="IX15" s="87"/>
      <c r="IY15" s="87"/>
      <c r="IZ15" s="87"/>
      <c r="JA15" s="87"/>
      <c r="JB15" s="87"/>
      <c r="JC15" s="87"/>
      <c r="JD15" s="87"/>
      <c r="JE15" s="87"/>
      <c r="JF15" s="87"/>
      <c r="JG15" s="87"/>
      <c r="JH15" s="87"/>
      <c r="JI15" s="87"/>
      <c r="JJ15" s="87"/>
      <c r="JK15" s="87"/>
      <c r="JL15" s="87"/>
      <c r="JM15" s="87"/>
      <c r="JN15" s="87"/>
      <c r="JO15" s="87"/>
      <c r="JP15" s="87"/>
      <c r="JQ15" s="87"/>
      <c r="JR15" s="87"/>
      <c r="JS15" s="87"/>
      <c r="JT15" s="87"/>
      <c r="JU15" s="87"/>
      <c r="JV15" s="87"/>
      <c r="JW15" s="87"/>
      <c r="JX15" s="87"/>
      <c r="JY15" s="87"/>
      <c r="JZ15" s="87"/>
      <c r="KA15" s="87"/>
      <c r="KB15" s="87"/>
      <c r="KC15" s="87"/>
      <c r="KD15" s="87"/>
      <c r="KE15" s="87"/>
      <c r="KF15" s="87"/>
      <c r="KG15" s="87"/>
      <c r="KH15" s="87"/>
      <c r="KI15" s="87"/>
      <c r="KJ15" s="87"/>
      <c r="KK15" s="87"/>
      <c r="KL15" s="87"/>
      <c r="KM15" s="87"/>
      <c r="KN15" s="87"/>
      <c r="KO15" s="87"/>
      <c r="KP15" s="87"/>
      <c r="KQ15" s="87"/>
      <c r="KR15" s="87"/>
      <c r="KS15" s="87"/>
      <c r="KT15" s="87"/>
      <c r="KU15" s="87"/>
      <c r="KV15" s="87"/>
      <c r="KW15" s="87"/>
      <c r="KX15" s="87"/>
      <c r="KY15" s="87"/>
      <c r="KZ15" s="87"/>
      <c r="LA15" s="87"/>
      <c r="LB15" s="87"/>
      <c r="LC15" s="87"/>
      <c r="LD15" s="87"/>
      <c r="LE15" s="87"/>
      <c r="LF15" s="87"/>
      <c r="LG15" s="87"/>
      <c r="LH15" s="87"/>
      <c r="LI15" s="87"/>
      <c r="LJ15" s="87"/>
      <c r="LK15" s="87"/>
      <c r="LL15" s="87"/>
      <c r="LM15" s="87"/>
      <c r="LN15" s="87"/>
      <c r="LO15" s="87"/>
      <c r="LP15" s="87"/>
      <c r="LQ15" s="87"/>
      <c r="LR15" s="87"/>
      <c r="LS15" s="87"/>
      <c r="LT15" s="87"/>
      <c r="LU15" s="87"/>
      <c r="LV15" s="87"/>
      <c r="LW15" s="87"/>
      <c r="LX15" s="87"/>
      <c r="LY15" s="87"/>
      <c r="LZ15" s="87"/>
      <c r="MA15" s="87"/>
      <c r="MB15" s="87"/>
      <c r="MC15" s="87"/>
      <c r="MD15" s="87"/>
      <c r="ME15" s="87"/>
      <c r="MF15" s="87"/>
      <c r="MG15" s="87"/>
      <c r="MH15" s="87"/>
      <c r="MI15" s="87"/>
      <c r="MJ15" s="87"/>
      <c r="MK15" s="87"/>
      <c r="ML15" s="87"/>
      <c r="MM15" s="87"/>
      <c r="MN15" s="87"/>
      <c r="MO15" s="87"/>
      <c r="MP15" s="87"/>
      <c r="MQ15" s="87"/>
      <c r="MR15" s="87"/>
      <c r="MS15" s="87"/>
      <c r="MT15" s="87"/>
      <c r="MU15" s="87"/>
      <c r="MV15" s="87"/>
      <c r="MW15" s="21"/>
      <c r="MX15" s="21"/>
      <c r="MY15" s="21"/>
      <c r="MZ15" s="21"/>
      <c r="NA15" s="21"/>
      <c r="NB15" s="22"/>
      <c r="NC15" s="2"/>
      <c r="ND15" s="92" t="s">
        <v>132</v>
      </c>
      <c r="NE15" s="93"/>
      <c r="NF15" s="93"/>
      <c r="NG15" s="93"/>
      <c r="NH15" s="93"/>
      <c r="NI15" s="93"/>
      <c r="NJ15" s="93"/>
      <c r="NK15" s="93"/>
      <c r="NL15" s="93"/>
      <c r="NM15" s="93"/>
      <c r="NN15" s="93"/>
      <c r="NO15" s="93"/>
      <c r="NP15" s="93"/>
      <c r="NQ15" s="93"/>
      <c r="NR15" s="94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92"/>
      <c r="NE16" s="93"/>
      <c r="NF16" s="93"/>
      <c r="NG16" s="93"/>
      <c r="NH16" s="93"/>
      <c r="NI16" s="93"/>
      <c r="NJ16" s="93"/>
      <c r="NK16" s="93"/>
      <c r="NL16" s="93"/>
      <c r="NM16" s="93"/>
      <c r="NN16" s="93"/>
      <c r="NO16" s="93"/>
      <c r="NP16" s="93"/>
      <c r="NQ16" s="93"/>
      <c r="NR16" s="94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92"/>
      <c r="NE17" s="93"/>
      <c r="NF17" s="93"/>
      <c r="NG17" s="93"/>
      <c r="NH17" s="93"/>
      <c r="NI17" s="93"/>
      <c r="NJ17" s="93"/>
      <c r="NK17" s="93"/>
      <c r="NL17" s="93"/>
      <c r="NM17" s="93"/>
      <c r="NN17" s="93"/>
      <c r="NO17" s="93"/>
      <c r="NP17" s="93"/>
      <c r="NQ17" s="93"/>
      <c r="NR17" s="94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92"/>
      <c r="NE18" s="93"/>
      <c r="NF18" s="93"/>
      <c r="NG18" s="93"/>
      <c r="NH18" s="93"/>
      <c r="NI18" s="93"/>
      <c r="NJ18" s="93"/>
      <c r="NK18" s="93"/>
      <c r="NL18" s="93"/>
      <c r="NM18" s="93"/>
      <c r="NN18" s="93"/>
      <c r="NO18" s="93"/>
      <c r="NP18" s="93"/>
      <c r="NQ18" s="93"/>
      <c r="NR18" s="94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92"/>
      <c r="NE19" s="93"/>
      <c r="NF19" s="93"/>
      <c r="NG19" s="93"/>
      <c r="NH19" s="93"/>
      <c r="NI19" s="93"/>
      <c r="NJ19" s="93"/>
      <c r="NK19" s="93"/>
      <c r="NL19" s="93"/>
      <c r="NM19" s="93"/>
      <c r="NN19" s="93"/>
      <c r="NO19" s="93"/>
      <c r="NP19" s="93"/>
      <c r="NQ19" s="93"/>
      <c r="NR19" s="94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92"/>
      <c r="NE20" s="93"/>
      <c r="NF20" s="93"/>
      <c r="NG20" s="93"/>
      <c r="NH20" s="93"/>
      <c r="NI20" s="93"/>
      <c r="NJ20" s="93"/>
      <c r="NK20" s="93"/>
      <c r="NL20" s="93"/>
      <c r="NM20" s="93"/>
      <c r="NN20" s="93"/>
      <c r="NO20" s="93"/>
      <c r="NP20" s="93"/>
      <c r="NQ20" s="93"/>
      <c r="NR20" s="94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92"/>
      <c r="NE21" s="93"/>
      <c r="NF21" s="93"/>
      <c r="NG21" s="93"/>
      <c r="NH21" s="93"/>
      <c r="NI21" s="93"/>
      <c r="NJ21" s="93"/>
      <c r="NK21" s="93"/>
      <c r="NL21" s="93"/>
      <c r="NM21" s="93"/>
      <c r="NN21" s="93"/>
      <c r="NO21" s="93"/>
      <c r="NP21" s="93"/>
      <c r="NQ21" s="93"/>
      <c r="NR21" s="94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92"/>
      <c r="NE22" s="93"/>
      <c r="NF22" s="93"/>
      <c r="NG22" s="93"/>
      <c r="NH22" s="93"/>
      <c r="NI22" s="93"/>
      <c r="NJ22" s="93"/>
      <c r="NK22" s="93"/>
      <c r="NL22" s="93"/>
      <c r="NM22" s="93"/>
      <c r="NN22" s="93"/>
      <c r="NO22" s="93"/>
      <c r="NP22" s="93"/>
      <c r="NQ22" s="93"/>
      <c r="NR22" s="94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92"/>
      <c r="NE23" s="93"/>
      <c r="NF23" s="93"/>
      <c r="NG23" s="93"/>
      <c r="NH23" s="93"/>
      <c r="NI23" s="93"/>
      <c r="NJ23" s="93"/>
      <c r="NK23" s="93"/>
      <c r="NL23" s="93"/>
      <c r="NM23" s="93"/>
      <c r="NN23" s="93"/>
      <c r="NO23" s="93"/>
      <c r="NP23" s="93"/>
      <c r="NQ23" s="93"/>
      <c r="NR23" s="94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92"/>
      <c r="NE24" s="93"/>
      <c r="NF24" s="93"/>
      <c r="NG24" s="93"/>
      <c r="NH24" s="93"/>
      <c r="NI24" s="93"/>
      <c r="NJ24" s="93"/>
      <c r="NK24" s="93"/>
      <c r="NL24" s="93"/>
      <c r="NM24" s="93"/>
      <c r="NN24" s="93"/>
      <c r="NO24" s="93"/>
      <c r="NP24" s="93"/>
      <c r="NQ24" s="93"/>
      <c r="NR24" s="94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92"/>
      <c r="NE25" s="93"/>
      <c r="NF25" s="93"/>
      <c r="NG25" s="93"/>
      <c r="NH25" s="93"/>
      <c r="NI25" s="93"/>
      <c r="NJ25" s="93"/>
      <c r="NK25" s="93"/>
      <c r="NL25" s="93"/>
      <c r="NM25" s="93"/>
      <c r="NN25" s="93"/>
      <c r="NO25" s="93"/>
      <c r="NP25" s="93"/>
      <c r="NQ25" s="93"/>
      <c r="NR25" s="94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92"/>
      <c r="NE26" s="93"/>
      <c r="NF26" s="93"/>
      <c r="NG26" s="93"/>
      <c r="NH26" s="93"/>
      <c r="NI26" s="93"/>
      <c r="NJ26" s="93"/>
      <c r="NK26" s="93"/>
      <c r="NL26" s="93"/>
      <c r="NM26" s="93"/>
      <c r="NN26" s="93"/>
      <c r="NO26" s="93"/>
      <c r="NP26" s="93"/>
      <c r="NQ26" s="93"/>
      <c r="NR26" s="94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92"/>
      <c r="NE27" s="93"/>
      <c r="NF27" s="93"/>
      <c r="NG27" s="93"/>
      <c r="NH27" s="93"/>
      <c r="NI27" s="93"/>
      <c r="NJ27" s="93"/>
      <c r="NK27" s="93"/>
      <c r="NL27" s="93"/>
      <c r="NM27" s="93"/>
      <c r="NN27" s="93"/>
      <c r="NO27" s="93"/>
      <c r="NP27" s="93"/>
      <c r="NQ27" s="93"/>
      <c r="NR27" s="94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92"/>
      <c r="NE28" s="93"/>
      <c r="NF28" s="93"/>
      <c r="NG28" s="93"/>
      <c r="NH28" s="93"/>
      <c r="NI28" s="93"/>
      <c r="NJ28" s="93"/>
      <c r="NK28" s="93"/>
      <c r="NL28" s="93"/>
      <c r="NM28" s="93"/>
      <c r="NN28" s="93"/>
      <c r="NO28" s="93"/>
      <c r="NP28" s="93"/>
      <c r="NQ28" s="93"/>
      <c r="NR28" s="94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92"/>
      <c r="NE29" s="93"/>
      <c r="NF29" s="93"/>
      <c r="NG29" s="93"/>
      <c r="NH29" s="93"/>
      <c r="NI29" s="93"/>
      <c r="NJ29" s="93"/>
      <c r="NK29" s="93"/>
      <c r="NL29" s="93"/>
      <c r="NM29" s="93"/>
      <c r="NN29" s="93"/>
      <c r="NO29" s="93"/>
      <c r="NP29" s="93"/>
      <c r="NQ29" s="93"/>
      <c r="NR29" s="94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5">
        <f>データ!$B$11</f>
        <v>40909</v>
      </c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>
        <f>データ!$C$11</f>
        <v>41275</v>
      </c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>
        <f>データ!$D$11</f>
        <v>41640</v>
      </c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>
        <f>データ!$E$11</f>
        <v>42005</v>
      </c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>
        <f>データ!$F$11</f>
        <v>42370</v>
      </c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5">
        <f>データ!$B$11</f>
        <v>40909</v>
      </c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>
        <f>データ!$C$11</f>
        <v>41275</v>
      </c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>
        <f>データ!$D$11</f>
        <v>41640</v>
      </c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>
        <f>データ!$E$11</f>
        <v>42005</v>
      </c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>
        <f>データ!$F$11</f>
        <v>42370</v>
      </c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5">
        <f>データ!$B$11</f>
        <v>40909</v>
      </c>
      <c r="JD30" s="115"/>
      <c r="JE30" s="115"/>
      <c r="JF30" s="115"/>
      <c r="JG30" s="115"/>
      <c r="JH30" s="115"/>
      <c r="JI30" s="115"/>
      <c r="JJ30" s="115"/>
      <c r="JK30" s="115"/>
      <c r="JL30" s="115"/>
      <c r="JM30" s="115"/>
      <c r="JN30" s="115"/>
      <c r="JO30" s="115"/>
      <c r="JP30" s="115"/>
      <c r="JQ30" s="115"/>
      <c r="JR30" s="115"/>
      <c r="JS30" s="115"/>
      <c r="JT30" s="115"/>
      <c r="JU30" s="115"/>
      <c r="JV30" s="115">
        <f>データ!$C$11</f>
        <v>41275</v>
      </c>
      <c r="JW30" s="115"/>
      <c r="JX30" s="115"/>
      <c r="JY30" s="115"/>
      <c r="JZ30" s="115"/>
      <c r="KA30" s="115"/>
      <c r="KB30" s="115"/>
      <c r="KC30" s="115"/>
      <c r="KD30" s="115"/>
      <c r="KE30" s="115"/>
      <c r="KF30" s="115"/>
      <c r="KG30" s="115"/>
      <c r="KH30" s="115"/>
      <c r="KI30" s="115"/>
      <c r="KJ30" s="115"/>
      <c r="KK30" s="115"/>
      <c r="KL30" s="115"/>
      <c r="KM30" s="115"/>
      <c r="KN30" s="115"/>
      <c r="KO30" s="115">
        <f>データ!$D$11</f>
        <v>41640</v>
      </c>
      <c r="KP30" s="115"/>
      <c r="KQ30" s="115"/>
      <c r="KR30" s="115"/>
      <c r="KS30" s="115"/>
      <c r="KT30" s="115"/>
      <c r="KU30" s="115"/>
      <c r="KV30" s="115"/>
      <c r="KW30" s="115"/>
      <c r="KX30" s="115"/>
      <c r="KY30" s="115"/>
      <c r="KZ30" s="115"/>
      <c r="LA30" s="115"/>
      <c r="LB30" s="115"/>
      <c r="LC30" s="115"/>
      <c r="LD30" s="115"/>
      <c r="LE30" s="115"/>
      <c r="LF30" s="115"/>
      <c r="LG30" s="115"/>
      <c r="LH30" s="115">
        <f>データ!$E$11</f>
        <v>42005</v>
      </c>
      <c r="LI30" s="115"/>
      <c r="LJ30" s="115"/>
      <c r="LK30" s="115"/>
      <c r="LL30" s="115"/>
      <c r="LM30" s="115"/>
      <c r="LN30" s="115"/>
      <c r="LO30" s="115"/>
      <c r="LP30" s="115"/>
      <c r="LQ30" s="115"/>
      <c r="LR30" s="115"/>
      <c r="LS30" s="115"/>
      <c r="LT30" s="115"/>
      <c r="LU30" s="115"/>
      <c r="LV30" s="115"/>
      <c r="LW30" s="115"/>
      <c r="LX30" s="115"/>
      <c r="LY30" s="115"/>
      <c r="LZ30" s="115"/>
      <c r="MA30" s="115">
        <f>データ!$F$11</f>
        <v>42370</v>
      </c>
      <c r="MB30" s="115"/>
      <c r="MC30" s="115"/>
      <c r="MD30" s="115"/>
      <c r="ME30" s="115"/>
      <c r="MF30" s="115"/>
      <c r="MG30" s="115"/>
      <c r="MH30" s="115"/>
      <c r="MI30" s="115"/>
      <c r="MJ30" s="115"/>
      <c r="MK30" s="115"/>
      <c r="ML30" s="115"/>
      <c r="MM30" s="115"/>
      <c r="MN30" s="115"/>
      <c r="MO30" s="115"/>
      <c r="MP30" s="115"/>
      <c r="MQ30" s="115"/>
      <c r="MR30" s="115"/>
      <c r="MS30" s="115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92"/>
      <c r="NE30" s="93"/>
      <c r="NF30" s="93"/>
      <c r="NG30" s="93"/>
      <c r="NH30" s="93"/>
      <c r="NI30" s="93"/>
      <c r="NJ30" s="93"/>
      <c r="NK30" s="93"/>
      <c r="NL30" s="93"/>
      <c r="NM30" s="93"/>
      <c r="NN30" s="93"/>
      <c r="NO30" s="93"/>
      <c r="NP30" s="93"/>
      <c r="NQ30" s="93"/>
      <c r="NR30" s="94"/>
    </row>
    <row r="31" spans="1:382" ht="13.5" customHeight="1">
      <c r="A31" s="2"/>
      <c r="B31" s="23"/>
      <c r="C31" s="5"/>
      <c r="D31" s="5"/>
      <c r="E31" s="5"/>
      <c r="F31" s="5"/>
      <c r="I31" s="29"/>
      <c r="J31" s="112" t="s">
        <v>27</v>
      </c>
      <c r="K31" s="113"/>
      <c r="L31" s="113"/>
      <c r="M31" s="113"/>
      <c r="N31" s="113"/>
      <c r="O31" s="113"/>
      <c r="P31" s="113"/>
      <c r="Q31" s="113"/>
      <c r="R31" s="113"/>
      <c r="S31" s="113"/>
      <c r="T31" s="114"/>
      <c r="U31" s="111">
        <f>データ!Y7</f>
        <v>155.30000000000001</v>
      </c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>
        <f>データ!Z7</f>
        <v>155.5</v>
      </c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>
        <f>データ!AA7</f>
        <v>151.6</v>
      </c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>
        <f>データ!AB7</f>
        <v>154</v>
      </c>
      <c r="CA31" s="111"/>
      <c r="CB31" s="111"/>
      <c r="CC31" s="111"/>
      <c r="CD31" s="111"/>
      <c r="CE31" s="111"/>
      <c r="CF31" s="111"/>
      <c r="CG31" s="111"/>
      <c r="CH31" s="111"/>
      <c r="CI31" s="111"/>
      <c r="CJ31" s="111"/>
      <c r="CK31" s="111"/>
      <c r="CL31" s="111"/>
      <c r="CM31" s="111"/>
      <c r="CN31" s="111"/>
      <c r="CO31" s="111"/>
      <c r="CP31" s="111"/>
      <c r="CQ31" s="111"/>
      <c r="CR31" s="111"/>
      <c r="CS31" s="111">
        <f>データ!AC7</f>
        <v>148</v>
      </c>
      <c r="CT31" s="111"/>
      <c r="CU31" s="111"/>
      <c r="CV31" s="111"/>
      <c r="CW31" s="111"/>
      <c r="CX31" s="111"/>
      <c r="CY31" s="111"/>
      <c r="CZ31" s="111"/>
      <c r="DA31" s="111"/>
      <c r="DB31" s="111"/>
      <c r="DC31" s="111"/>
      <c r="DD31" s="111"/>
      <c r="DE31" s="111"/>
      <c r="DF31" s="111"/>
      <c r="DG31" s="111"/>
      <c r="DH31" s="111"/>
      <c r="DI31" s="111"/>
      <c r="DJ31" s="111"/>
      <c r="DK31" s="111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2" t="s">
        <v>27</v>
      </c>
      <c r="EB31" s="113"/>
      <c r="EC31" s="113"/>
      <c r="ED31" s="113"/>
      <c r="EE31" s="113"/>
      <c r="EF31" s="113"/>
      <c r="EG31" s="113"/>
      <c r="EH31" s="113"/>
      <c r="EI31" s="113"/>
      <c r="EJ31" s="113"/>
      <c r="EK31" s="114"/>
      <c r="EL31" s="111">
        <f>データ!AJ7</f>
        <v>0</v>
      </c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>
        <f>データ!AK7</f>
        <v>0</v>
      </c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>
        <f>データ!AL7</f>
        <v>0</v>
      </c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>
        <f>データ!AM7</f>
        <v>0</v>
      </c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  <c r="HJ31" s="111">
        <f>データ!AN7</f>
        <v>0</v>
      </c>
      <c r="HK31" s="111"/>
      <c r="HL31" s="111"/>
      <c r="HM31" s="111"/>
      <c r="HN31" s="111"/>
      <c r="HO31" s="111"/>
      <c r="HP31" s="111"/>
      <c r="HQ31" s="111"/>
      <c r="HR31" s="111"/>
      <c r="HS31" s="111"/>
      <c r="HT31" s="111"/>
      <c r="HU31" s="111"/>
      <c r="HV31" s="111"/>
      <c r="HW31" s="111"/>
      <c r="HX31" s="111"/>
      <c r="HY31" s="111"/>
      <c r="HZ31" s="111"/>
      <c r="IA31" s="111"/>
      <c r="IB31" s="111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2" t="s">
        <v>27</v>
      </c>
      <c r="IS31" s="113"/>
      <c r="IT31" s="113"/>
      <c r="IU31" s="113"/>
      <c r="IV31" s="113"/>
      <c r="IW31" s="113"/>
      <c r="IX31" s="113"/>
      <c r="IY31" s="113"/>
      <c r="IZ31" s="113"/>
      <c r="JA31" s="113"/>
      <c r="JB31" s="114"/>
      <c r="JC31" s="81">
        <f>データ!DK7</f>
        <v>100</v>
      </c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3"/>
      <c r="JV31" s="81">
        <f>データ!DL7</f>
        <v>100</v>
      </c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3"/>
      <c r="KO31" s="81">
        <f>データ!DM7</f>
        <v>100</v>
      </c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3"/>
      <c r="LH31" s="81">
        <f>データ!DN7</f>
        <v>100</v>
      </c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3"/>
      <c r="MA31" s="81">
        <f>データ!DO7</f>
        <v>100</v>
      </c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3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89" t="s">
        <v>28</v>
      </c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1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2" t="s">
        <v>29</v>
      </c>
      <c r="K32" s="113"/>
      <c r="L32" s="113"/>
      <c r="M32" s="113"/>
      <c r="N32" s="113"/>
      <c r="O32" s="113"/>
      <c r="P32" s="113"/>
      <c r="Q32" s="113"/>
      <c r="R32" s="113"/>
      <c r="S32" s="113"/>
      <c r="T32" s="114"/>
      <c r="U32" s="111">
        <f>データ!AD7</f>
        <v>356.8</v>
      </c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>
        <f>データ!AE7</f>
        <v>366.4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>
        <f>データ!AF7</f>
        <v>317.5</v>
      </c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  <c r="BY32" s="111"/>
      <c r="BZ32" s="111">
        <f>データ!AG7</f>
        <v>467.9</v>
      </c>
      <c r="CA32" s="111"/>
      <c r="CB32" s="111"/>
      <c r="CC32" s="111"/>
      <c r="CD32" s="111"/>
      <c r="CE32" s="111"/>
      <c r="CF32" s="111"/>
      <c r="CG32" s="111"/>
      <c r="CH32" s="111"/>
      <c r="CI32" s="111"/>
      <c r="CJ32" s="111"/>
      <c r="CK32" s="111"/>
      <c r="CL32" s="111"/>
      <c r="CM32" s="111"/>
      <c r="CN32" s="111"/>
      <c r="CO32" s="111"/>
      <c r="CP32" s="111"/>
      <c r="CQ32" s="111"/>
      <c r="CR32" s="111"/>
      <c r="CS32" s="111">
        <f>データ!AH7</f>
        <v>385.1</v>
      </c>
      <c r="CT32" s="111"/>
      <c r="CU32" s="111"/>
      <c r="CV32" s="111"/>
      <c r="CW32" s="111"/>
      <c r="CX32" s="111"/>
      <c r="CY32" s="111"/>
      <c r="CZ32" s="111"/>
      <c r="DA32" s="111"/>
      <c r="DB32" s="111"/>
      <c r="DC32" s="111"/>
      <c r="DD32" s="111"/>
      <c r="DE32" s="111"/>
      <c r="DF32" s="111"/>
      <c r="DG32" s="111"/>
      <c r="DH32" s="111"/>
      <c r="DI32" s="111"/>
      <c r="DJ32" s="111"/>
      <c r="DK32" s="111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2" t="s">
        <v>29</v>
      </c>
      <c r="EB32" s="113"/>
      <c r="EC32" s="113"/>
      <c r="ED32" s="113"/>
      <c r="EE32" s="113"/>
      <c r="EF32" s="113"/>
      <c r="EG32" s="113"/>
      <c r="EH32" s="113"/>
      <c r="EI32" s="113"/>
      <c r="EJ32" s="113"/>
      <c r="EK32" s="114"/>
      <c r="EL32" s="111">
        <f>データ!AO7</f>
        <v>9</v>
      </c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>
        <f>データ!AP7</f>
        <v>10</v>
      </c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>
        <f>データ!AQ7</f>
        <v>11</v>
      </c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>
        <f>データ!AR7</f>
        <v>9.5</v>
      </c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  <c r="HJ32" s="111">
        <f>データ!AS7</f>
        <v>9.9</v>
      </c>
      <c r="HK32" s="111"/>
      <c r="HL32" s="111"/>
      <c r="HM32" s="111"/>
      <c r="HN32" s="111"/>
      <c r="HO32" s="111"/>
      <c r="HP32" s="111"/>
      <c r="HQ32" s="111"/>
      <c r="HR32" s="111"/>
      <c r="HS32" s="111"/>
      <c r="HT32" s="111"/>
      <c r="HU32" s="111"/>
      <c r="HV32" s="111"/>
      <c r="HW32" s="111"/>
      <c r="HX32" s="111"/>
      <c r="HY32" s="111"/>
      <c r="HZ32" s="111"/>
      <c r="IA32" s="111"/>
      <c r="IB32" s="111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2" t="s">
        <v>29</v>
      </c>
      <c r="IS32" s="113"/>
      <c r="IT32" s="113"/>
      <c r="IU32" s="113"/>
      <c r="IV32" s="113"/>
      <c r="IW32" s="113"/>
      <c r="IX32" s="113"/>
      <c r="IY32" s="113"/>
      <c r="IZ32" s="113"/>
      <c r="JA32" s="113"/>
      <c r="JB32" s="114"/>
      <c r="JC32" s="81">
        <f>データ!DP7</f>
        <v>182.5</v>
      </c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3"/>
      <c r="JV32" s="81">
        <f>データ!DQ7</f>
        <v>181</v>
      </c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3"/>
      <c r="KO32" s="81">
        <f>データ!DR7</f>
        <v>182.1</v>
      </c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3"/>
      <c r="LH32" s="81">
        <f>データ!DS7</f>
        <v>184.8</v>
      </c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3"/>
      <c r="MA32" s="81">
        <f>データ!DT7</f>
        <v>182.5</v>
      </c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3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92" t="s">
        <v>133</v>
      </c>
      <c r="NE32" s="93"/>
      <c r="NF32" s="93"/>
      <c r="NG32" s="93"/>
      <c r="NH32" s="93"/>
      <c r="NI32" s="93"/>
      <c r="NJ32" s="93"/>
      <c r="NK32" s="93"/>
      <c r="NL32" s="93"/>
      <c r="NM32" s="93"/>
      <c r="NN32" s="93"/>
      <c r="NO32" s="93"/>
      <c r="NP32" s="93"/>
      <c r="NQ32" s="93"/>
      <c r="NR32" s="94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92"/>
      <c r="NE33" s="93"/>
      <c r="NF33" s="93"/>
      <c r="NG33" s="93"/>
      <c r="NH33" s="93"/>
      <c r="NI33" s="93"/>
      <c r="NJ33" s="93"/>
      <c r="NK33" s="93"/>
      <c r="NL33" s="93"/>
      <c r="NM33" s="93"/>
      <c r="NN33" s="93"/>
      <c r="NO33" s="93"/>
      <c r="NP33" s="93"/>
      <c r="NQ33" s="93"/>
      <c r="NR33" s="94"/>
    </row>
    <row r="34" spans="1:382" ht="13.5" customHeight="1">
      <c r="A34" s="2"/>
      <c r="B34" s="23"/>
      <c r="C34" s="25"/>
      <c r="D34" s="5"/>
      <c r="E34" s="5"/>
      <c r="F34" s="5"/>
      <c r="G34" s="5"/>
      <c r="H34" s="84" t="s">
        <v>30</v>
      </c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25"/>
      <c r="DQ34" s="25"/>
      <c r="DR34" s="25"/>
      <c r="DS34" s="25"/>
      <c r="DT34" s="25"/>
      <c r="DU34" s="25"/>
      <c r="DV34" s="25"/>
      <c r="DW34" s="25"/>
      <c r="DX34" s="25"/>
      <c r="DY34" s="84" t="s">
        <v>31</v>
      </c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25"/>
      <c r="IH34" s="25"/>
      <c r="II34" s="25"/>
      <c r="IJ34" s="26"/>
      <c r="IK34" s="33"/>
      <c r="IL34" s="25"/>
      <c r="IM34" s="25"/>
      <c r="IN34" s="25"/>
      <c r="IO34" s="25"/>
      <c r="IP34" s="84" t="s">
        <v>32</v>
      </c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25"/>
      <c r="MX34" s="25"/>
      <c r="MY34" s="25"/>
      <c r="MZ34" s="25"/>
      <c r="NA34" s="25"/>
      <c r="NB34" s="26"/>
      <c r="NC34" s="2"/>
      <c r="ND34" s="92"/>
      <c r="NE34" s="93"/>
      <c r="NF34" s="93"/>
      <c r="NG34" s="93"/>
      <c r="NH34" s="93"/>
      <c r="NI34" s="93"/>
      <c r="NJ34" s="93"/>
      <c r="NK34" s="93"/>
      <c r="NL34" s="93"/>
      <c r="NM34" s="93"/>
      <c r="NN34" s="93"/>
      <c r="NO34" s="93"/>
      <c r="NP34" s="93"/>
      <c r="NQ34" s="93"/>
      <c r="NR34" s="94"/>
    </row>
    <row r="35" spans="1:382" ht="13.5" customHeight="1">
      <c r="A35" s="2"/>
      <c r="B35" s="23"/>
      <c r="C35" s="25"/>
      <c r="D35" s="5"/>
      <c r="E35" s="5"/>
      <c r="F35" s="5"/>
      <c r="G35" s="5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25"/>
      <c r="DQ35" s="25"/>
      <c r="DR35" s="25"/>
      <c r="DS35" s="25"/>
      <c r="DT35" s="25"/>
      <c r="DU35" s="25"/>
      <c r="DV35" s="25"/>
      <c r="DW35" s="25"/>
      <c r="DX35" s="25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25"/>
      <c r="IH35" s="25"/>
      <c r="II35" s="25"/>
      <c r="IJ35" s="26"/>
      <c r="IK35" s="34"/>
      <c r="IL35" s="17"/>
      <c r="IM35" s="17"/>
      <c r="IN35" s="17"/>
      <c r="IO35" s="17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  <c r="LC35" s="116"/>
      <c r="LD35" s="116"/>
      <c r="LE35" s="116"/>
      <c r="LF35" s="116"/>
      <c r="LG35" s="116"/>
      <c r="LH35" s="116"/>
      <c r="LI35" s="116"/>
      <c r="LJ35" s="116"/>
      <c r="LK35" s="116"/>
      <c r="LL35" s="116"/>
      <c r="LM35" s="116"/>
      <c r="LN35" s="116"/>
      <c r="LO35" s="116"/>
      <c r="LP35" s="116"/>
      <c r="LQ35" s="116"/>
      <c r="LR35" s="116"/>
      <c r="LS35" s="116"/>
      <c r="LT35" s="116"/>
      <c r="LU35" s="116"/>
      <c r="LV35" s="116"/>
      <c r="LW35" s="116"/>
      <c r="LX35" s="116"/>
      <c r="LY35" s="116"/>
      <c r="LZ35" s="116"/>
      <c r="MA35" s="116"/>
      <c r="MB35" s="116"/>
      <c r="MC35" s="116"/>
      <c r="MD35" s="116"/>
      <c r="ME35" s="116"/>
      <c r="MF35" s="116"/>
      <c r="MG35" s="116"/>
      <c r="MH35" s="116"/>
      <c r="MI35" s="116"/>
      <c r="MJ35" s="116"/>
      <c r="MK35" s="116"/>
      <c r="ML35" s="116"/>
      <c r="MM35" s="116"/>
      <c r="MN35" s="116"/>
      <c r="MO35" s="116"/>
      <c r="MP35" s="116"/>
      <c r="MQ35" s="116"/>
      <c r="MR35" s="116"/>
      <c r="MS35" s="116"/>
      <c r="MT35" s="116"/>
      <c r="MU35" s="116"/>
      <c r="MV35" s="116"/>
      <c r="MW35" s="17"/>
      <c r="MX35" s="17"/>
      <c r="MY35" s="17"/>
      <c r="MZ35" s="17"/>
      <c r="NA35" s="17"/>
      <c r="NB35" s="18"/>
      <c r="NC35" s="2"/>
      <c r="ND35" s="92"/>
      <c r="NE35" s="93"/>
      <c r="NF35" s="93"/>
      <c r="NG35" s="93"/>
      <c r="NH35" s="93"/>
      <c r="NI35" s="93"/>
      <c r="NJ35" s="93"/>
      <c r="NK35" s="93"/>
      <c r="NL35" s="93"/>
      <c r="NM35" s="93"/>
      <c r="NN35" s="93"/>
      <c r="NO35" s="93"/>
      <c r="NP35" s="93"/>
      <c r="NQ35" s="93"/>
      <c r="NR35" s="94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92"/>
      <c r="NE36" s="93"/>
      <c r="NF36" s="93"/>
      <c r="NG36" s="93"/>
      <c r="NH36" s="93"/>
      <c r="NI36" s="93"/>
      <c r="NJ36" s="93"/>
      <c r="NK36" s="93"/>
      <c r="NL36" s="93"/>
      <c r="NM36" s="93"/>
      <c r="NN36" s="93"/>
      <c r="NO36" s="93"/>
      <c r="NP36" s="93"/>
      <c r="NQ36" s="93"/>
      <c r="NR36" s="94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92"/>
      <c r="NE37" s="93"/>
      <c r="NF37" s="93"/>
      <c r="NG37" s="93"/>
      <c r="NH37" s="93"/>
      <c r="NI37" s="93"/>
      <c r="NJ37" s="93"/>
      <c r="NK37" s="93"/>
      <c r="NL37" s="93"/>
      <c r="NM37" s="93"/>
      <c r="NN37" s="93"/>
      <c r="NO37" s="93"/>
      <c r="NP37" s="93"/>
      <c r="NQ37" s="93"/>
      <c r="NR37" s="94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92"/>
      <c r="NE38" s="93"/>
      <c r="NF38" s="93"/>
      <c r="NG38" s="93"/>
      <c r="NH38" s="93"/>
      <c r="NI38" s="93"/>
      <c r="NJ38" s="93"/>
      <c r="NK38" s="93"/>
      <c r="NL38" s="93"/>
      <c r="NM38" s="93"/>
      <c r="NN38" s="93"/>
      <c r="NO38" s="93"/>
      <c r="NP38" s="93"/>
      <c r="NQ38" s="93"/>
      <c r="NR38" s="94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92"/>
      <c r="NE39" s="93"/>
      <c r="NF39" s="93"/>
      <c r="NG39" s="93"/>
      <c r="NH39" s="93"/>
      <c r="NI39" s="93"/>
      <c r="NJ39" s="93"/>
      <c r="NK39" s="93"/>
      <c r="NL39" s="93"/>
      <c r="NM39" s="93"/>
      <c r="NN39" s="93"/>
      <c r="NO39" s="93"/>
      <c r="NP39" s="93"/>
      <c r="NQ39" s="93"/>
      <c r="NR39" s="94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92"/>
      <c r="NE40" s="93"/>
      <c r="NF40" s="93"/>
      <c r="NG40" s="93"/>
      <c r="NH40" s="93"/>
      <c r="NI40" s="93"/>
      <c r="NJ40" s="93"/>
      <c r="NK40" s="93"/>
      <c r="NL40" s="93"/>
      <c r="NM40" s="93"/>
      <c r="NN40" s="93"/>
      <c r="NO40" s="93"/>
      <c r="NP40" s="93"/>
      <c r="NQ40" s="93"/>
      <c r="NR40" s="94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92"/>
      <c r="NE41" s="93"/>
      <c r="NF41" s="93"/>
      <c r="NG41" s="93"/>
      <c r="NH41" s="93"/>
      <c r="NI41" s="93"/>
      <c r="NJ41" s="93"/>
      <c r="NK41" s="93"/>
      <c r="NL41" s="93"/>
      <c r="NM41" s="93"/>
      <c r="NN41" s="93"/>
      <c r="NO41" s="93"/>
      <c r="NP41" s="93"/>
      <c r="NQ41" s="93"/>
      <c r="NR41" s="94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92"/>
      <c r="NE42" s="93"/>
      <c r="NF42" s="93"/>
      <c r="NG42" s="93"/>
      <c r="NH42" s="93"/>
      <c r="NI42" s="93"/>
      <c r="NJ42" s="93"/>
      <c r="NK42" s="93"/>
      <c r="NL42" s="93"/>
      <c r="NM42" s="93"/>
      <c r="NN42" s="93"/>
      <c r="NO42" s="93"/>
      <c r="NP42" s="93"/>
      <c r="NQ42" s="93"/>
      <c r="NR42" s="94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92"/>
      <c r="NE43" s="93"/>
      <c r="NF43" s="93"/>
      <c r="NG43" s="93"/>
      <c r="NH43" s="93"/>
      <c r="NI43" s="93"/>
      <c r="NJ43" s="93"/>
      <c r="NK43" s="93"/>
      <c r="NL43" s="93"/>
      <c r="NM43" s="93"/>
      <c r="NN43" s="93"/>
      <c r="NO43" s="93"/>
      <c r="NP43" s="93"/>
      <c r="NQ43" s="93"/>
      <c r="NR43" s="94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92"/>
      <c r="NE44" s="93"/>
      <c r="NF44" s="93"/>
      <c r="NG44" s="93"/>
      <c r="NH44" s="93"/>
      <c r="NI44" s="93"/>
      <c r="NJ44" s="93"/>
      <c r="NK44" s="93"/>
      <c r="NL44" s="93"/>
      <c r="NM44" s="93"/>
      <c r="NN44" s="93"/>
      <c r="NO44" s="93"/>
      <c r="NP44" s="93"/>
      <c r="NQ44" s="93"/>
      <c r="NR44" s="94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92"/>
      <c r="NE45" s="93"/>
      <c r="NF45" s="93"/>
      <c r="NG45" s="93"/>
      <c r="NH45" s="93"/>
      <c r="NI45" s="93"/>
      <c r="NJ45" s="93"/>
      <c r="NK45" s="93"/>
      <c r="NL45" s="93"/>
      <c r="NM45" s="93"/>
      <c r="NN45" s="93"/>
      <c r="NO45" s="93"/>
      <c r="NP45" s="93"/>
      <c r="NQ45" s="93"/>
      <c r="NR45" s="94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92"/>
      <c r="NE46" s="93"/>
      <c r="NF46" s="93"/>
      <c r="NG46" s="93"/>
      <c r="NH46" s="93"/>
      <c r="NI46" s="93"/>
      <c r="NJ46" s="93"/>
      <c r="NK46" s="93"/>
      <c r="NL46" s="93"/>
      <c r="NM46" s="93"/>
      <c r="NN46" s="93"/>
      <c r="NO46" s="93"/>
      <c r="NP46" s="93"/>
      <c r="NQ46" s="93"/>
      <c r="NR46" s="94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92"/>
      <c r="NE47" s="93"/>
      <c r="NF47" s="93"/>
      <c r="NG47" s="93"/>
      <c r="NH47" s="93"/>
      <c r="NI47" s="93"/>
      <c r="NJ47" s="93"/>
      <c r="NK47" s="93"/>
      <c r="NL47" s="93"/>
      <c r="NM47" s="93"/>
      <c r="NN47" s="93"/>
      <c r="NO47" s="93"/>
      <c r="NP47" s="93"/>
      <c r="NQ47" s="93"/>
      <c r="NR47" s="94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89" t="s">
        <v>33</v>
      </c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1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92" t="s">
        <v>134</v>
      </c>
      <c r="NE49" s="93"/>
      <c r="NF49" s="93"/>
      <c r="NG49" s="93"/>
      <c r="NH49" s="93"/>
      <c r="NI49" s="93"/>
      <c r="NJ49" s="93"/>
      <c r="NK49" s="93"/>
      <c r="NL49" s="93"/>
      <c r="NM49" s="93"/>
      <c r="NN49" s="93"/>
      <c r="NO49" s="93"/>
      <c r="NP49" s="93"/>
      <c r="NQ49" s="93"/>
      <c r="NR49" s="94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92"/>
      <c r="NE50" s="93"/>
      <c r="NF50" s="93"/>
      <c r="NG50" s="93"/>
      <c r="NH50" s="93"/>
      <c r="NI50" s="93"/>
      <c r="NJ50" s="93"/>
      <c r="NK50" s="93"/>
      <c r="NL50" s="93"/>
      <c r="NM50" s="93"/>
      <c r="NN50" s="93"/>
      <c r="NO50" s="93"/>
      <c r="NP50" s="93"/>
      <c r="NQ50" s="93"/>
      <c r="NR50" s="94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5">
        <f>データ!$B$11</f>
        <v>40909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>
        <f>データ!$C$11</f>
        <v>41275</v>
      </c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>
        <f>データ!$D$11</f>
        <v>41640</v>
      </c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>
        <f>データ!$E$11</f>
        <v>42005</v>
      </c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>
        <f>データ!$F$11</f>
        <v>42370</v>
      </c>
      <c r="CT51" s="115"/>
      <c r="CU51" s="115"/>
      <c r="CV51" s="115"/>
      <c r="CW51" s="115"/>
      <c r="CX51" s="115"/>
      <c r="CY51" s="115"/>
      <c r="CZ51" s="115"/>
      <c r="DA51" s="115"/>
      <c r="DB51" s="115"/>
      <c r="DC51" s="115"/>
      <c r="DD51" s="115"/>
      <c r="DE51" s="115"/>
      <c r="DF51" s="115"/>
      <c r="DG51" s="115"/>
      <c r="DH51" s="115"/>
      <c r="DI51" s="115"/>
      <c r="DJ51" s="115"/>
      <c r="DK51" s="115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5">
        <f>データ!$B$11</f>
        <v>40909</v>
      </c>
      <c r="EM51" s="115"/>
      <c r="EN51" s="115"/>
      <c r="EO51" s="115"/>
      <c r="EP51" s="115"/>
      <c r="EQ51" s="115"/>
      <c r="ER51" s="115"/>
      <c r="ES51" s="115"/>
      <c r="ET51" s="115"/>
      <c r="EU51" s="115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>
        <f>データ!$C$11</f>
        <v>41275</v>
      </c>
      <c r="FF51" s="115"/>
      <c r="FG51" s="115"/>
      <c r="FH51" s="115"/>
      <c r="FI51" s="115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5"/>
      <c r="FU51" s="115"/>
      <c r="FV51" s="115"/>
      <c r="FW51" s="115"/>
      <c r="FX51" s="115">
        <f>データ!$D$11</f>
        <v>41640</v>
      </c>
      <c r="FY51" s="115"/>
      <c r="FZ51" s="115"/>
      <c r="GA51" s="115"/>
      <c r="GB51" s="115"/>
      <c r="GC51" s="115"/>
      <c r="GD51" s="115"/>
      <c r="GE51" s="115"/>
      <c r="GF51" s="115"/>
      <c r="GG51" s="115"/>
      <c r="GH51" s="115"/>
      <c r="GI51" s="115"/>
      <c r="GJ51" s="115"/>
      <c r="GK51" s="115"/>
      <c r="GL51" s="115"/>
      <c r="GM51" s="115"/>
      <c r="GN51" s="115"/>
      <c r="GO51" s="115"/>
      <c r="GP51" s="115"/>
      <c r="GQ51" s="115">
        <f>データ!$E$11</f>
        <v>42005</v>
      </c>
      <c r="GR51" s="115"/>
      <c r="GS51" s="115"/>
      <c r="GT51" s="115"/>
      <c r="GU51" s="115"/>
      <c r="GV51" s="115"/>
      <c r="GW51" s="115"/>
      <c r="GX51" s="115"/>
      <c r="GY51" s="115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5">
        <f>データ!$F$11</f>
        <v>42370</v>
      </c>
      <c r="HK51" s="115"/>
      <c r="HL51" s="115"/>
      <c r="HM51" s="115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5"/>
      <c r="HY51" s="115"/>
      <c r="HZ51" s="115"/>
      <c r="IA51" s="115"/>
      <c r="IB51" s="115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5">
        <f>データ!$B$11</f>
        <v>40909</v>
      </c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5"/>
      <c r="JO51" s="115"/>
      <c r="JP51" s="115"/>
      <c r="JQ51" s="115"/>
      <c r="JR51" s="115"/>
      <c r="JS51" s="115"/>
      <c r="JT51" s="115"/>
      <c r="JU51" s="115"/>
      <c r="JV51" s="115">
        <f>データ!$C$11</f>
        <v>41275</v>
      </c>
      <c r="JW51" s="115"/>
      <c r="JX51" s="115"/>
      <c r="JY51" s="115"/>
      <c r="JZ51" s="115"/>
      <c r="KA51" s="115"/>
      <c r="KB51" s="115"/>
      <c r="KC51" s="115"/>
      <c r="KD51" s="115"/>
      <c r="KE51" s="115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>
        <f>データ!$D$11</f>
        <v>41640</v>
      </c>
      <c r="KP51" s="115"/>
      <c r="KQ51" s="115"/>
      <c r="KR51" s="115"/>
      <c r="KS51" s="115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5"/>
      <c r="LE51" s="115"/>
      <c r="LF51" s="115"/>
      <c r="LG51" s="115"/>
      <c r="LH51" s="115">
        <f>データ!$E$11</f>
        <v>42005</v>
      </c>
      <c r="LI51" s="115"/>
      <c r="LJ51" s="115"/>
      <c r="LK51" s="115"/>
      <c r="LL51" s="115"/>
      <c r="LM51" s="115"/>
      <c r="LN51" s="115"/>
      <c r="LO51" s="115"/>
      <c r="LP51" s="115"/>
      <c r="LQ51" s="115"/>
      <c r="LR51" s="115"/>
      <c r="LS51" s="115"/>
      <c r="LT51" s="115"/>
      <c r="LU51" s="115"/>
      <c r="LV51" s="115"/>
      <c r="LW51" s="115"/>
      <c r="LX51" s="115"/>
      <c r="LY51" s="115"/>
      <c r="LZ51" s="115"/>
      <c r="MA51" s="115">
        <f>データ!$F$11</f>
        <v>42370</v>
      </c>
      <c r="MB51" s="115"/>
      <c r="MC51" s="115"/>
      <c r="MD51" s="115"/>
      <c r="ME51" s="115"/>
      <c r="MF51" s="115"/>
      <c r="MG51" s="115"/>
      <c r="MH51" s="115"/>
      <c r="MI51" s="115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92"/>
      <c r="NE51" s="93"/>
      <c r="NF51" s="93"/>
      <c r="NG51" s="93"/>
      <c r="NH51" s="93"/>
      <c r="NI51" s="93"/>
      <c r="NJ51" s="93"/>
      <c r="NK51" s="93"/>
      <c r="NL51" s="93"/>
      <c r="NM51" s="93"/>
      <c r="NN51" s="93"/>
      <c r="NO51" s="93"/>
      <c r="NP51" s="93"/>
      <c r="NQ51" s="93"/>
      <c r="NR51" s="94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2" t="s">
        <v>27</v>
      </c>
      <c r="K52" s="113"/>
      <c r="L52" s="113"/>
      <c r="M52" s="113"/>
      <c r="N52" s="113"/>
      <c r="O52" s="113"/>
      <c r="P52" s="113"/>
      <c r="Q52" s="113"/>
      <c r="R52" s="113"/>
      <c r="S52" s="113"/>
      <c r="T52" s="114"/>
      <c r="U52" s="110">
        <f>データ!AU7</f>
        <v>0</v>
      </c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>
        <f>データ!AV7</f>
        <v>0</v>
      </c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>
        <f>データ!AW7</f>
        <v>0</v>
      </c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>
        <f>データ!AX7</f>
        <v>0</v>
      </c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>
        <f>データ!AY7</f>
        <v>0</v>
      </c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2" t="s">
        <v>27</v>
      </c>
      <c r="EB52" s="113"/>
      <c r="EC52" s="113"/>
      <c r="ED52" s="113"/>
      <c r="EE52" s="113"/>
      <c r="EF52" s="113"/>
      <c r="EG52" s="113"/>
      <c r="EH52" s="113"/>
      <c r="EI52" s="113"/>
      <c r="EJ52" s="113"/>
      <c r="EK52" s="114"/>
      <c r="EL52" s="111">
        <f>データ!BF7</f>
        <v>99.2</v>
      </c>
      <c r="EM52" s="111"/>
      <c r="EN52" s="111"/>
      <c r="EO52" s="111"/>
      <c r="EP52" s="111"/>
      <c r="EQ52" s="111"/>
      <c r="ER52" s="111"/>
      <c r="ES52" s="111"/>
      <c r="ET52" s="111"/>
      <c r="EU52" s="111"/>
      <c r="EV52" s="111"/>
      <c r="EW52" s="111"/>
      <c r="EX52" s="111"/>
      <c r="EY52" s="111"/>
      <c r="EZ52" s="111"/>
      <c r="FA52" s="111"/>
      <c r="FB52" s="111"/>
      <c r="FC52" s="111"/>
      <c r="FD52" s="111"/>
      <c r="FE52" s="111">
        <f>データ!BG7</f>
        <v>100</v>
      </c>
      <c r="FF52" s="111"/>
      <c r="FG52" s="111"/>
      <c r="FH52" s="111"/>
      <c r="FI52" s="111"/>
      <c r="FJ52" s="111"/>
      <c r="FK52" s="111"/>
      <c r="FL52" s="111"/>
      <c r="FM52" s="111"/>
      <c r="FN52" s="111"/>
      <c r="FO52" s="111"/>
      <c r="FP52" s="111"/>
      <c r="FQ52" s="111"/>
      <c r="FR52" s="111"/>
      <c r="FS52" s="111"/>
      <c r="FT52" s="111"/>
      <c r="FU52" s="111"/>
      <c r="FV52" s="111"/>
      <c r="FW52" s="111"/>
      <c r="FX52" s="111">
        <f>データ!BH7</f>
        <v>100</v>
      </c>
      <c r="FY52" s="111"/>
      <c r="FZ52" s="111"/>
      <c r="GA52" s="111"/>
      <c r="GB52" s="111"/>
      <c r="GC52" s="111"/>
      <c r="GD52" s="111"/>
      <c r="GE52" s="111"/>
      <c r="GF52" s="111"/>
      <c r="GG52" s="111"/>
      <c r="GH52" s="111"/>
      <c r="GI52" s="111"/>
      <c r="GJ52" s="111"/>
      <c r="GK52" s="111"/>
      <c r="GL52" s="111"/>
      <c r="GM52" s="111"/>
      <c r="GN52" s="111"/>
      <c r="GO52" s="111"/>
      <c r="GP52" s="111"/>
      <c r="GQ52" s="111">
        <f>データ!BI7</f>
        <v>100</v>
      </c>
      <c r="GR52" s="111"/>
      <c r="GS52" s="111"/>
      <c r="GT52" s="111"/>
      <c r="GU52" s="111"/>
      <c r="GV52" s="111"/>
      <c r="GW52" s="111"/>
      <c r="GX52" s="111"/>
      <c r="GY52" s="111"/>
      <c r="GZ52" s="111"/>
      <c r="HA52" s="111"/>
      <c r="HB52" s="111"/>
      <c r="HC52" s="111"/>
      <c r="HD52" s="111"/>
      <c r="HE52" s="111"/>
      <c r="HF52" s="111"/>
      <c r="HG52" s="111"/>
      <c r="HH52" s="111"/>
      <c r="HI52" s="111"/>
      <c r="HJ52" s="111">
        <f>データ!BJ7</f>
        <v>97.2</v>
      </c>
      <c r="HK52" s="111"/>
      <c r="HL52" s="111"/>
      <c r="HM52" s="111"/>
      <c r="HN52" s="111"/>
      <c r="HO52" s="111"/>
      <c r="HP52" s="111"/>
      <c r="HQ52" s="111"/>
      <c r="HR52" s="111"/>
      <c r="HS52" s="111"/>
      <c r="HT52" s="111"/>
      <c r="HU52" s="111"/>
      <c r="HV52" s="111"/>
      <c r="HW52" s="111"/>
      <c r="HX52" s="111"/>
      <c r="HY52" s="111"/>
      <c r="HZ52" s="111"/>
      <c r="IA52" s="111"/>
      <c r="IB52" s="11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2" t="s">
        <v>27</v>
      </c>
      <c r="IS52" s="113"/>
      <c r="IT52" s="113"/>
      <c r="IU52" s="113"/>
      <c r="IV52" s="113"/>
      <c r="IW52" s="113"/>
      <c r="IX52" s="113"/>
      <c r="IY52" s="113"/>
      <c r="IZ52" s="113"/>
      <c r="JA52" s="113"/>
      <c r="JB52" s="114"/>
      <c r="JC52" s="110">
        <f>データ!BQ7</f>
        <v>1212</v>
      </c>
      <c r="JD52" s="110"/>
      <c r="JE52" s="110"/>
      <c r="JF52" s="110"/>
      <c r="JG52" s="110"/>
      <c r="JH52" s="110"/>
      <c r="JI52" s="110"/>
      <c r="JJ52" s="110"/>
      <c r="JK52" s="110"/>
      <c r="JL52" s="110"/>
      <c r="JM52" s="110"/>
      <c r="JN52" s="110"/>
      <c r="JO52" s="110"/>
      <c r="JP52" s="110"/>
      <c r="JQ52" s="110"/>
      <c r="JR52" s="110"/>
      <c r="JS52" s="110"/>
      <c r="JT52" s="110"/>
      <c r="JU52" s="110"/>
      <c r="JV52" s="110">
        <f>データ!BR7</f>
        <v>1070</v>
      </c>
      <c r="JW52" s="110"/>
      <c r="JX52" s="110"/>
      <c r="JY52" s="110"/>
      <c r="JZ52" s="110"/>
      <c r="KA52" s="110"/>
      <c r="KB52" s="110"/>
      <c r="KC52" s="110"/>
      <c r="KD52" s="110"/>
      <c r="KE52" s="110"/>
      <c r="KF52" s="110"/>
      <c r="KG52" s="110"/>
      <c r="KH52" s="110"/>
      <c r="KI52" s="110"/>
      <c r="KJ52" s="110"/>
      <c r="KK52" s="110"/>
      <c r="KL52" s="110"/>
      <c r="KM52" s="110"/>
      <c r="KN52" s="110"/>
      <c r="KO52" s="110">
        <f>データ!BS7</f>
        <v>1031</v>
      </c>
      <c r="KP52" s="110"/>
      <c r="KQ52" s="110"/>
      <c r="KR52" s="110"/>
      <c r="KS52" s="110"/>
      <c r="KT52" s="110"/>
      <c r="KU52" s="110"/>
      <c r="KV52" s="110"/>
      <c r="KW52" s="110"/>
      <c r="KX52" s="110"/>
      <c r="KY52" s="110"/>
      <c r="KZ52" s="110"/>
      <c r="LA52" s="110"/>
      <c r="LB52" s="110"/>
      <c r="LC52" s="110"/>
      <c r="LD52" s="110"/>
      <c r="LE52" s="110"/>
      <c r="LF52" s="110"/>
      <c r="LG52" s="110"/>
      <c r="LH52" s="110">
        <f>データ!BT7</f>
        <v>1078</v>
      </c>
      <c r="LI52" s="110"/>
      <c r="LJ52" s="110"/>
      <c r="LK52" s="110"/>
      <c r="LL52" s="110"/>
      <c r="LM52" s="110"/>
      <c r="LN52" s="110"/>
      <c r="LO52" s="110"/>
      <c r="LP52" s="110"/>
      <c r="LQ52" s="110"/>
      <c r="LR52" s="110"/>
      <c r="LS52" s="110"/>
      <c r="LT52" s="110"/>
      <c r="LU52" s="110"/>
      <c r="LV52" s="110"/>
      <c r="LW52" s="110"/>
      <c r="LX52" s="110"/>
      <c r="LY52" s="110"/>
      <c r="LZ52" s="110"/>
      <c r="MA52" s="110">
        <f>データ!BU7</f>
        <v>1000</v>
      </c>
      <c r="MB52" s="110"/>
      <c r="MC52" s="110"/>
      <c r="MD52" s="110"/>
      <c r="ME52" s="110"/>
      <c r="MF52" s="110"/>
      <c r="MG52" s="110"/>
      <c r="MH52" s="110"/>
      <c r="MI52" s="110"/>
      <c r="MJ52" s="110"/>
      <c r="MK52" s="110"/>
      <c r="ML52" s="110"/>
      <c r="MM52" s="110"/>
      <c r="MN52" s="110"/>
      <c r="MO52" s="110"/>
      <c r="MP52" s="110"/>
      <c r="MQ52" s="110"/>
      <c r="MR52" s="110"/>
      <c r="MS52" s="110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92"/>
      <c r="NE52" s="93"/>
      <c r="NF52" s="93"/>
      <c r="NG52" s="93"/>
      <c r="NH52" s="93"/>
      <c r="NI52" s="93"/>
      <c r="NJ52" s="93"/>
      <c r="NK52" s="93"/>
      <c r="NL52" s="93"/>
      <c r="NM52" s="93"/>
      <c r="NN52" s="93"/>
      <c r="NO52" s="93"/>
      <c r="NP52" s="93"/>
      <c r="NQ52" s="93"/>
      <c r="NR52" s="94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2" t="s">
        <v>29</v>
      </c>
      <c r="K53" s="113"/>
      <c r="L53" s="113"/>
      <c r="M53" s="113"/>
      <c r="N53" s="113"/>
      <c r="O53" s="113"/>
      <c r="P53" s="113"/>
      <c r="Q53" s="113"/>
      <c r="R53" s="113"/>
      <c r="S53" s="113"/>
      <c r="T53" s="114"/>
      <c r="U53" s="110">
        <f>データ!AZ7</f>
        <v>19</v>
      </c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>
        <f>データ!BA7</f>
        <v>55</v>
      </c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>
        <f>データ!BB7</f>
        <v>60</v>
      </c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>
        <f>データ!BC7</f>
        <v>60</v>
      </c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>
        <f>データ!BD7</f>
        <v>55</v>
      </c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2" t="s">
        <v>29</v>
      </c>
      <c r="EB53" s="113"/>
      <c r="EC53" s="113"/>
      <c r="ED53" s="113"/>
      <c r="EE53" s="113"/>
      <c r="EF53" s="113"/>
      <c r="EG53" s="113"/>
      <c r="EH53" s="113"/>
      <c r="EI53" s="113"/>
      <c r="EJ53" s="113"/>
      <c r="EK53" s="114"/>
      <c r="EL53" s="111">
        <f>データ!BK7</f>
        <v>38.799999999999997</v>
      </c>
      <c r="EM53" s="111"/>
      <c r="EN53" s="111"/>
      <c r="EO53" s="111"/>
      <c r="EP53" s="111"/>
      <c r="EQ53" s="111"/>
      <c r="ER53" s="111"/>
      <c r="ES53" s="111"/>
      <c r="ET53" s="111"/>
      <c r="EU53" s="111"/>
      <c r="EV53" s="111"/>
      <c r="EW53" s="111"/>
      <c r="EX53" s="111"/>
      <c r="EY53" s="111"/>
      <c r="EZ53" s="111"/>
      <c r="FA53" s="111"/>
      <c r="FB53" s="111"/>
      <c r="FC53" s="111"/>
      <c r="FD53" s="111"/>
      <c r="FE53" s="111">
        <f>データ!BL7</f>
        <v>37.6</v>
      </c>
      <c r="FF53" s="111"/>
      <c r="FG53" s="111"/>
      <c r="FH53" s="111"/>
      <c r="FI53" s="111"/>
      <c r="FJ53" s="111"/>
      <c r="FK53" s="111"/>
      <c r="FL53" s="111"/>
      <c r="FM53" s="111"/>
      <c r="FN53" s="111"/>
      <c r="FO53" s="111"/>
      <c r="FP53" s="111"/>
      <c r="FQ53" s="111"/>
      <c r="FR53" s="111"/>
      <c r="FS53" s="111"/>
      <c r="FT53" s="111"/>
      <c r="FU53" s="111"/>
      <c r="FV53" s="111"/>
      <c r="FW53" s="111"/>
      <c r="FX53" s="111">
        <f>データ!BM7</f>
        <v>37.700000000000003</v>
      </c>
      <c r="FY53" s="111"/>
      <c r="FZ53" s="111"/>
      <c r="GA53" s="111"/>
      <c r="GB53" s="111"/>
      <c r="GC53" s="111"/>
      <c r="GD53" s="111"/>
      <c r="GE53" s="111"/>
      <c r="GF53" s="111"/>
      <c r="GG53" s="111"/>
      <c r="GH53" s="111"/>
      <c r="GI53" s="111"/>
      <c r="GJ53" s="111"/>
      <c r="GK53" s="111"/>
      <c r="GL53" s="111"/>
      <c r="GM53" s="111"/>
      <c r="GN53" s="111"/>
      <c r="GO53" s="111"/>
      <c r="GP53" s="111"/>
      <c r="GQ53" s="111">
        <f>データ!BN7</f>
        <v>38.5</v>
      </c>
      <c r="GR53" s="111"/>
      <c r="GS53" s="111"/>
      <c r="GT53" s="111"/>
      <c r="GU53" s="111"/>
      <c r="GV53" s="111"/>
      <c r="GW53" s="111"/>
      <c r="GX53" s="111"/>
      <c r="GY53" s="111"/>
      <c r="GZ53" s="111"/>
      <c r="HA53" s="111"/>
      <c r="HB53" s="111"/>
      <c r="HC53" s="111"/>
      <c r="HD53" s="111"/>
      <c r="HE53" s="111"/>
      <c r="HF53" s="111"/>
      <c r="HG53" s="111"/>
      <c r="HH53" s="111"/>
      <c r="HI53" s="111"/>
      <c r="HJ53" s="111">
        <f>データ!BO7</f>
        <v>37.6</v>
      </c>
      <c r="HK53" s="111"/>
      <c r="HL53" s="111"/>
      <c r="HM53" s="111"/>
      <c r="HN53" s="111"/>
      <c r="HO53" s="111"/>
      <c r="HP53" s="111"/>
      <c r="HQ53" s="111"/>
      <c r="HR53" s="111"/>
      <c r="HS53" s="111"/>
      <c r="HT53" s="111"/>
      <c r="HU53" s="111"/>
      <c r="HV53" s="111"/>
      <c r="HW53" s="111"/>
      <c r="HX53" s="111"/>
      <c r="HY53" s="111"/>
      <c r="HZ53" s="111"/>
      <c r="IA53" s="111"/>
      <c r="IB53" s="11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2" t="s">
        <v>29</v>
      </c>
      <c r="IS53" s="113"/>
      <c r="IT53" s="113"/>
      <c r="IU53" s="113"/>
      <c r="IV53" s="113"/>
      <c r="IW53" s="113"/>
      <c r="IX53" s="113"/>
      <c r="IY53" s="113"/>
      <c r="IZ53" s="113"/>
      <c r="JA53" s="113"/>
      <c r="JB53" s="114"/>
      <c r="JC53" s="110">
        <f>データ!BV7</f>
        <v>7659</v>
      </c>
      <c r="JD53" s="110"/>
      <c r="JE53" s="110"/>
      <c r="JF53" s="110"/>
      <c r="JG53" s="110"/>
      <c r="JH53" s="110"/>
      <c r="JI53" s="110"/>
      <c r="JJ53" s="110"/>
      <c r="JK53" s="110"/>
      <c r="JL53" s="110"/>
      <c r="JM53" s="110"/>
      <c r="JN53" s="110"/>
      <c r="JO53" s="110"/>
      <c r="JP53" s="110"/>
      <c r="JQ53" s="110"/>
      <c r="JR53" s="110"/>
      <c r="JS53" s="110"/>
      <c r="JT53" s="110"/>
      <c r="JU53" s="110"/>
      <c r="JV53" s="110">
        <f>データ!BW7</f>
        <v>6771</v>
      </c>
      <c r="JW53" s="110"/>
      <c r="JX53" s="110"/>
      <c r="JY53" s="110"/>
      <c r="JZ53" s="110"/>
      <c r="KA53" s="110"/>
      <c r="KB53" s="110"/>
      <c r="KC53" s="110"/>
      <c r="KD53" s="110"/>
      <c r="KE53" s="110"/>
      <c r="KF53" s="110"/>
      <c r="KG53" s="110"/>
      <c r="KH53" s="110"/>
      <c r="KI53" s="110"/>
      <c r="KJ53" s="110"/>
      <c r="KK53" s="110"/>
      <c r="KL53" s="110"/>
      <c r="KM53" s="110"/>
      <c r="KN53" s="110"/>
      <c r="KO53" s="110">
        <f>データ!BX7</f>
        <v>7055</v>
      </c>
      <c r="KP53" s="110"/>
      <c r="KQ53" s="110"/>
      <c r="KR53" s="110"/>
      <c r="KS53" s="110"/>
      <c r="KT53" s="110"/>
      <c r="KU53" s="110"/>
      <c r="KV53" s="110"/>
      <c r="KW53" s="110"/>
      <c r="KX53" s="110"/>
      <c r="KY53" s="110"/>
      <c r="KZ53" s="110"/>
      <c r="LA53" s="110"/>
      <c r="LB53" s="110"/>
      <c r="LC53" s="110"/>
      <c r="LD53" s="110"/>
      <c r="LE53" s="110"/>
      <c r="LF53" s="110"/>
      <c r="LG53" s="110"/>
      <c r="LH53" s="110">
        <f>データ!BY7</f>
        <v>8884</v>
      </c>
      <c r="LI53" s="110"/>
      <c r="LJ53" s="110"/>
      <c r="LK53" s="110"/>
      <c r="LL53" s="110"/>
      <c r="LM53" s="110"/>
      <c r="LN53" s="110"/>
      <c r="LO53" s="110"/>
      <c r="LP53" s="110"/>
      <c r="LQ53" s="110"/>
      <c r="LR53" s="110"/>
      <c r="LS53" s="110"/>
      <c r="LT53" s="110"/>
      <c r="LU53" s="110"/>
      <c r="LV53" s="110"/>
      <c r="LW53" s="110"/>
      <c r="LX53" s="110"/>
      <c r="LY53" s="110"/>
      <c r="LZ53" s="110"/>
      <c r="MA53" s="110">
        <f>データ!BZ7</f>
        <v>8279</v>
      </c>
      <c r="MB53" s="110"/>
      <c r="MC53" s="110"/>
      <c r="MD53" s="110"/>
      <c r="ME53" s="110"/>
      <c r="MF53" s="110"/>
      <c r="MG53" s="110"/>
      <c r="MH53" s="110"/>
      <c r="MI53" s="110"/>
      <c r="MJ53" s="110"/>
      <c r="MK53" s="110"/>
      <c r="ML53" s="110"/>
      <c r="MM53" s="110"/>
      <c r="MN53" s="110"/>
      <c r="MO53" s="110"/>
      <c r="MP53" s="110"/>
      <c r="MQ53" s="110"/>
      <c r="MR53" s="110"/>
      <c r="MS53" s="110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92"/>
      <c r="NE53" s="93"/>
      <c r="NF53" s="93"/>
      <c r="NG53" s="93"/>
      <c r="NH53" s="93"/>
      <c r="NI53" s="93"/>
      <c r="NJ53" s="93"/>
      <c r="NK53" s="93"/>
      <c r="NL53" s="93"/>
      <c r="NM53" s="93"/>
      <c r="NN53" s="93"/>
      <c r="NO53" s="93"/>
      <c r="NP53" s="93"/>
      <c r="NQ53" s="93"/>
      <c r="NR53" s="94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92"/>
      <c r="NE54" s="93"/>
      <c r="NF54" s="93"/>
      <c r="NG54" s="93"/>
      <c r="NH54" s="93"/>
      <c r="NI54" s="93"/>
      <c r="NJ54" s="93"/>
      <c r="NK54" s="93"/>
      <c r="NL54" s="93"/>
      <c r="NM54" s="93"/>
      <c r="NN54" s="93"/>
      <c r="NO54" s="93"/>
      <c r="NP54" s="93"/>
      <c r="NQ54" s="93"/>
      <c r="NR54" s="94"/>
    </row>
    <row r="55" spans="1:382" ht="13.5" customHeight="1">
      <c r="A55" s="2"/>
      <c r="B55" s="23"/>
      <c r="C55" s="25"/>
      <c r="D55" s="5"/>
      <c r="E55" s="5"/>
      <c r="F55" s="5"/>
      <c r="G55" s="5"/>
      <c r="H55" s="84" t="s">
        <v>34</v>
      </c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25"/>
      <c r="DQ55" s="25"/>
      <c r="DR55" s="25"/>
      <c r="DS55" s="25"/>
      <c r="DT55" s="25"/>
      <c r="DU55" s="25"/>
      <c r="DV55" s="25"/>
      <c r="DW55" s="25"/>
      <c r="DX55" s="25"/>
      <c r="DY55" s="84" t="s">
        <v>35</v>
      </c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25"/>
      <c r="IH55" s="25"/>
      <c r="II55" s="25"/>
      <c r="IJ55" s="25"/>
      <c r="IK55" s="25"/>
      <c r="IL55" s="25"/>
      <c r="IM55" s="25"/>
      <c r="IN55" s="25"/>
      <c r="IO55" s="25"/>
      <c r="IP55" s="84" t="s">
        <v>36</v>
      </c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  <c r="JL55" s="84"/>
      <c r="JM55" s="84"/>
      <c r="JN55" s="84"/>
      <c r="JO55" s="84"/>
      <c r="JP55" s="84"/>
      <c r="JQ55" s="84"/>
      <c r="JR55" s="84"/>
      <c r="JS55" s="84"/>
      <c r="JT55" s="84"/>
      <c r="JU55" s="84"/>
      <c r="JV55" s="84"/>
      <c r="JW55" s="84"/>
      <c r="JX55" s="84"/>
      <c r="JY55" s="84"/>
      <c r="JZ55" s="84"/>
      <c r="KA55" s="84"/>
      <c r="KB55" s="84"/>
      <c r="KC55" s="84"/>
      <c r="KD55" s="84"/>
      <c r="KE55" s="84"/>
      <c r="KF55" s="84"/>
      <c r="KG55" s="84"/>
      <c r="KH55" s="84"/>
      <c r="KI55" s="84"/>
      <c r="KJ55" s="84"/>
      <c r="KK55" s="84"/>
      <c r="KL55" s="84"/>
      <c r="KM55" s="84"/>
      <c r="KN55" s="84"/>
      <c r="KO55" s="84"/>
      <c r="KP55" s="84"/>
      <c r="KQ55" s="84"/>
      <c r="KR55" s="84"/>
      <c r="KS55" s="84"/>
      <c r="KT55" s="84"/>
      <c r="KU55" s="84"/>
      <c r="KV55" s="84"/>
      <c r="KW55" s="84"/>
      <c r="KX55" s="84"/>
      <c r="KY55" s="84"/>
      <c r="KZ55" s="84"/>
      <c r="LA55" s="84"/>
      <c r="LB55" s="84"/>
      <c r="LC55" s="84"/>
      <c r="LD55" s="84"/>
      <c r="LE55" s="84"/>
      <c r="LF55" s="84"/>
      <c r="LG55" s="84"/>
      <c r="LH55" s="84"/>
      <c r="LI55" s="84"/>
      <c r="LJ55" s="84"/>
      <c r="LK55" s="84"/>
      <c r="LL55" s="84"/>
      <c r="LM55" s="84"/>
      <c r="LN55" s="84"/>
      <c r="LO55" s="84"/>
      <c r="LP55" s="84"/>
      <c r="LQ55" s="84"/>
      <c r="LR55" s="84"/>
      <c r="LS55" s="84"/>
      <c r="LT55" s="84"/>
      <c r="LU55" s="84"/>
      <c r="LV55" s="84"/>
      <c r="LW55" s="84"/>
      <c r="LX55" s="84"/>
      <c r="LY55" s="84"/>
      <c r="LZ55" s="84"/>
      <c r="MA55" s="84"/>
      <c r="MB55" s="84"/>
      <c r="MC55" s="84"/>
      <c r="MD55" s="84"/>
      <c r="ME55" s="84"/>
      <c r="MF55" s="84"/>
      <c r="MG55" s="84"/>
      <c r="MH55" s="84"/>
      <c r="MI55" s="84"/>
      <c r="MJ55" s="84"/>
      <c r="MK55" s="84"/>
      <c r="ML55" s="84"/>
      <c r="MM55" s="84"/>
      <c r="MN55" s="84"/>
      <c r="MO55" s="84"/>
      <c r="MP55" s="84"/>
      <c r="MQ55" s="84"/>
      <c r="MR55" s="84"/>
      <c r="MS55" s="84"/>
      <c r="MT55" s="84"/>
      <c r="MU55" s="84"/>
      <c r="MV55" s="84"/>
      <c r="MW55" s="5"/>
      <c r="MX55" s="5"/>
      <c r="MY55" s="5"/>
      <c r="MZ55" s="25"/>
      <c r="NA55" s="25"/>
      <c r="NB55" s="24"/>
      <c r="NC55" s="2"/>
      <c r="ND55" s="92"/>
      <c r="NE55" s="93"/>
      <c r="NF55" s="93"/>
      <c r="NG55" s="93"/>
      <c r="NH55" s="93"/>
      <c r="NI55" s="93"/>
      <c r="NJ55" s="93"/>
      <c r="NK55" s="93"/>
      <c r="NL55" s="93"/>
      <c r="NM55" s="93"/>
      <c r="NN55" s="93"/>
      <c r="NO55" s="93"/>
      <c r="NP55" s="93"/>
      <c r="NQ55" s="93"/>
      <c r="NR55" s="94"/>
    </row>
    <row r="56" spans="1:382" ht="13.5" customHeight="1">
      <c r="A56" s="2"/>
      <c r="B56" s="23"/>
      <c r="C56" s="25"/>
      <c r="D56" s="5"/>
      <c r="E56" s="5"/>
      <c r="F56" s="5"/>
      <c r="G56" s="5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25"/>
      <c r="DQ56" s="25"/>
      <c r="DR56" s="25"/>
      <c r="DS56" s="25"/>
      <c r="DT56" s="25"/>
      <c r="DU56" s="25"/>
      <c r="DV56" s="25"/>
      <c r="DW56" s="25"/>
      <c r="DX56" s="25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25"/>
      <c r="IH56" s="25"/>
      <c r="II56" s="25"/>
      <c r="IJ56" s="25"/>
      <c r="IK56" s="25"/>
      <c r="IL56" s="25"/>
      <c r="IM56" s="25"/>
      <c r="IN56" s="25"/>
      <c r="IO56" s="25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5"/>
      <c r="MX56" s="5"/>
      <c r="MY56" s="5"/>
      <c r="MZ56" s="25"/>
      <c r="NA56" s="25"/>
      <c r="NB56" s="24"/>
      <c r="NC56" s="2"/>
      <c r="ND56" s="92"/>
      <c r="NE56" s="93"/>
      <c r="NF56" s="93"/>
      <c r="NG56" s="93"/>
      <c r="NH56" s="93"/>
      <c r="NI56" s="93"/>
      <c r="NJ56" s="93"/>
      <c r="NK56" s="93"/>
      <c r="NL56" s="93"/>
      <c r="NM56" s="93"/>
      <c r="NN56" s="93"/>
      <c r="NO56" s="93"/>
      <c r="NP56" s="93"/>
      <c r="NQ56" s="93"/>
      <c r="NR56" s="94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92"/>
      <c r="NE57" s="93"/>
      <c r="NF57" s="93"/>
      <c r="NG57" s="93"/>
      <c r="NH57" s="93"/>
      <c r="NI57" s="93"/>
      <c r="NJ57" s="93"/>
      <c r="NK57" s="93"/>
      <c r="NL57" s="93"/>
      <c r="NM57" s="93"/>
      <c r="NN57" s="93"/>
      <c r="NO57" s="93"/>
      <c r="NP57" s="93"/>
      <c r="NQ57" s="93"/>
      <c r="NR57" s="94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92"/>
      <c r="NE58" s="93"/>
      <c r="NF58" s="93"/>
      <c r="NG58" s="93"/>
      <c r="NH58" s="93"/>
      <c r="NI58" s="93"/>
      <c r="NJ58" s="93"/>
      <c r="NK58" s="93"/>
      <c r="NL58" s="93"/>
      <c r="NM58" s="93"/>
      <c r="NN58" s="93"/>
      <c r="NO58" s="93"/>
      <c r="NP58" s="93"/>
      <c r="NQ58" s="93"/>
      <c r="NR58" s="94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92"/>
      <c r="NE59" s="93"/>
      <c r="NF59" s="93"/>
      <c r="NG59" s="93"/>
      <c r="NH59" s="93"/>
      <c r="NI59" s="93"/>
      <c r="NJ59" s="93"/>
      <c r="NK59" s="93"/>
      <c r="NL59" s="93"/>
      <c r="NM59" s="93"/>
      <c r="NN59" s="93"/>
      <c r="NO59" s="93"/>
      <c r="NP59" s="93"/>
      <c r="NQ59" s="93"/>
      <c r="NR59" s="94"/>
    </row>
    <row r="60" spans="1:382" ht="13.5" customHeight="1">
      <c r="A60" s="24"/>
      <c r="B60" s="20"/>
      <c r="C60" s="21"/>
      <c r="D60" s="21"/>
      <c r="E60" s="21"/>
      <c r="F60" s="21"/>
      <c r="G60" s="21"/>
      <c r="H60" s="86" t="s">
        <v>37</v>
      </c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/>
      <c r="DG60" s="86"/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/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/>
      <c r="GX60" s="86"/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/>
      <c r="JA60" s="86"/>
      <c r="JB60" s="86"/>
      <c r="JC60" s="86"/>
      <c r="JD60" s="86"/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/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21"/>
      <c r="MX60" s="21"/>
      <c r="MY60" s="21"/>
      <c r="MZ60" s="21"/>
      <c r="NA60" s="21"/>
      <c r="NB60" s="22"/>
      <c r="NC60" s="2"/>
      <c r="ND60" s="92"/>
      <c r="NE60" s="93"/>
      <c r="NF60" s="93"/>
      <c r="NG60" s="93"/>
      <c r="NH60" s="93"/>
      <c r="NI60" s="93"/>
      <c r="NJ60" s="93"/>
      <c r="NK60" s="93"/>
      <c r="NL60" s="93"/>
      <c r="NM60" s="93"/>
      <c r="NN60" s="93"/>
      <c r="NO60" s="93"/>
      <c r="NP60" s="93"/>
      <c r="NQ60" s="93"/>
      <c r="NR60" s="94"/>
    </row>
    <row r="61" spans="1:382" ht="13.5" customHeight="1">
      <c r="A61" s="24"/>
      <c r="B61" s="20"/>
      <c r="C61" s="21"/>
      <c r="D61" s="21"/>
      <c r="E61" s="21"/>
      <c r="F61" s="21"/>
      <c r="G61" s="21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87"/>
      <c r="HK61" s="87"/>
      <c r="HL61" s="87"/>
      <c r="HM61" s="87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87"/>
      <c r="HY61" s="87"/>
      <c r="HZ61" s="87"/>
      <c r="IA61" s="87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87"/>
      <c r="IM61" s="87"/>
      <c r="IN61" s="87"/>
      <c r="IO61" s="87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87"/>
      <c r="JA61" s="87"/>
      <c r="JB61" s="87"/>
      <c r="JC61" s="87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87"/>
      <c r="JO61" s="87"/>
      <c r="JP61" s="87"/>
      <c r="JQ61" s="87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87"/>
      <c r="KC61" s="87"/>
      <c r="KD61" s="87"/>
      <c r="KE61" s="87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87"/>
      <c r="KQ61" s="87"/>
      <c r="KR61" s="87"/>
      <c r="KS61" s="87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87"/>
      <c r="LE61" s="87"/>
      <c r="LF61" s="87"/>
      <c r="LG61" s="87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87"/>
      <c r="LS61" s="87"/>
      <c r="LT61" s="87"/>
      <c r="LU61" s="87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87"/>
      <c r="MG61" s="87"/>
      <c r="MH61" s="87"/>
      <c r="MI61" s="87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87"/>
      <c r="MU61" s="87"/>
      <c r="MV61" s="87"/>
      <c r="MW61" s="21"/>
      <c r="MX61" s="21"/>
      <c r="MY61" s="21"/>
      <c r="MZ61" s="21"/>
      <c r="NA61" s="21"/>
      <c r="NB61" s="22"/>
      <c r="NC61" s="2"/>
      <c r="ND61" s="92"/>
      <c r="NE61" s="93"/>
      <c r="NF61" s="93"/>
      <c r="NG61" s="93"/>
      <c r="NH61" s="93"/>
      <c r="NI61" s="93"/>
      <c r="NJ61" s="93"/>
      <c r="NK61" s="93"/>
      <c r="NL61" s="93"/>
      <c r="NM61" s="93"/>
      <c r="NN61" s="93"/>
      <c r="NO61" s="93"/>
      <c r="NP61" s="93"/>
      <c r="NQ61" s="93"/>
      <c r="NR61" s="94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92"/>
      <c r="NE62" s="93"/>
      <c r="NF62" s="93"/>
      <c r="NG62" s="93"/>
      <c r="NH62" s="93"/>
      <c r="NI62" s="93"/>
      <c r="NJ62" s="93"/>
      <c r="NK62" s="93"/>
      <c r="NL62" s="93"/>
      <c r="NM62" s="93"/>
      <c r="NN62" s="93"/>
      <c r="NO62" s="93"/>
      <c r="NP62" s="93"/>
      <c r="NQ62" s="93"/>
      <c r="NR62" s="94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88" t="s">
        <v>38</v>
      </c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92"/>
      <c r="NE63" s="93"/>
      <c r="NF63" s="93"/>
      <c r="NG63" s="93"/>
      <c r="NH63" s="93"/>
      <c r="NI63" s="93"/>
      <c r="NJ63" s="93"/>
      <c r="NK63" s="93"/>
      <c r="NL63" s="93"/>
      <c r="NM63" s="93"/>
      <c r="NN63" s="93"/>
      <c r="NO63" s="93"/>
      <c r="NP63" s="93"/>
      <c r="NQ63" s="93"/>
      <c r="NR63" s="94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95"/>
      <c r="NE64" s="96"/>
      <c r="NF64" s="96"/>
      <c r="NG64" s="96"/>
      <c r="NH64" s="96"/>
      <c r="NI64" s="96"/>
      <c r="NJ64" s="96"/>
      <c r="NK64" s="96"/>
      <c r="NL64" s="96"/>
      <c r="NM64" s="96"/>
      <c r="NN64" s="96"/>
      <c r="NO64" s="96"/>
      <c r="NP64" s="96"/>
      <c r="NQ64" s="96"/>
      <c r="NR64" s="97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89" t="s">
        <v>39</v>
      </c>
      <c r="NE65" s="90"/>
      <c r="NF65" s="90"/>
      <c r="NG65" s="90"/>
      <c r="NH65" s="90"/>
      <c r="NI65" s="90"/>
      <c r="NJ65" s="90"/>
      <c r="NK65" s="90"/>
      <c r="NL65" s="90"/>
      <c r="NM65" s="90"/>
      <c r="NN65" s="90"/>
      <c r="NO65" s="90"/>
      <c r="NP65" s="90"/>
      <c r="NQ65" s="90"/>
      <c r="NR65" s="91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88"/>
      <c r="FP66" s="88"/>
      <c r="FQ66" s="88"/>
      <c r="FR66" s="88"/>
      <c r="FS66" s="88"/>
      <c r="FT66" s="88"/>
      <c r="FU66" s="88"/>
      <c r="FV66" s="88"/>
      <c r="FW66" s="88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92" t="s">
        <v>135</v>
      </c>
      <c r="NE66" s="93"/>
      <c r="NF66" s="93"/>
      <c r="NG66" s="93"/>
      <c r="NH66" s="93"/>
      <c r="NI66" s="93"/>
      <c r="NJ66" s="93"/>
      <c r="NK66" s="93"/>
      <c r="NL66" s="93"/>
      <c r="NM66" s="93"/>
      <c r="NN66" s="93"/>
      <c r="NO66" s="93"/>
      <c r="NP66" s="93"/>
      <c r="NQ66" s="93"/>
      <c r="NR66" s="94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98">
        <f>データ!CM7</f>
        <v>0</v>
      </c>
      <c r="CW67" s="99"/>
      <c r="CX67" s="99"/>
      <c r="CY67" s="99"/>
      <c r="CZ67" s="99"/>
      <c r="DA67" s="99"/>
      <c r="DB67" s="99"/>
      <c r="DC67" s="99"/>
      <c r="DD67" s="99"/>
      <c r="DE67" s="99"/>
      <c r="DF67" s="99"/>
      <c r="DG67" s="99"/>
      <c r="DH67" s="99"/>
      <c r="DI67" s="99"/>
      <c r="DJ67" s="99"/>
      <c r="DK67" s="99"/>
      <c r="DL67" s="99"/>
      <c r="DM67" s="99"/>
      <c r="DN67" s="99"/>
      <c r="DO67" s="99"/>
      <c r="DP67" s="99"/>
      <c r="DQ67" s="99"/>
      <c r="DR67" s="99"/>
      <c r="DS67" s="99"/>
      <c r="DT67" s="99"/>
      <c r="DU67" s="99"/>
      <c r="DV67" s="99"/>
      <c r="DW67" s="99"/>
      <c r="DX67" s="99"/>
      <c r="DY67" s="99"/>
      <c r="DZ67" s="99"/>
      <c r="EA67" s="99"/>
      <c r="EB67" s="99"/>
      <c r="EC67" s="99"/>
      <c r="ED67" s="99"/>
      <c r="EE67" s="99"/>
      <c r="EF67" s="99"/>
      <c r="EG67" s="99"/>
      <c r="EH67" s="99"/>
      <c r="EI67" s="99"/>
      <c r="EJ67" s="99"/>
      <c r="EK67" s="99"/>
      <c r="EL67" s="99"/>
      <c r="EM67" s="99"/>
      <c r="EN67" s="99"/>
      <c r="EO67" s="99"/>
      <c r="EP67" s="99"/>
      <c r="EQ67" s="99"/>
      <c r="ER67" s="99"/>
      <c r="ES67" s="99"/>
      <c r="ET67" s="99"/>
      <c r="EU67" s="99"/>
      <c r="EV67" s="99"/>
      <c r="EW67" s="99"/>
      <c r="EX67" s="99"/>
      <c r="EY67" s="99"/>
      <c r="EZ67" s="99"/>
      <c r="FA67" s="99"/>
      <c r="FB67" s="99"/>
      <c r="FC67" s="99"/>
      <c r="FD67" s="99"/>
      <c r="FE67" s="99"/>
      <c r="FF67" s="99"/>
      <c r="FG67" s="99"/>
      <c r="FH67" s="99"/>
      <c r="FI67" s="99"/>
      <c r="FJ67" s="99"/>
      <c r="FK67" s="99"/>
      <c r="FL67" s="99"/>
      <c r="FM67" s="99"/>
      <c r="FN67" s="99"/>
      <c r="FO67" s="99"/>
      <c r="FP67" s="99"/>
      <c r="FQ67" s="99"/>
      <c r="FR67" s="99"/>
      <c r="FS67" s="99"/>
      <c r="FT67" s="99"/>
      <c r="FU67" s="99"/>
      <c r="FV67" s="99"/>
      <c r="FW67" s="100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92"/>
      <c r="NE67" s="93"/>
      <c r="NF67" s="93"/>
      <c r="NG67" s="93"/>
      <c r="NH67" s="93"/>
      <c r="NI67" s="93"/>
      <c r="NJ67" s="93"/>
      <c r="NK67" s="93"/>
      <c r="NL67" s="93"/>
      <c r="NM67" s="93"/>
      <c r="NN67" s="93"/>
      <c r="NO67" s="93"/>
      <c r="NP67" s="93"/>
      <c r="NQ67" s="93"/>
      <c r="NR67" s="94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01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3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92"/>
      <c r="NE68" s="93"/>
      <c r="NF68" s="93"/>
      <c r="NG68" s="93"/>
      <c r="NH68" s="93"/>
      <c r="NI68" s="93"/>
      <c r="NJ68" s="93"/>
      <c r="NK68" s="93"/>
      <c r="NL68" s="93"/>
      <c r="NM68" s="93"/>
      <c r="NN68" s="93"/>
      <c r="NO68" s="93"/>
      <c r="NP68" s="93"/>
      <c r="NQ68" s="93"/>
      <c r="NR68" s="94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01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3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92"/>
      <c r="NE69" s="93"/>
      <c r="NF69" s="93"/>
      <c r="NG69" s="93"/>
      <c r="NH69" s="93"/>
      <c r="NI69" s="93"/>
      <c r="NJ69" s="93"/>
      <c r="NK69" s="93"/>
      <c r="NL69" s="93"/>
      <c r="NM69" s="93"/>
      <c r="NN69" s="93"/>
      <c r="NO69" s="93"/>
      <c r="NP69" s="93"/>
      <c r="NQ69" s="93"/>
      <c r="NR69" s="94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04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6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92"/>
      <c r="NE70" s="93"/>
      <c r="NF70" s="93"/>
      <c r="NG70" s="93"/>
      <c r="NH70" s="93"/>
      <c r="NI70" s="93"/>
      <c r="NJ70" s="93"/>
      <c r="NK70" s="93"/>
      <c r="NL70" s="93"/>
      <c r="NM70" s="93"/>
      <c r="NN70" s="93"/>
      <c r="NO70" s="93"/>
      <c r="NP70" s="93"/>
      <c r="NQ70" s="93"/>
      <c r="NR70" s="94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92"/>
      <c r="NE71" s="93"/>
      <c r="NF71" s="93"/>
      <c r="NG71" s="93"/>
      <c r="NH71" s="93"/>
      <c r="NI71" s="93"/>
      <c r="NJ71" s="93"/>
      <c r="NK71" s="93"/>
      <c r="NL71" s="93"/>
      <c r="NM71" s="93"/>
      <c r="NN71" s="93"/>
      <c r="NO71" s="93"/>
      <c r="NP71" s="93"/>
      <c r="NQ71" s="93"/>
      <c r="NR71" s="94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88" t="s">
        <v>40</v>
      </c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  <c r="ES72" s="88"/>
      <c r="ET72" s="88"/>
      <c r="EU72" s="88"/>
      <c r="EV72" s="88"/>
      <c r="EW72" s="88"/>
      <c r="EX72" s="88"/>
      <c r="EY72" s="88"/>
      <c r="EZ72" s="88"/>
      <c r="FA72" s="88"/>
      <c r="FB72" s="88"/>
      <c r="FC72" s="88"/>
      <c r="FD72" s="88"/>
      <c r="FE72" s="88"/>
      <c r="FF72" s="88"/>
      <c r="FG72" s="88"/>
      <c r="FH72" s="88"/>
      <c r="FI72" s="88"/>
      <c r="FJ72" s="88"/>
      <c r="FK72" s="88"/>
      <c r="FL72" s="88"/>
      <c r="FM72" s="88"/>
      <c r="FN72" s="88"/>
      <c r="FO72" s="88"/>
      <c r="FP72" s="88"/>
      <c r="FQ72" s="88"/>
      <c r="FR72" s="88"/>
      <c r="FS72" s="88"/>
      <c r="FT72" s="88"/>
      <c r="FU72" s="88"/>
      <c r="FV72" s="88"/>
      <c r="FW72" s="88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92"/>
      <c r="NE72" s="93"/>
      <c r="NF72" s="93"/>
      <c r="NG72" s="93"/>
      <c r="NH72" s="93"/>
      <c r="NI72" s="93"/>
      <c r="NJ72" s="93"/>
      <c r="NK72" s="93"/>
      <c r="NL72" s="93"/>
      <c r="NM72" s="93"/>
      <c r="NN72" s="93"/>
      <c r="NO72" s="93"/>
      <c r="NP72" s="93"/>
      <c r="NQ72" s="93"/>
      <c r="NR72" s="94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  <c r="DZ73" s="88"/>
      <c r="EA73" s="88"/>
      <c r="EB73" s="88"/>
      <c r="EC73" s="88"/>
      <c r="ED73" s="88"/>
      <c r="EE73" s="88"/>
      <c r="EF73" s="88"/>
      <c r="EG73" s="88"/>
      <c r="EH73" s="88"/>
      <c r="EI73" s="88"/>
      <c r="EJ73" s="88"/>
      <c r="EK73" s="88"/>
      <c r="EL73" s="88"/>
      <c r="EM73" s="88"/>
      <c r="EN73" s="88"/>
      <c r="EO73" s="88"/>
      <c r="EP73" s="88"/>
      <c r="EQ73" s="88"/>
      <c r="ER73" s="88"/>
      <c r="ES73" s="88"/>
      <c r="ET73" s="88"/>
      <c r="EU73" s="88"/>
      <c r="EV73" s="88"/>
      <c r="EW73" s="88"/>
      <c r="EX73" s="88"/>
      <c r="EY73" s="88"/>
      <c r="EZ73" s="88"/>
      <c r="FA73" s="88"/>
      <c r="FB73" s="88"/>
      <c r="FC73" s="88"/>
      <c r="FD73" s="88"/>
      <c r="FE73" s="88"/>
      <c r="FF73" s="88"/>
      <c r="FG73" s="88"/>
      <c r="FH73" s="88"/>
      <c r="FI73" s="88"/>
      <c r="FJ73" s="88"/>
      <c r="FK73" s="88"/>
      <c r="FL73" s="88"/>
      <c r="FM73" s="88"/>
      <c r="FN73" s="88"/>
      <c r="FO73" s="88"/>
      <c r="FP73" s="88"/>
      <c r="FQ73" s="88"/>
      <c r="FR73" s="88"/>
      <c r="FS73" s="88"/>
      <c r="FT73" s="88"/>
      <c r="FU73" s="88"/>
      <c r="FV73" s="88"/>
      <c r="FW73" s="88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92"/>
      <c r="NE73" s="93"/>
      <c r="NF73" s="93"/>
      <c r="NG73" s="93"/>
      <c r="NH73" s="93"/>
      <c r="NI73" s="93"/>
      <c r="NJ73" s="93"/>
      <c r="NK73" s="93"/>
      <c r="NL73" s="93"/>
      <c r="NM73" s="93"/>
      <c r="NN73" s="93"/>
      <c r="NO73" s="93"/>
      <c r="NP73" s="93"/>
      <c r="NQ73" s="93"/>
      <c r="NR73" s="94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8"/>
      <c r="FE74" s="88"/>
      <c r="FF74" s="88"/>
      <c r="FG74" s="88"/>
      <c r="FH74" s="88"/>
      <c r="FI74" s="88"/>
      <c r="FJ74" s="88"/>
      <c r="FK74" s="88"/>
      <c r="FL74" s="88"/>
      <c r="FM74" s="88"/>
      <c r="FN74" s="88"/>
      <c r="FO74" s="88"/>
      <c r="FP74" s="88"/>
      <c r="FQ74" s="88"/>
      <c r="FR74" s="88"/>
      <c r="FS74" s="88"/>
      <c r="FT74" s="88"/>
      <c r="FU74" s="88"/>
      <c r="FV74" s="88"/>
      <c r="FW74" s="88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92"/>
      <c r="NE74" s="93"/>
      <c r="NF74" s="93"/>
      <c r="NG74" s="93"/>
      <c r="NH74" s="93"/>
      <c r="NI74" s="93"/>
      <c r="NJ74" s="93"/>
      <c r="NK74" s="93"/>
      <c r="NL74" s="93"/>
      <c r="NM74" s="93"/>
      <c r="NN74" s="93"/>
      <c r="NO74" s="93"/>
      <c r="NP74" s="93"/>
      <c r="NQ74" s="93"/>
      <c r="NR74" s="94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  <c r="DZ75" s="88"/>
      <c r="EA75" s="88"/>
      <c r="EB75" s="88"/>
      <c r="EC75" s="88"/>
      <c r="ED75" s="88"/>
      <c r="EE75" s="88"/>
      <c r="EF75" s="88"/>
      <c r="EG75" s="88"/>
      <c r="EH75" s="88"/>
      <c r="EI75" s="88"/>
      <c r="EJ75" s="88"/>
      <c r="EK75" s="88"/>
      <c r="EL75" s="88"/>
      <c r="EM75" s="88"/>
      <c r="EN75" s="88"/>
      <c r="EO75" s="88"/>
      <c r="EP75" s="88"/>
      <c r="EQ75" s="88"/>
      <c r="ER75" s="88"/>
      <c r="ES75" s="88"/>
      <c r="ET75" s="88"/>
      <c r="EU75" s="88"/>
      <c r="EV75" s="88"/>
      <c r="EW75" s="88"/>
      <c r="EX75" s="88"/>
      <c r="EY75" s="88"/>
      <c r="EZ75" s="88"/>
      <c r="FA75" s="88"/>
      <c r="FB75" s="88"/>
      <c r="FC75" s="88"/>
      <c r="FD75" s="88"/>
      <c r="FE75" s="88"/>
      <c r="FF75" s="88"/>
      <c r="FG75" s="88"/>
      <c r="FH75" s="88"/>
      <c r="FI75" s="88"/>
      <c r="FJ75" s="88"/>
      <c r="FK75" s="88"/>
      <c r="FL75" s="88"/>
      <c r="FM75" s="88"/>
      <c r="FN75" s="88"/>
      <c r="FO75" s="88"/>
      <c r="FP75" s="88"/>
      <c r="FQ75" s="88"/>
      <c r="FR75" s="88"/>
      <c r="FS75" s="88"/>
      <c r="FT75" s="88"/>
      <c r="FU75" s="88"/>
      <c r="FV75" s="88"/>
      <c r="FW75" s="88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92"/>
      <c r="NE75" s="93"/>
      <c r="NF75" s="93"/>
      <c r="NG75" s="93"/>
      <c r="NH75" s="93"/>
      <c r="NI75" s="93"/>
      <c r="NJ75" s="93"/>
      <c r="NK75" s="93"/>
      <c r="NL75" s="93"/>
      <c r="NM75" s="93"/>
      <c r="NN75" s="93"/>
      <c r="NO75" s="93"/>
      <c r="NP75" s="93"/>
      <c r="NQ75" s="93"/>
      <c r="NR75" s="94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07">
        <f>データ!$B$11</f>
        <v>40909</v>
      </c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9"/>
      <c r="AG76" s="107">
        <f>データ!$C$11</f>
        <v>41275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9"/>
      <c r="AV76" s="107">
        <f>データ!$D$11</f>
        <v>41640</v>
      </c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9"/>
      <c r="BK76" s="107">
        <f>データ!$E$11</f>
        <v>42005</v>
      </c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>
        <f>データ!$F$11</f>
        <v>42370</v>
      </c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8"/>
      <c r="CM76" s="108"/>
      <c r="CN76" s="109"/>
      <c r="CO76" s="5"/>
      <c r="CP76" s="5"/>
      <c r="CQ76" s="5"/>
      <c r="CR76" s="5"/>
      <c r="CS76" s="5"/>
      <c r="CT76" s="5"/>
      <c r="CU76" s="5"/>
      <c r="CV76" s="98">
        <f>データ!CN7</f>
        <v>0</v>
      </c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99"/>
      <c r="EI76" s="99"/>
      <c r="EJ76" s="99"/>
      <c r="EK76" s="99"/>
      <c r="EL76" s="99"/>
      <c r="EM76" s="99"/>
      <c r="EN76" s="99"/>
      <c r="EO76" s="99"/>
      <c r="EP76" s="99"/>
      <c r="EQ76" s="99"/>
      <c r="ER76" s="99"/>
      <c r="ES76" s="99"/>
      <c r="ET76" s="99"/>
      <c r="EU76" s="99"/>
      <c r="EV76" s="99"/>
      <c r="EW76" s="99"/>
      <c r="EX76" s="99"/>
      <c r="EY76" s="99"/>
      <c r="EZ76" s="99"/>
      <c r="FA76" s="99"/>
      <c r="FB76" s="99"/>
      <c r="FC76" s="99"/>
      <c r="FD76" s="99"/>
      <c r="FE76" s="99"/>
      <c r="FF76" s="99"/>
      <c r="FG76" s="99"/>
      <c r="FH76" s="99"/>
      <c r="FI76" s="99"/>
      <c r="FJ76" s="99"/>
      <c r="FK76" s="99"/>
      <c r="FL76" s="99"/>
      <c r="FM76" s="99"/>
      <c r="FN76" s="99"/>
      <c r="FO76" s="99"/>
      <c r="FP76" s="99"/>
      <c r="FQ76" s="99"/>
      <c r="FR76" s="99"/>
      <c r="FS76" s="99"/>
      <c r="FT76" s="99"/>
      <c r="FU76" s="99"/>
      <c r="FV76" s="99"/>
      <c r="FW76" s="100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07">
        <f>データ!$B$11</f>
        <v>40909</v>
      </c>
      <c r="GM76" s="108"/>
      <c r="GN76" s="108"/>
      <c r="GO76" s="108"/>
      <c r="GP76" s="108"/>
      <c r="GQ76" s="108"/>
      <c r="GR76" s="108"/>
      <c r="GS76" s="108"/>
      <c r="GT76" s="108"/>
      <c r="GU76" s="108"/>
      <c r="GV76" s="108"/>
      <c r="GW76" s="108"/>
      <c r="GX76" s="108"/>
      <c r="GY76" s="108"/>
      <c r="GZ76" s="109"/>
      <c r="HA76" s="107">
        <f>データ!$C$11</f>
        <v>41275</v>
      </c>
      <c r="HB76" s="108"/>
      <c r="HC76" s="108"/>
      <c r="HD76" s="108"/>
      <c r="HE76" s="108"/>
      <c r="HF76" s="108"/>
      <c r="HG76" s="108"/>
      <c r="HH76" s="108"/>
      <c r="HI76" s="108"/>
      <c r="HJ76" s="108"/>
      <c r="HK76" s="108"/>
      <c r="HL76" s="108"/>
      <c r="HM76" s="108"/>
      <c r="HN76" s="108"/>
      <c r="HO76" s="109"/>
      <c r="HP76" s="107">
        <f>データ!$D$11</f>
        <v>41640</v>
      </c>
      <c r="HQ76" s="108"/>
      <c r="HR76" s="108"/>
      <c r="HS76" s="108"/>
      <c r="HT76" s="108"/>
      <c r="HU76" s="108"/>
      <c r="HV76" s="108"/>
      <c r="HW76" s="108"/>
      <c r="HX76" s="108"/>
      <c r="HY76" s="108"/>
      <c r="HZ76" s="108"/>
      <c r="IA76" s="108"/>
      <c r="IB76" s="108"/>
      <c r="IC76" s="108"/>
      <c r="ID76" s="109"/>
      <c r="IE76" s="107">
        <f>データ!$E$11</f>
        <v>42005</v>
      </c>
      <c r="IF76" s="108"/>
      <c r="IG76" s="108"/>
      <c r="IH76" s="108"/>
      <c r="II76" s="108"/>
      <c r="IJ76" s="108"/>
      <c r="IK76" s="108"/>
      <c r="IL76" s="108"/>
      <c r="IM76" s="108"/>
      <c r="IN76" s="108"/>
      <c r="IO76" s="108"/>
      <c r="IP76" s="108"/>
      <c r="IQ76" s="108"/>
      <c r="IR76" s="108"/>
      <c r="IS76" s="109"/>
      <c r="IT76" s="107">
        <f>データ!$F$11</f>
        <v>42370</v>
      </c>
      <c r="IU76" s="108"/>
      <c r="IV76" s="108"/>
      <c r="IW76" s="108"/>
      <c r="IX76" s="108"/>
      <c r="IY76" s="108"/>
      <c r="IZ76" s="108"/>
      <c r="JA76" s="108"/>
      <c r="JB76" s="108"/>
      <c r="JC76" s="108"/>
      <c r="JD76" s="108"/>
      <c r="JE76" s="108"/>
      <c r="JF76" s="108"/>
      <c r="JG76" s="108"/>
      <c r="JH76" s="109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07">
        <f>データ!$B$11</f>
        <v>40909</v>
      </c>
      <c r="KB76" s="108"/>
      <c r="KC76" s="108"/>
      <c r="KD76" s="108"/>
      <c r="KE76" s="108"/>
      <c r="KF76" s="108"/>
      <c r="KG76" s="108"/>
      <c r="KH76" s="108"/>
      <c r="KI76" s="108"/>
      <c r="KJ76" s="108"/>
      <c r="KK76" s="108"/>
      <c r="KL76" s="108"/>
      <c r="KM76" s="108"/>
      <c r="KN76" s="108"/>
      <c r="KO76" s="109"/>
      <c r="KP76" s="107">
        <f>データ!$C$11</f>
        <v>41275</v>
      </c>
      <c r="KQ76" s="108"/>
      <c r="KR76" s="108"/>
      <c r="KS76" s="108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09"/>
      <c r="LE76" s="107">
        <f>データ!$D$11</f>
        <v>41640</v>
      </c>
      <c r="LF76" s="108"/>
      <c r="LG76" s="108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08"/>
      <c r="LS76" s="109"/>
      <c r="LT76" s="107">
        <f>データ!$E$11</f>
        <v>42005</v>
      </c>
      <c r="LU76" s="108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08"/>
      <c r="MG76" s="108"/>
      <c r="MH76" s="109"/>
      <c r="MI76" s="107">
        <f>データ!$F$11</f>
        <v>42370</v>
      </c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08"/>
      <c r="MU76" s="108"/>
      <c r="MV76" s="108"/>
      <c r="MW76" s="109"/>
      <c r="MX76" s="5"/>
      <c r="MY76" s="5"/>
      <c r="MZ76" s="5"/>
      <c r="NA76" s="5"/>
      <c r="NB76" s="5"/>
      <c r="NC76" s="45"/>
      <c r="ND76" s="92"/>
      <c r="NE76" s="93"/>
      <c r="NF76" s="93"/>
      <c r="NG76" s="93"/>
      <c r="NH76" s="93"/>
      <c r="NI76" s="93"/>
      <c r="NJ76" s="93"/>
      <c r="NK76" s="93"/>
      <c r="NL76" s="93"/>
      <c r="NM76" s="93"/>
      <c r="NN76" s="93"/>
      <c r="NO76" s="93"/>
      <c r="NP76" s="93"/>
      <c r="NQ76" s="93"/>
      <c r="NR76" s="94"/>
    </row>
    <row r="77" spans="1:382" ht="13.5" customHeight="1">
      <c r="A77" s="2"/>
      <c r="B77" s="23"/>
      <c r="C77" s="5"/>
      <c r="D77" s="5"/>
      <c r="E77" s="5"/>
      <c r="F77" s="5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1" t="str">
        <f>データ!CB7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3"/>
      <c r="AG77" s="81" t="str">
        <f>データ!CC7</f>
        <v xml:space="preserve"> </v>
      </c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3"/>
      <c r="AV77" s="81" t="str">
        <f>データ!CD7</f>
        <v xml:space="preserve"> </v>
      </c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3"/>
      <c r="BK77" s="81" t="str">
        <f>データ!CE7</f>
        <v xml:space="preserve"> </v>
      </c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3"/>
      <c r="BZ77" s="81" t="str">
        <f>データ!CF7</f>
        <v xml:space="preserve"> </v>
      </c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/>
      <c r="CO77" s="5"/>
      <c r="CP77" s="5"/>
      <c r="CQ77" s="5"/>
      <c r="CR77" s="5"/>
      <c r="CS77" s="5"/>
      <c r="CT77" s="5"/>
      <c r="CU77" s="5"/>
      <c r="CV77" s="101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3"/>
      <c r="FY77" s="5"/>
      <c r="FZ77" s="5"/>
      <c r="GA77" s="5"/>
      <c r="GB77" s="5"/>
      <c r="GC77" s="85" t="s">
        <v>27</v>
      </c>
      <c r="GD77" s="85"/>
      <c r="GE77" s="85"/>
      <c r="GF77" s="85"/>
      <c r="GG77" s="85"/>
      <c r="GH77" s="85"/>
      <c r="GI77" s="85"/>
      <c r="GJ77" s="85"/>
      <c r="GK77" s="85"/>
      <c r="GL77" s="81" t="str">
        <f>データ!CO7</f>
        <v xml:space="preserve"> </v>
      </c>
      <c r="GM77" s="82"/>
      <c r="GN77" s="82"/>
      <c r="GO77" s="82"/>
      <c r="GP77" s="82"/>
      <c r="GQ77" s="82"/>
      <c r="GR77" s="82"/>
      <c r="GS77" s="82"/>
      <c r="GT77" s="82"/>
      <c r="GU77" s="82"/>
      <c r="GV77" s="82"/>
      <c r="GW77" s="82"/>
      <c r="GX77" s="82"/>
      <c r="GY77" s="82"/>
      <c r="GZ77" s="83"/>
      <c r="HA77" s="81" t="str">
        <f>データ!CP7</f>
        <v xml:space="preserve"> </v>
      </c>
      <c r="HB77" s="82"/>
      <c r="HC77" s="82"/>
      <c r="HD77" s="82"/>
      <c r="HE77" s="82"/>
      <c r="HF77" s="82"/>
      <c r="HG77" s="82"/>
      <c r="HH77" s="82"/>
      <c r="HI77" s="82"/>
      <c r="HJ77" s="82"/>
      <c r="HK77" s="82"/>
      <c r="HL77" s="82"/>
      <c r="HM77" s="82"/>
      <c r="HN77" s="82"/>
      <c r="HO77" s="83"/>
      <c r="HP77" s="81" t="str">
        <f>データ!CQ7</f>
        <v xml:space="preserve"> </v>
      </c>
      <c r="HQ77" s="82"/>
      <c r="HR77" s="82"/>
      <c r="HS77" s="82"/>
      <c r="HT77" s="82"/>
      <c r="HU77" s="82"/>
      <c r="HV77" s="82"/>
      <c r="HW77" s="82"/>
      <c r="HX77" s="82"/>
      <c r="HY77" s="82"/>
      <c r="HZ77" s="82"/>
      <c r="IA77" s="82"/>
      <c r="IB77" s="82"/>
      <c r="IC77" s="82"/>
      <c r="ID77" s="83"/>
      <c r="IE77" s="81" t="str">
        <f>データ!CR7</f>
        <v xml:space="preserve"> </v>
      </c>
      <c r="IF77" s="82"/>
      <c r="IG77" s="82"/>
      <c r="IH77" s="82"/>
      <c r="II77" s="82"/>
      <c r="IJ77" s="82"/>
      <c r="IK77" s="82"/>
      <c r="IL77" s="82"/>
      <c r="IM77" s="82"/>
      <c r="IN77" s="82"/>
      <c r="IO77" s="82"/>
      <c r="IP77" s="82"/>
      <c r="IQ77" s="82"/>
      <c r="IR77" s="82"/>
      <c r="IS77" s="83"/>
      <c r="IT77" s="81" t="str">
        <f>データ!CS7</f>
        <v xml:space="preserve"> </v>
      </c>
      <c r="IU77" s="82"/>
      <c r="IV77" s="82"/>
      <c r="IW77" s="82"/>
      <c r="IX77" s="82"/>
      <c r="IY77" s="82"/>
      <c r="IZ77" s="82"/>
      <c r="JA77" s="82"/>
      <c r="JB77" s="82"/>
      <c r="JC77" s="82"/>
      <c r="JD77" s="82"/>
      <c r="JE77" s="82"/>
      <c r="JF77" s="82"/>
      <c r="JG77" s="82"/>
      <c r="JH77" s="83"/>
      <c r="JL77" s="5"/>
      <c r="JM77" s="5"/>
      <c r="JN77" s="5"/>
      <c r="JO77" s="5"/>
      <c r="JP77" s="5"/>
      <c r="JQ77" s="5"/>
      <c r="JR77" s="85" t="s">
        <v>27</v>
      </c>
      <c r="JS77" s="85"/>
      <c r="JT77" s="85"/>
      <c r="JU77" s="85"/>
      <c r="JV77" s="85"/>
      <c r="JW77" s="85"/>
      <c r="JX77" s="85"/>
      <c r="JY77" s="85"/>
      <c r="JZ77" s="85"/>
      <c r="KA77" s="81">
        <f>データ!CZ7</f>
        <v>0</v>
      </c>
      <c r="KB77" s="82"/>
      <c r="KC77" s="82"/>
      <c r="KD77" s="82"/>
      <c r="KE77" s="82"/>
      <c r="KF77" s="82"/>
      <c r="KG77" s="82"/>
      <c r="KH77" s="82"/>
      <c r="KI77" s="82"/>
      <c r="KJ77" s="82"/>
      <c r="KK77" s="82"/>
      <c r="KL77" s="82"/>
      <c r="KM77" s="82"/>
      <c r="KN77" s="82"/>
      <c r="KO77" s="83"/>
      <c r="KP77" s="81">
        <f>データ!DA7</f>
        <v>0</v>
      </c>
      <c r="KQ77" s="82"/>
      <c r="KR77" s="82"/>
      <c r="KS77" s="82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3"/>
      <c r="LE77" s="81">
        <f>データ!DB7</f>
        <v>0</v>
      </c>
      <c r="LF77" s="82"/>
      <c r="LG77" s="82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2"/>
      <c r="LS77" s="83"/>
      <c r="LT77" s="81">
        <f>データ!DC7</f>
        <v>0</v>
      </c>
      <c r="LU77" s="82"/>
      <c r="LV77" s="82"/>
      <c r="LW77" s="82"/>
      <c r="LX77" s="82"/>
      <c r="LY77" s="82"/>
      <c r="LZ77" s="82"/>
      <c r="MA77" s="82"/>
      <c r="MB77" s="82"/>
      <c r="MC77" s="82"/>
      <c r="MD77" s="82"/>
      <c r="ME77" s="82"/>
      <c r="MF77" s="82"/>
      <c r="MG77" s="82"/>
      <c r="MH77" s="83"/>
      <c r="MI77" s="81">
        <f>データ!DD7</f>
        <v>0</v>
      </c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2"/>
      <c r="MU77" s="82"/>
      <c r="MV77" s="82"/>
      <c r="MW77" s="83"/>
      <c r="MX77" s="5"/>
      <c r="MY77" s="5"/>
      <c r="MZ77" s="5"/>
      <c r="NA77" s="5"/>
      <c r="NB77" s="5"/>
      <c r="NC77" s="45"/>
      <c r="ND77" s="92"/>
      <c r="NE77" s="93"/>
      <c r="NF77" s="93"/>
      <c r="NG77" s="93"/>
      <c r="NH77" s="93"/>
      <c r="NI77" s="93"/>
      <c r="NJ77" s="93"/>
      <c r="NK77" s="93"/>
      <c r="NL77" s="93"/>
      <c r="NM77" s="93"/>
      <c r="NN77" s="93"/>
      <c r="NO77" s="93"/>
      <c r="NP77" s="93"/>
      <c r="NQ77" s="93"/>
      <c r="NR77" s="94"/>
    </row>
    <row r="78" spans="1:382" ht="13.5" customHeight="1">
      <c r="A78" s="2"/>
      <c r="B78" s="23"/>
      <c r="C78" s="5"/>
      <c r="D78" s="5"/>
      <c r="E78" s="5"/>
      <c r="F78" s="5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1" t="str">
        <f>データ!CG7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3"/>
      <c r="AG78" s="81" t="str">
        <f>データ!CH7</f>
        <v xml:space="preserve"> </v>
      </c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3"/>
      <c r="AV78" s="81" t="str">
        <f>データ!CI7</f>
        <v xml:space="preserve"> </v>
      </c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3"/>
      <c r="BK78" s="81" t="str">
        <f>データ!CJ7</f>
        <v xml:space="preserve"> </v>
      </c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3"/>
      <c r="BZ78" s="81" t="str">
        <f>データ!CK7</f>
        <v xml:space="preserve"> </v>
      </c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3"/>
      <c r="CO78" s="5"/>
      <c r="CP78" s="5"/>
      <c r="CQ78" s="5"/>
      <c r="CR78" s="5"/>
      <c r="CS78" s="5"/>
      <c r="CT78" s="5"/>
      <c r="CU78" s="5"/>
      <c r="CV78" s="101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3"/>
      <c r="FY78" s="5"/>
      <c r="FZ78" s="5"/>
      <c r="GA78" s="5"/>
      <c r="GB78" s="5"/>
      <c r="GC78" s="85" t="s">
        <v>29</v>
      </c>
      <c r="GD78" s="85"/>
      <c r="GE78" s="85"/>
      <c r="GF78" s="85"/>
      <c r="GG78" s="85"/>
      <c r="GH78" s="85"/>
      <c r="GI78" s="85"/>
      <c r="GJ78" s="85"/>
      <c r="GK78" s="85"/>
      <c r="GL78" s="81" t="str">
        <f>データ!CT7</f>
        <v xml:space="preserve"> </v>
      </c>
      <c r="GM78" s="82"/>
      <c r="GN78" s="82"/>
      <c r="GO78" s="82"/>
      <c r="GP78" s="82"/>
      <c r="GQ78" s="82"/>
      <c r="GR78" s="82"/>
      <c r="GS78" s="82"/>
      <c r="GT78" s="82"/>
      <c r="GU78" s="82"/>
      <c r="GV78" s="82"/>
      <c r="GW78" s="82"/>
      <c r="GX78" s="82"/>
      <c r="GY78" s="82"/>
      <c r="GZ78" s="83"/>
      <c r="HA78" s="81" t="str">
        <f>データ!CU7</f>
        <v xml:space="preserve"> </v>
      </c>
      <c r="HB78" s="82"/>
      <c r="HC78" s="82"/>
      <c r="HD78" s="82"/>
      <c r="HE78" s="82"/>
      <c r="HF78" s="82"/>
      <c r="HG78" s="82"/>
      <c r="HH78" s="82"/>
      <c r="HI78" s="82"/>
      <c r="HJ78" s="82"/>
      <c r="HK78" s="82"/>
      <c r="HL78" s="82"/>
      <c r="HM78" s="82"/>
      <c r="HN78" s="82"/>
      <c r="HO78" s="83"/>
      <c r="HP78" s="81" t="str">
        <f>データ!CV7</f>
        <v xml:space="preserve"> </v>
      </c>
      <c r="HQ78" s="82"/>
      <c r="HR78" s="82"/>
      <c r="HS78" s="82"/>
      <c r="HT78" s="82"/>
      <c r="HU78" s="82"/>
      <c r="HV78" s="82"/>
      <c r="HW78" s="82"/>
      <c r="HX78" s="82"/>
      <c r="HY78" s="82"/>
      <c r="HZ78" s="82"/>
      <c r="IA78" s="82"/>
      <c r="IB78" s="82"/>
      <c r="IC78" s="82"/>
      <c r="ID78" s="83"/>
      <c r="IE78" s="81" t="str">
        <f>データ!CW7</f>
        <v xml:space="preserve"> </v>
      </c>
      <c r="IF78" s="82"/>
      <c r="IG78" s="82"/>
      <c r="IH78" s="82"/>
      <c r="II78" s="82"/>
      <c r="IJ78" s="82"/>
      <c r="IK78" s="82"/>
      <c r="IL78" s="82"/>
      <c r="IM78" s="82"/>
      <c r="IN78" s="82"/>
      <c r="IO78" s="82"/>
      <c r="IP78" s="82"/>
      <c r="IQ78" s="82"/>
      <c r="IR78" s="82"/>
      <c r="IS78" s="83"/>
      <c r="IT78" s="81" t="str">
        <f>データ!CX7</f>
        <v xml:space="preserve"> </v>
      </c>
      <c r="IU78" s="82"/>
      <c r="IV78" s="82"/>
      <c r="IW78" s="82"/>
      <c r="IX78" s="82"/>
      <c r="IY78" s="82"/>
      <c r="IZ78" s="82"/>
      <c r="JA78" s="82"/>
      <c r="JB78" s="82"/>
      <c r="JC78" s="82"/>
      <c r="JD78" s="82"/>
      <c r="JE78" s="82"/>
      <c r="JF78" s="82"/>
      <c r="JG78" s="82"/>
      <c r="JH78" s="83"/>
      <c r="JL78" s="5"/>
      <c r="JM78" s="5"/>
      <c r="JN78" s="5"/>
      <c r="JO78" s="5"/>
      <c r="JP78" s="5"/>
      <c r="JQ78" s="5"/>
      <c r="JR78" s="85" t="s">
        <v>29</v>
      </c>
      <c r="JS78" s="85"/>
      <c r="JT78" s="85"/>
      <c r="JU78" s="85"/>
      <c r="JV78" s="85"/>
      <c r="JW78" s="85"/>
      <c r="JX78" s="85"/>
      <c r="JY78" s="85"/>
      <c r="JZ78" s="85"/>
      <c r="KA78" s="81">
        <f>データ!DE7</f>
        <v>44.3</v>
      </c>
      <c r="KB78" s="82"/>
      <c r="KC78" s="82"/>
      <c r="KD78" s="82"/>
      <c r="KE78" s="82"/>
      <c r="KF78" s="82"/>
      <c r="KG78" s="82"/>
      <c r="KH78" s="82"/>
      <c r="KI78" s="82"/>
      <c r="KJ78" s="82"/>
      <c r="KK78" s="82"/>
      <c r="KL78" s="82"/>
      <c r="KM78" s="82"/>
      <c r="KN78" s="82"/>
      <c r="KO78" s="83"/>
      <c r="KP78" s="81">
        <f>データ!DF7</f>
        <v>76</v>
      </c>
      <c r="KQ78" s="82"/>
      <c r="KR78" s="82"/>
      <c r="KS78" s="82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3"/>
      <c r="LE78" s="81">
        <f>データ!DG7</f>
        <v>59.3</v>
      </c>
      <c r="LF78" s="82"/>
      <c r="LG78" s="82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2"/>
      <c r="LS78" s="83"/>
      <c r="LT78" s="81">
        <f>データ!DH7</f>
        <v>88.6</v>
      </c>
      <c r="LU78" s="82"/>
      <c r="LV78" s="82"/>
      <c r="LW78" s="82"/>
      <c r="LX78" s="82"/>
      <c r="LY78" s="82"/>
      <c r="LZ78" s="82"/>
      <c r="MA78" s="82"/>
      <c r="MB78" s="82"/>
      <c r="MC78" s="82"/>
      <c r="MD78" s="82"/>
      <c r="ME78" s="82"/>
      <c r="MF78" s="82"/>
      <c r="MG78" s="82"/>
      <c r="MH78" s="83"/>
      <c r="MI78" s="81">
        <f>データ!DI7</f>
        <v>72.2</v>
      </c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2"/>
      <c r="MU78" s="82"/>
      <c r="MV78" s="82"/>
      <c r="MW78" s="83"/>
      <c r="MX78" s="5"/>
      <c r="MY78" s="5"/>
      <c r="MZ78" s="5"/>
      <c r="NA78" s="5"/>
      <c r="NB78" s="5"/>
      <c r="NC78" s="45"/>
      <c r="ND78" s="92"/>
      <c r="NE78" s="93"/>
      <c r="NF78" s="93"/>
      <c r="NG78" s="93"/>
      <c r="NH78" s="93"/>
      <c r="NI78" s="93"/>
      <c r="NJ78" s="93"/>
      <c r="NK78" s="93"/>
      <c r="NL78" s="93"/>
      <c r="NM78" s="93"/>
      <c r="NN78" s="93"/>
      <c r="NO78" s="93"/>
      <c r="NP78" s="93"/>
      <c r="NQ78" s="93"/>
      <c r="NR78" s="94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04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6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92"/>
      <c r="NE79" s="93"/>
      <c r="NF79" s="93"/>
      <c r="NG79" s="93"/>
      <c r="NH79" s="93"/>
      <c r="NI79" s="93"/>
      <c r="NJ79" s="93"/>
      <c r="NK79" s="93"/>
      <c r="NL79" s="93"/>
      <c r="NM79" s="93"/>
      <c r="NN79" s="93"/>
      <c r="NO79" s="93"/>
      <c r="NP79" s="93"/>
      <c r="NQ79" s="93"/>
      <c r="NR79" s="94"/>
    </row>
    <row r="80" spans="1:382" ht="13.5" customHeight="1">
      <c r="A80" s="2"/>
      <c r="B80" s="23"/>
      <c r="C80" s="25"/>
      <c r="D80" s="5"/>
      <c r="E80" s="5"/>
      <c r="F80" s="5"/>
      <c r="G80" s="5"/>
      <c r="H80" s="84" t="s">
        <v>41</v>
      </c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84" t="s">
        <v>42</v>
      </c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  <c r="JL80" s="84"/>
      <c r="JM80" s="5"/>
      <c r="JN80" s="5"/>
      <c r="JO80" s="5"/>
      <c r="JP80" s="84" t="s">
        <v>43</v>
      </c>
      <c r="JQ80" s="84"/>
      <c r="JR80" s="84"/>
      <c r="JS80" s="84"/>
      <c r="JT80" s="84"/>
      <c r="JU80" s="84"/>
      <c r="JV80" s="84"/>
      <c r="JW80" s="84"/>
      <c r="JX80" s="84"/>
      <c r="JY80" s="84"/>
      <c r="JZ80" s="84"/>
      <c r="KA80" s="84"/>
      <c r="KB80" s="84"/>
      <c r="KC80" s="84"/>
      <c r="KD80" s="84"/>
      <c r="KE80" s="84"/>
      <c r="KF80" s="84"/>
      <c r="KG80" s="84"/>
      <c r="KH80" s="84"/>
      <c r="KI80" s="84"/>
      <c r="KJ80" s="84"/>
      <c r="KK80" s="84"/>
      <c r="KL80" s="84"/>
      <c r="KM80" s="84"/>
      <c r="KN80" s="84"/>
      <c r="KO80" s="84"/>
      <c r="KP80" s="84"/>
      <c r="KQ80" s="84"/>
      <c r="KR80" s="84"/>
      <c r="KS80" s="84"/>
      <c r="KT80" s="84"/>
      <c r="KU80" s="84"/>
      <c r="KV80" s="84"/>
      <c r="KW80" s="84"/>
      <c r="KX80" s="84"/>
      <c r="KY80" s="84"/>
      <c r="KZ80" s="84"/>
      <c r="LA80" s="84"/>
      <c r="LB80" s="84"/>
      <c r="LC80" s="84"/>
      <c r="LD80" s="84"/>
      <c r="LE80" s="84"/>
      <c r="LF80" s="84"/>
      <c r="LG80" s="84"/>
      <c r="LH80" s="84"/>
      <c r="LI80" s="84"/>
      <c r="LJ80" s="84"/>
      <c r="LK80" s="84"/>
      <c r="LL80" s="84"/>
      <c r="LM80" s="84"/>
      <c r="LN80" s="84"/>
      <c r="LO80" s="84"/>
      <c r="LP80" s="84"/>
      <c r="LQ80" s="84"/>
      <c r="LR80" s="84"/>
      <c r="LS80" s="84"/>
      <c r="LT80" s="84"/>
      <c r="LU80" s="84"/>
      <c r="LV80" s="84"/>
      <c r="LW80" s="84"/>
      <c r="LX80" s="84"/>
      <c r="LY80" s="84"/>
      <c r="LZ80" s="84"/>
      <c r="MA80" s="84"/>
      <c r="MB80" s="84"/>
      <c r="MC80" s="84"/>
      <c r="MD80" s="84"/>
      <c r="ME80" s="84"/>
      <c r="MF80" s="84"/>
      <c r="MG80" s="84"/>
      <c r="MH80" s="84"/>
      <c r="MI80" s="84"/>
      <c r="MJ80" s="84"/>
      <c r="MK80" s="84"/>
      <c r="ML80" s="84"/>
      <c r="MM80" s="84"/>
      <c r="MN80" s="84"/>
      <c r="MO80" s="84"/>
      <c r="MP80" s="84"/>
      <c r="MQ80" s="84"/>
      <c r="MR80" s="84"/>
      <c r="MS80" s="84"/>
      <c r="MT80" s="84"/>
      <c r="MU80" s="84"/>
      <c r="MV80" s="84"/>
      <c r="MW80" s="84"/>
      <c r="MX80" s="84"/>
      <c r="MY80" s="84"/>
      <c r="MZ80" s="25"/>
      <c r="NA80" s="25"/>
      <c r="NB80" s="24"/>
      <c r="NC80" s="2"/>
      <c r="ND80" s="92"/>
      <c r="NE80" s="93"/>
      <c r="NF80" s="93"/>
      <c r="NG80" s="93"/>
      <c r="NH80" s="93"/>
      <c r="NI80" s="93"/>
      <c r="NJ80" s="93"/>
      <c r="NK80" s="93"/>
      <c r="NL80" s="93"/>
      <c r="NM80" s="93"/>
      <c r="NN80" s="93"/>
      <c r="NO80" s="93"/>
      <c r="NP80" s="93"/>
      <c r="NQ80" s="93"/>
      <c r="NR80" s="94"/>
    </row>
    <row r="81" spans="1:382" ht="13.5" customHeight="1">
      <c r="A81" s="2"/>
      <c r="B81" s="23"/>
      <c r="C81" s="25"/>
      <c r="D81" s="5"/>
      <c r="E81" s="5"/>
      <c r="F81" s="5"/>
      <c r="G81" s="5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  <c r="JL81" s="84"/>
      <c r="JM81" s="5"/>
      <c r="JN81" s="5"/>
      <c r="JO81" s="5"/>
      <c r="JP81" s="84"/>
      <c r="JQ81" s="84"/>
      <c r="JR81" s="84"/>
      <c r="JS81" s="84"/>
      <c r="JT81" s="84"/>
      <c r="JU81" s="84"/>
      <c r="JV81" s="84"/>
      <c r="JW81" s="84"/>
      <c r="JX81" s="84"/>
      <c r="JY81" s="84"/>
      <c r="JZ81" s="84"/>
      <c r="KA81" s="84"/>
      <c r="KB81" s="84"/>
      <c r="KC81" s="84"/>
      <c r="KD81" s="84"/>
      <c r="KE81" s="84"/>
      <c r="KF81" s="84"/>
      <c r="KG81" s="84"/>
      <c r="KH81" s="84"/>
      <c r="KI81" s="84"/>
      <c r="KJ81" s="84"/>
      <c r="KK81" s="84"/>
      <c r="KL81" s="84"/>
      <c r="KM81" s="84"/>
      <c r="KN81" s="84"/>
      <c r="KO81" s="84"/>
      <c r="KP81" s="84"/>
      <c r="KQ81" s="84"/>
      <c r="KR81" s="84"/>
      <c r="KS81" s="84"/>
      <c r="KT81" s="84"/>
      <c r="KU81" s="84"/>
      <c r="KV81" s="84"/>
      <c r="KW81" s="84"/>
      <c r="KX81" s="84"/>
      <c r="KY81" s="84"/>
      <c r="KZ81" s="84"/>
      <c r="LA81" s="84"/>
      <c r="LB81" s="84"/>
      <c r="LC81" s="84"/>
      <c r="LD81" s="84"/>
      <c r="LE81" s="84"/>
      <c r="LF81" s="84"/>
      <c r="LG81" s="84"/>
      <c r="LH81" s="84"/>
      <c r="LI81" s="84"/>
      <c r="LJ81" s="84"/>
      <c r="LK81" s="84"/>
      <c r="LL81" s="84"/>
      <c r="LM81" s="84"/>
      <c r="LN81" s="84"/>
      <c r="LO81" s="84"/>
      <c r="LP81" s="84"/>
      <c r="LQ81" s="84"/>
      <c r="LR81" s="84"/>
      <c r="LS81" s="84"/>
      <c r="LT81" s="84"/>
      <c r="LU81" s="84"/>
      <c r="LV81" s="84"/>
      <c r="LW81" s="84"/>
      <c r="LX81" s="84"/>
      <c r="LY81" s="84"/>
      <c r="LZ81" s="84"/>
      <c r="MA81" s="84"/>
      <c r="MB81" s="84"/>
      <c r="MC81" s="84"/>
      <c r="MD81" s="84"/>
      <c r="ME81" s="84"/>
      <c r="MF81" s="84"/>
      <c r="MG81" s="84"/>
      <c r="MH81" s="84"/>
      <c r="MI81" s="84"/>
      <c r="MJ81" s="84"/>
      <c r="MK81" s="84"/>
      <c r="ML81" s="84"/>
      <c r="MM81" s="84"/>
      <c r="MN81" s="84"/>
      <c r="MO81" s="84"/>
      <c r="MP81" s="84"/>
      <c r="MQ81" s="84"/>
      <c r="MR81" s="84"/>
      <c r="MS81" s="84"/>
      <c r="MT81" s="84"/>
      <c r="MU81" s="84"/>
      <c r="MV81" s="84"/>
      <c r="MW81" s="84"/>
      <c r="MX81" s="84"/>
      <c r="MY81" s="84"/>
      <c r="MZ81" s="25"/>
      <c r="NA81" s="25"/>
      <c r="NB81" s="24"/>
      <c r="NC81" s="2"/>
      <c r="ND81" s="92"/>
      <c r="NE81" s="93"/>
      <c r="NF81" s="93"/>
      <c r="NG81" s="93"/>
      <c r="NH81" s="93"/>
      <c r="NI81" s="93"/>
      <c r="NJ81" s="93"/>
      <c r="NK81" s="93"/>
      <c r="NL81" s="93"/>
      <c r="NM81" s="93"/>
      <c r="NN81" s="93"/>
      <c r="NO81" s="93"/>
      <c r="NP81" s="93"/>
      <c r="NQ81" s="93"/>
      <c r="NR81" s="94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95"/>
      <c r="NE82" s="96"/>
      <c r="NF82" s="96"/>
      <c r="NG82" s="96"/>
      <c r="NH82" s="96"/>
      <c r="NI82" s="96"/>
      <c r="NJ82" s="96"/>
      <c r="NK82" s="96"/>
      <c r="NL82" s="96"/>
      <c r="NM82" s="96"/>
      <c r="NN82" s="96"/>
      <c r="NO82" s="96"/>
      <c r="NP82" s="96"/>
      <c r="NQ82" s="96"/>
      <c r="NR82" s="97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algorithmName="SHA-512" hashValue="QEQnG0Zc6YQUpYtVQMYJdvhc5q/1yuyi8HP/mgjTNwpZ9PCJ7oISjTGqHkQJdLORF82yOR2Nv2ukpFYTgJ3hAg==" saltValue="nMUJtcBETbe9WXA675qMI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382043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2</v>
      </c>
      <c r="H6" s="61" t="str">
        <f>SUBSTITUTE(H8,"　","")</f>
        <v>愛媛県八幡浜市</v>
      </c>
      <c r="I6" s="61" t="str">
        <f t="shared" si="1"/>
        <v>沖新田駐車場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>
        <f t="shared" si="1"/>
        <v>39</v>
      </c>
      <c r="S6" s="63" t="str">
        <f t="shared" si="1"/>
        <v>公共施設</v>
      </c>
      <c r="T6" s="63" t="str">
        <f t="shared" si="1"/>
        <v>無</v>
      </c>
      <c r="U6" s="64">
        <f t="shared" si="1"/>
        <v>1435</v>
      </c>
      <c r="V6" s="64">
        <f t="shared" si="1"/>
        <v>49</v>
      </c>
      <c r="W6" s="64" t="str">
        <f t="shared" si="1"/>
        <v>-</v>
      </c>
      <c r="X6" s="63" t="str">
        <f t="shared" si="1"/>
        <v>導入なし</v>
      </c>
      <c r="Y6" s="65">
        <f>IF(Y8="-",NA(),Y8)</f>
        <v>155.30000000000001</v>
      </c>
      <c r="Z6" s="65">
        <f t="shared" ref="Z6:AH6" si="2">IF(Z8="-",NA(),Z8)</f>
        <v>155.5</v>
      </c>
      <c r="AA6" s="65">
        <f t="shared" si="2"/>
        <v>151.6</v>
      </c>
      <c r="AB6" s="65">
        <f t="shared" si="2"/>
        <v>154</v>
      </c>
      <c r="AC6" s="65">
        <f t="shared" si="2"/>
        <v>148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99.2</v>
      </c>
      <c r="BG6" s="65">
        <f t="shared" ref="BG6:BO6" si="5">IF(BG8="-",NA(),BG8)</f>
        <v>100</v>
      </c>
      <c r="BH6" s="65">
        <f t="shared" si="5"/>
        <v>100</v>
      </c>
      <c r="BI6" s="65">
        <f t="shared" si="5"/>
        <v>100</v>
      </c>
      <c r="BJ6" s="65">
        <f t="shared" si="5"/>
        <v>97.2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1212</v>
      </c>
      <c r="BR6" s="66">
        <f t="shared" ref="BR6:BZ6" si="6">IF(BR8="-",NA(),BR8)</f>
        <v>1070</v>
      </c>
      <c r="BS6" s="66">
        <f t="shared" si="6"/>
        <v>1031</v>
      </c>
      <c r="BT6" s="66">
        <f t="shared" si="6"/>
        <v>1078</v>
      </c>
      <c r="BU6" s="66">
        <f t="shared" si="6"/>
        <v>1000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>
        <f t="shared" si="7"/>
        <v>0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100</v>
      </c>
      <c r="DL6" s="65">
        <f t="shared" ref="DL6:DT6" si="9">IF(DL8="-",NA(),DL8)</f>
        <v>100</v>
      </c>
      <c r="DM6" s="65">
        <f t="shared" si="9"/>
        <v>100</v>
      </c>
      <c r="DN6" s="65">
        <f t="shared" si="9"/>
        <v>100</v>
      </c>
      <c r="DO6" s="65">
        <f t="shared" si="9"/>
        <v>100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382043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2</v>
      </c>
      <c r="H7" s="61" t="str">
        <f t="shared" si="10"/>
        <v>愛媛県　八幡浜市</v>
      </c>
      <c r="I7" s="61" t="str">
        <f t="shared" si="10"/>
        <v>沖新田駐車場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>
        <f t="shared" si="10"/>
        <v>39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1435</v>
      </c>
      <c r="V7" s="64">
        <f t="shared" si="10"/>
        <v>49</v>
      </c>
      <c r="W7" s="64" t="str">
        <f t="shared" si="10"/>
        <v>-</v>
      </c>
      <c r="X7" s="63" t="str">
        <f t="shared" si="10"/>
        <v>導入なし</v>
      </c>
      <c r="Y7" s="65">
        <f>Y8</f>
        <v>155.30000000000001</v>
      </c>
      <c r="Z7" s="65">
        <f t="shared" ref="Z7:AH7" si="11">Z8</f>
        <v>155.5</v>
      </c>
      <c r="AA7" s="65">
        <f t="shared" si="11"/>
        <v>151.6</v>
      </c>
      <c r="AB7" s="65">
        <f t="shared" si="11"/>
        <v>154</v>
      </c>
      <c r="AC7" s="65">
        <f t="shared" si="11"/>
        <v>148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99.2</v>
      </c>
      <c r="BG7" s="65">
        <f t="shared" ref="BG7:BO7" si="14">BG8</f>
        <v>100</v>
      </c>
      <c r="BH7" s="65">
        <f t="shared" si="14"/>
        <v>100</v>
      </c>
      <c r="BI7" s="65">
        <f t="shared" si="14"/>
        <v>100</v>
      </c>
      <c r="BJ7" s="65">
        <f t="shared" si="14"/>
        <v>97.2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1212</v>
      </c>
      <c r="BR7" s="66">
        <f t="shared" ref="BR7:BZ7" si="15">BR8</f>
        <v>1070</v>
      </c>
      <c r="BS7" s="66">
        <f t="shared" si="15"/>
        <v>1031</v>
      </c>
      <c r="BT7" s="66">
        <f t="shared" si="15"/>
        <v>1078</v>
      </c>
      <c r="BU7" s="66">
        <f t="shared" si="15"/>
        <v>1000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>
        <f>CN8</f>
        <v>0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100</v>
      </c>
      <c r="DL7" s="65">
        <f t="shared" ref="DL7:DT7" si="17">DL8</f>
        <v>100</v>
      </c>
      <c r="DM7" s="65">
        <f t="shared" si="17"/>
        <v>100</v>
      </c>
      <c r="DN7" s="65">
        <f t="shared" si="17"/>
        <v>100</v>
      </c>
      <c r="DO7" s="65">
        <f t="shared" si="17"/>
        <v>100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>
      <c r="A8" s="50"/>
      <c r="B8" s="68">
        <v>2016</v>
      </c>
      <c r="C8" s="68">
        <v>382043</v>
      </c>
      <c r="D8" s="68">
        <v>47</v>
      </c>
      <c r="E8" s="68">
        <v>14</v>
      </c>
      <c r="F8" s="68">
        <v>0</v>
      </c>
      <c r="G8" s="68">
        <v>2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>
        <v>39</v>
      </c>
      <c r="S8" s="70" t="s">
        <v>123</v>
      </c>
      <c r="T8" s="70" t="s">
        <v>124</v>
      </c>
      <c r="U8" s="71">
        <v>1435</v>
      </c>
      <c r="V8" s="71">
        <v>49</v>
      </c>
      <c r="W8" s="71" t="s">
        <v>118</v>
      </c>
      <c r="X8" s="70" t="s">
        <v>125</v>
      </c>
      <c r="Y8" s="72">
        <v>155.30000000000001</v>
      </c>
      <c r="Z8" s="72">
        <v>155.5</v>
      </c>
      <c r="AA8" s="72">
        <v>151.6</v>
      </c>
      <c r="AB8" s="72">
        <v>154</v>
      </c>
      <c r="AC8" s="72">
        <v>148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99.2</v>
      </c>
      <c r="BG8" s="72">
        <v>100</v>
      </c>
      <c r="BH8" s="72">
        <v>100</v>
      </c>
      <c r="BI8" s="72">
        <v>100</v>
      </c>
      <c r="BJ8" s="72">
        <v>97.2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1212</v>
      </c>
      <c r="BR8" s="73">
        <v>1070</v>
      </c>
      <c r="BS8" s="73">
        <v>1031</v>
      </c>
      <c r="BT8" s="74">
        <v>1078</v>
      </c>
      <c r="BU8" s="74">
        <v>1000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0</v>
      </c>
      <c r="CN8" s="71">
        <v>0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100</v>
      </c>
      <c r="DL8" s="72">
        <v>100</v>
      </c>
      <c r="DM8" s="72">
        <v>100</v>
      </c>
      <c r="DN8" s="72">
        <v>100</v>
      </c>
      <c r="DO8" s="72">
        <v>100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YWH1892</cp:lastModifiedBy>
  <cp:lastPrinted>2018-03-19T05:00:15Z</cp:lastPrinted>
  <dcterms:created xsi:type="dcterms:W3CDTF">2018-02-09T01:53:14Z</dcterms:created>
  <dcterms:modified xsi:type="dcterms:W3CDTF">2018-03-19T05:00:18Z</dcterms:modified>
  <cp:category/>
</cp:coreProperties>
</file>