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t042001\Desktop\00089 【3月14日締切】平成28年度決算「経営比較分析表」の分析等に\回答\"/>
    </mc:Choice>
  </mc:AlternateContent>
  <workbookProtection workbookPassword="B319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DP7" i="5"/>
  <c r="JC32" i="4" s="1"/>
  <c r="DO7" i="5"/>
  <c r="DN7" i="5"/>
  <c r="DM7" i="5"/>
  <c r="DL7" i="5"/>
  <c r="JV31" i="4" s="1"/>
  <c r="DK7" i="5"/>
  <c r="DI7" i="5"/>
  <c r="DH7" i="5"/>
  <c r="DG7" i="5"/>
  <c r="LE78" i="4" s="1"/>
  <c r="DF7" i="5"/>
  <c r="DE7" i="5"/>
  <c r="DD7" i="5"/>
  <c r="DC7" i="5"/>
  <c r="LT77" i="4" s="1"/>
  <c r="DB7" i="5"/>
  <c r="DA7" i="5"/>
  <c r="CZ7" i="5"/>
  <c r="CN7" i="5"/>
  <c r="CV76" i="4" s="1"/>
  <c r="CM7" i="5"/>
  <c r="BZ7" i="5"/>
  <c r="BY7" i="5"/>
  <c r="BX7" i="5"/>
  <c r="KO53" i="4" s="1"/>
  <c r="BW7" i="5"/>
  <c r="BV7" i="5"/>
  <c r="BU7" i="5"/>
  <c r="BT7" i="5"/>
  <c r="LH52" i="4" s="1"/>
  <c r="BS7" i="5"/>
  <c r="BR7" i="5"/>
  <c r="BQ7" i="5"/>
  <c r="BO7" i="5"/>
  <c r="HJ53" i="4" s="1"/>
  <c r="BN7" i="5"/>
  <c r="BM7" i="5"/>
  <c r="BL7" i="5"/>
  <c r="BK7" i="5"/>
  <c r="EL53" i="4" s="1"/>
  <c r="BJ7" i="5"/>
  <c r="BI7" i="5"/>
  <c r="BH7" i="5"/>
  <c r="BG7" i="5"/>
  <c r="BF7" i="5"/>
  <c r="BD7" i="5"/>
  <c r="BC7" i="5"/>
  <c r="BB7" i="5"/>
  <c r="BG53" i="4" s="1"/>
  <c r="BA7" i="5"/>
  <c r="AZ7" i="5"/>
  <c r="AY7" i="5"/>
  <c r="AX7" i="5"/>
  <c r="BZ52" i="4" s="1"/>
  <c r="AW7" i="5"/>
  <c r="AV7" i="5"/>
  <c r="AU7" i="5"/>
  <c r="AS7" i="5"/>
  <c r="AR7" i="5"/>
  <c r="AQ7" i="5"/>
  <c r="AP7" i="5"/>
  <c r="AO7" i="5"/>
  <c r="AN7" i="5"/>
  <c r="AM7" i="5"/>
  <c r="AL7" i="5"/>
  <c r="AK7" i="5"/>
  <c r="FE31" i="4" s="1"/>
  <c r="AJ7" i="5"/>
  <c r="AH7" i="5"/>
  <c r="AG7" i="5"/>
  <c r="AF7" i="5"/>
  <c r="BG32" i="4" s="1"/>
  <c r="AE7" i="5"/>
  <c r="AD7" i="5"/>
  <c r="AC7" i="5"/>
  <c r="AB7" i="5"/>
  <c r="BZ31" i="4" s="1"/>
  <c r="AA7" i="5"/>
  <c r="Z7" i="5"/>
  <c r="Y7" i="5"/>
  <c r="X7" i="5"/>
  <c r="LJ10" i="4" s="1"/>
  <c r="W7" i="5"/>
  <c r="V7" i="5"/>
  <c r="U7" i="5"/>
  <c r="T7" i="5"/>
  <c r="JQ8" i="4" s="1"/>
  <c r="S7" i="5"/>
  <c r="R7" i="5"/>
  <c r="Q7" i="5"/>
  <c r="P7" i="5"/>
  <c r="AQ10" i="4" s="1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MI78" i="4"/>
  <c r="LT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MA53" i="4"/>
  <c r="LH53" i="4"/>
  <c r="JV53" i="4"/>
  <c r="JC53" i="4"/>
  <c r="GQ53" i="4"/>
  <c r="FX53" i="4"/>
  <c r="FE53" i="4"/>
  <c r="CS53" i="4"/>
  <c r="BZ53" i="4"/>
  <c r="AN53" i="4"/>
  <c r="U53" i="4"/>
  <c r="MA52" i="4"/>
  <c r="KO52" i="4"/>
  <c r="JV52" i="4"/>
  <c r="JC52" i="4"/>
  <c r="HJ52" i="4"/>
  <c r="GQ52" i="4"/>
  <c r="FX52" i="4"/>
  <c r="FE52" i="4"/>
  <c r="EL52" i="4"/>
  <c r="CS52" i="4"/>
  <c r="BG52" i="4"/>
  <c r="AN52" i="4"/>
  <c r="U52" i="4"/>
  <c r="LH32" i="4"/>
  <c r="KO32" i="4"/>
  <c r="JV32" i="4"/>
  <c r="HJ32" i="4"/>
  <c r="GQ32" i="4"/>
  <c r="FX32" i="4"/>
  <c r="FE32" i="4"/>
  <c r="EL32" i="4"/>
  <c r="CS32" i="4"/>
  <c r="BZ32" i="4"/>
  <c r="AN32" i="4"/>
  <c r="U32" i="4"/>
  <c r="MA31" i="4"/>
  <c r="LH31" i="4"/>
  <c r="KO31" i="4"/>
  <c r="JC31" i="4"/>
  <c r="HJ31" i="4"/>
  <c r="GQ31" i="4"/>
  <c r="FX31" i="4"/>
  <c r="EL31" i="4"/>
  <c r="CS31" i="4"/>
  <c r="BG31" i="4"/>
  <c r="AN31" i="4"/>
  <c r="U31" i="4"/>
  <c r="JQ10" i="4"/>
  <c r="HX10" i="4"/>
  <c r="DU10" i="4"/>
  <c r="CF10" i="4"/>
  <c r="B10" i="4"/>
  <c r="LJ8" i="4"/>
  <c r="HX8" i="4"/>
  <c r="DU8" i="4"/>
  <c r="CF8" i="4"/>
  <c r="AQ8" i="4"/>
  <c r="B8" i="4"/>
  <c r="B6" i="4"/>
  <c r="BZ76" i="4" l="1"/>
  <c r="MI76" i="4"/>
  <c r="HJ51" i="4"/>
  <c r="MA30" i="4"/>
  <c r="CS30" i="4"/>
  <c r="MA51" i="4"/>
  <c r="IT76" i="4"/>
  <c r="CS51" i="4"/>
  <c r="HJ30" i="4"/>
  <c r="C11" i="5"/>
  <c r="D11" i="5"/>
  <c r="E11" i="5"/>
  <c r="B11" i="5"/>
  <c r="BK76" i="4" l="1"/>
  <c r="LH51" i="4"/>
  <c r="IE76" i="4"/>
  <c r="LT76" i="4"/>
  <c r="GQ51" i="4"/>
  <c r="LH30" i="4"/>
  <c r="BZ51" i="4"/>
  <c r="GQ30" i="4"/>
  <c r="BZ30" i="4"/>
  <c r="KP76" i="4"/>
  <c r="HA76" i="4"/>
  <c r="AN51" i="4"/>
  <c r="FE30" i="4"/>
  <c r="JV30" i="4"/>
  <c r="AN30" i="4"/>
  <c r="AG76" i="4"/>
  <c r="JV51" i="4"/>
  <c r="FE51" i="4"/>
  <c r="HP76" i="4"/>
  <c r="BG30" i="4"/>
  <c r="LE76" i="4"/>
  <c r="FX51" i="4"/>
  <c r="BG51" i="4"/>
  <c r="AV76" i="4"/>
  <c r="KO51" i="4"/>
  <c r="FX30" i="4"/>
  <c r="KO30" i="4"/>
  <c r="JC51" i="4"/>
  <c r="KA76" i="4"/>
  <c r="EL51" i="4"/>
  <c r="JC30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<sst xmlns="http://schemas.openxmlformats.org/spreadsheetml/2006/main" count="288" uniqueCount="134">
  <si>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</si>
  <si>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</si>
  <si>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</si>
  <si>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</si>
  <si>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</si>
  <si>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</si>
  <si>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</si>
  <si>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</si>
  <si>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</si>
  <si>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</si>
  <si>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</si>
  <si>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</si>
  <si>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</si>
  <si>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</si>
  <si>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</si>
  <si>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</si>
  <si>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</si>
  <si>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</si>
  <si>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</si>
  <si>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</si>
  <si>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</si>
  <si>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</si>
  <si>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</si>
  <si>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</si>
  <si>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</si>
  <si>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</si>
  <si>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</si>
  <si>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</si>
  <si>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</si>
  <si>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</si>
  <si>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</si>
  <si>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</si>
  <si>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</si>
  <si>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</si>
  <si>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</si>
  <si>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</si>
  <si>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</si>
  <si>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</si>
  <si>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</si>
  <si>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</si>
  <si>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</si>
  <si>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</si>
  <si>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</si>
  <si>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</si>
  <si>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</si>
  <si>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</si>
  <si>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</si>
  <si>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</si>
  <si>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</si>
  <si>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</si>
  <si>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</si>
  <si>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</si>
  <si>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</si>
  <si>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</si>
  <si>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</si>
  <si>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</si>
  <si>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</si>
  <si>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</si>
  <si>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</si>
  <si>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</si>
  <si>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</si>
  <si>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</si>
  <si>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</si>
  <si>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</si>
  <si>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</si>
  <si>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</si>
  <si>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</si>
  <si>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</si>
  <si>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</si>
  <si>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</si>
  <si>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</si>
  <si>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</si>
  <si>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</si>
  <si>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</si>
  <si>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</si>
  <si>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</si>
  <si>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</si>
  <si>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</si>
  <si>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</si>
  <si>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</si>
  <si>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</si>
  <si>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</si>
  <si>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</si>
  <si>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</si>
  <si>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</si>
  <si>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</si>
  <si>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</si>
  <si>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</si>
  <si>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</si>
  <si>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</si>
  <si>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</si>
  <si>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</si>
  <si>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</si>
  <si>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</si>
  <si>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</si>
  <si>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</si>
  <si>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</si>
  <si>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</si>
  <si>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</si>
  <si>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</si>
  <si>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</si>
  <si>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</si>
  <si>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</si>
  <si>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</si>
  <si>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</si>
  <si>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</si>
  <si>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</si>
  <si>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</si>
  <si>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</si>
  <si>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</si>
  <si>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</si>
  <si>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</si>
  <si>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</si>
  <si>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愛媛県　松山市</t>
  </si>
  <si>
    <t>高架下駐車場（中村）</t>
  </si>
  <si>
    <t>法非適用</t>
  </si>
  <si>
    <t>駐車場整備事業</t>
  </si>
  <si>
    <t>-</t>
  </si>
  <si>
    <t>Ａ３Ｂ２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</si>
  <si>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</si>
  <si>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</si>
  <si>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</si>
  <si>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</si>
  <si>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</si>
  <si>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</si>
  <si>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</si>
  <si>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</si>
  <si>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</si>
  <si>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</si>
  <si>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その他</t>
    <rPh sb="2" eb="3">
      <t>タ</t>
    </rPh>
    <phoneticPr fontId="6"/>
  </si>
  <si>
    <t>　平成27年度から、指定管理者による利用料金制の導入により、収支が改善した。
　今後も、指定管理者と協力し、収益性を向上するための検討をしていく。</t>
    <phoneticPr fontId="6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</si>
  <si>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phoneticPr fontId="6"/>
  </si>
  <si>
    <t>　当駐車場は定期のみの駐車場であり、稼働率は算定していない。今後は指定管理者と協力しながら、継続的な利用者の確保に努めていく必要がある。</t>
    <rPh sb="46" eb="49">
      <t>ケイゾクテキ</t>
    </rPh>
    <rPh sb="52" eb="53">
      <t>シャ</t>
    </rPh>
    <rPh sb="54" eb="56">
      <t>カクホ</t>
    </rPh>
    <phoneticPr fontId="6"/>
  </si>
  <si>
    <t>　指定管理者と協力しながら、継続的な利用者の確保及び維持管理に努めていく必要がある。</t>
    <rPh sb="24" eb="25">
      <t>オヨ</t>
    </rPh>
    <rPh sb="26" eb="28">
      <t>イジ</t>
    </rPh>
    <rPh sb="28" eb="30">
      <t>カンリ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</si>
</sst>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5" xfId="1" applyFill="1" applyBorder="1" applyAlignment="1">
      <alignment horizontal="center" vertical="center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608.29999999999995</c:v>
                </c:pt>
                <c:pt idx="1">
                  <c:v>567.1</c:v>
                </c:pt>
                <c:pt idx="2">
                  <c:v>492.7</c:v>
                </c:pt>
                <c:pt idx="3">
                  <c:v>2577.8000000000002</c:v>
                </c:pt>
                <c:pt idx="4">
                  <c:v>1631.9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470824"/>
        <c:axId val="426466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356.8</c:v>
                </c:pt>
                <c:pt idx="1">
                  <c:v>366.4</c:v>
                </c:pt>
                <c:pt idx="2">
                  <c:v>317.5</c:v>
                </c:pt>
                <c:pt idx="3">
                  <c:v>467.9</c:v>
                </c:pt>
                <c:pt idx="4">
                  <c:v>385.1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470824"/>
        <c:axId val="426466904"/>
      </c:lineChart>
      <c:dateAx>
        <c:axId val="426470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6466904"/>
        <c:crosses val="autoZero"/>
        <c:auto val="1"/>
        <c:lblOffset val="100"/>
        <c:baseTimeUnit val="years"/>
      </c:dateAx>
      <c:valAx>
        <c:axId val="426466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6470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468472"/>
        <c:axId val="426468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44.3</c:v>
                </c:pt>
                <c:pt idx="1">
                  <c:v>76</c:v>
                </c:pt>
                <c:pt idx="2">
                  <c:v>59.3</c:v>
                </c:pt>
                <c:pt idx="3">
                  <c:v>88.6</c:v>
                </c:pt>
                <c:pt idx="4">
                  <c:v>72.2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468472"/>
        <c:axId val="426468864"/>
      </c:lineChart>
      <c:dateAx>
        <c:axId val="426468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6468864"/>
        <c:crosses val="autoZero"/>
        <c:auto val="1"/>
        <c:lblOffset val="100"/>
        <c:baseTimeUnit val="years"/>
      </c:dateAx>
      <c:valAx>
        <c:axId val="426468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64684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469648"/>
        <c:axId val="426467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469648"/>
        <c:axId val="426467296"/>
      </c:lineChart>
      <c:dateAx>
        <c:axId val="426469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6467296"/>
        <c:crosses val="autoZero"/>
        <c:auto val="1"/>
        <c:lblOffset val="100"/>
        <c:baseTimeUnit val="years"/>
      </c:dateAx>
      <c:valAx>
        <c:axId val="426467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64696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471216"/>
        <c:axId val="426471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471216"/>
        <c:axId val="426471608"/>
      </c:lineChart>
      <c:dateAx>
        <c:axId val="426471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6471608"/>
        <c:crosses val="autoZero"/>
        <c:auto val="1"/>
        <c:lblOffset val="100"/>
        <c:baseTimeUnit val="years"/>
      </c:dateAx>
      <c:valAx>
        <c:axId val="426471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64712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472392"/>
        <c:axId val="426467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9.5</c:v>
                </c:pt>
                <c:pt idx="4">
                  <c:v>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472392"/>
        <c:axId val="426467688"/>
      </c:lineChart>
      <c:dateAx>
        <c:axId val="426472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6467688"/>
        <c:crosses val="autoZero"/>
        <c:auto val="1"/>
        <c:lblOffset val="100"/>
        <c:baseTimeUnit val="years"/>
      </c:dateAx>
      <c:valAx>
        <c:axId val="426467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64723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636728"/>
        <c:axId val="427641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19</c:v>
                </c:pt>
                <c:pt idx="1">
                  <c:v>55</c:v>
                </c:pt>
                <c:pt idx="2">
                  <c:v>60</c:v>
                </c:pt>
                <c:pt idx="3">
                  <c:v>60</c:v>
                </c:pt>
                <c:pt idx="4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636728"/>
        <c:axId val="427641432"/>
      </c:lineChart>
      <c:dateAx>
        <c:axId val="427636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7641432"/>
        <c:crosses val="autoZero"/>
        <c:auto val="1"/>
        <c:lblOffset val="100"/>
        <c:baseTimeUnit val="years"/>
      </c:dateAx>
      <c:valAx>
        <c:axId val="427641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27636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634768"/>
        <c:axId val="427641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181</c:v>
                </c:pt>
                <c:pt idx="2">
                  <c:v>182.1</c:v>
                </c:pt>
                <c:pt idx="3">
                  <c:v>184.8</c:v>
                </c:pt>
                <c:pt idx="4">
                  <c:v>182.5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634768"/>
        <c:axId val="427641824"/>
      </c:lineChart>
      <c:dateAx>
        <c:axId val="427634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7641824"/>
        <c:crosses val="autoZero"/>
        <c:auto val="1"/>
        <c:lblOffset val="100"/>
        <c:baseTimeUnit val="years"/>
      </c:dateAx>
      <c:valAx>
        <c:axId val="427641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7634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83.6</c:v>
                </c:pt>
                <c:pt idx="1">
                  <c:v>82.4</c:v>
                </c:pt>
                <c:pt idx="2">
                  <c:v>79.7</c:v>
                </c:pt>
                <c:pt idx="3">
                  <c:v>96.1</c:v>
                </c:pt>
                <c:pt idx="4">
                  <c:v>93.9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641040"/>
        <c:axId val="427635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38.799999999999997</c:v>
                </c:pt>
                <c:pt idx="1">
                  <c:v>37.6</c:v>
                </c:pt>
                <c:pt idx="2">
                  <c:v>37.700000000000003</c:v>
                </c:pt>
                <c:pt idx="3">
                  <c:v>38.5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641040"/>
        <c:axId val="427635160"/>
      </c:lineChart>
      <c:dateAx>
        <c:axId val="427641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7635160"/>
        <c:crosses val="autoZero"/>
        <c:auto val="1"/>
        <c:lblOffset val="100"/>
        <c:baseTimeUnit val="years"/>
      </c:dateAx>
      <c:valAx>
        <c:axId val="427635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7641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1098</c:v>
                </c:pt>
                <c:pt idx="1">
                  <c:v>1065</c:v>
                </c:pt>
                <c:pt idx="2">
                  <c:v>1025</c:v>
                </c:pt>
                <c:pt idx="3">
                  <c:v>669</c:v>
                </c:pt>
                <c:pt idx="4">
                  <c:v>720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637904"/>
        <c:axId val="427638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7659</c:v>
                </c:pt>
                <c:pt idx="1">
                  <c:v>6771</c:v>
                </c:pt>
                <c:pt idx="2">
                  <c:v>7055</c:v>
                </c:pt>
                <c:pt idx="3">
                  <c:v>8884</c:v>
                </c:pt>
                <c:pt idx="4">
                  <c:v>8279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637904"/>
        <c:axId val="427638296"/>
      </c:lineChart>
      <c:dateAx>
        <c:axId val="427637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7638296"/>
        <c:crosses val="autoZero"/>
        <c:auto val="1"/>
        <c:lblOffset val="100"/>
        <c:baseTimeUnit val="years"/>
      </c:dateAx>
      <c:valAx>
        <c:axId val="427638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27637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B1" zoomScale="55" zoomScaleNormal="55" zoomScaleSheetLayoutView="70" workbookViewId="0">
      <selection activeCell="ND66" sqref="ND66:NR82"/>
    </sheetView>
  </sheetViews>
  <sheetFormatPr defaultColWidth="2.625" defaultRowHeight="13.5" x14ac:dyDescent="0.1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 x14ac:dyDescent="0.15">
      <c r="A6" s="2"/>
      <c r="B6" s="138" t="str">
        <f>データ!H6&amp;"　"&amp;データ!I6</f>
        <v>愛媛県松山市　高架下駐車場（中村）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 x14ac:dyDescent="0.15">
      <c r="A7" s="2"/>
      <c r="B7" s="132" t="s">
        <v>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  <c r="AQ7" s="132" t="s">
        <v>2</v>
      </c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4"/>
      <c r="CF7" s="132" t="s">
        <v>3</v>
      </c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4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5" t="s">
        <v>5</v>
      </c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5" t="s">
        <v>6</v>
      </c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 t="s">
        <v>7</v>
      </c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 t="s">
        <v>8</v>
      </c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 x14ac:dyDescent="0.15">
      <c r="A8" s="2"/>
      <c r="B8" s="124" t="str">
        <f>データ!J7</f>
        <v>法非適用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6"/>
      <c r="AQ8" s="124" t="str">
        <f>データ!K7</f>
        <v>駐車場整備事業</v>
      </c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6"/>
      <c r="CF8" s="124" t="str">
        <f>データ!L7</f>
        <v>-</v>
      </c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6"/>
      <c r="DU8" s="128" t="str">
        <f>データ!M7</f>
        <v>Ａ３Ｂ２</v>
      </c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36" t="s">
        <v>129</v>
      </c>
      <c r="FK8" s="136"/>
      <c r="FL8" s="136"/>
      <c r="FM8" s="136"/>
      <c r="FN8" s="136"/>
      <c r="FO8" s="136"/>
      <c r="FP8" s="136"/>
      <c r="FQ8" s="136"/>
      <c r="FR8" s="136"/>
      <c r="FS8" s="136"/>
      <c r="FT8" s="136"/>
      <c r="FU8" s="136"/>
      <c r="FV8" s="136"/>
      <c r="FW8" s="136"/>
      <c r="FX8" s="136"/>
      <c r="FY8" s="136"/>
      <c r="FZ8" s="136"/>
      <c r="GA8" s="136"/>
      <c r="GB8" s="136"/>
      <c r="GC8" s="136"/>
      <c r="GD8" s="136"/>
      <c r="GE8" s="136"/>
      <c r="GF8" s="136"/>
      <c r="GG8" s="136"/>
      <c r="GH8" s="136"/>
      <c r="GI8" s="136"/>
      <c r="GJ8" s="136"/>
      <c r="GK8" s="136"/>
      <c r="GL8" s="136"/>
      <c r="GM8" s="136"/>
      <c r="GN8" s="136"/>
      <c r="GO8" s="136"/>
      <c r="GP8" s="136"/>
      <c r="GQ8" s="136"/>
      <c r="GR8" s="136"/>
      <c r="GS8" s="136"/>
      <c r="GT8" s="136"/>
      <c r="GU8" s="136"/>
      <c r="GV8" s="136"/>
      <c r="GW8" s="136"/>
      <c r="GX8" s="136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8" t="str">
        <f>データ!S7</f>
        <v>無</v>
      </c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 t="str">
        <f>データ!T7</f>
        <v>無</v>
      </c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7">
        <f>データ!U7</f>
        <v>606</v>
      </c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4"/>
      <c r="ND8" s="130" t="s">
        <v>10</v>
      </c>
      <c r="NE8" s="13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 x14ac:dyDescent="0.15">
      <c r="A9" s="2"/>
      <c r="B9" s="132" t="s">
        <v>12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4"/>
      <c r="AQ9" s="132" t="s">
        <v>13</v>
      </c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4"/>
      <c r="CF9" s="132" t="s">
        <v>14</v>
      </c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4"/>
      <c r="DU9" s="135" t="s">
        <v>15</v>
      </c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5" t="s">
        <v>16</v>
      </c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 t="s">
        <v>17</v>
      </c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 t="s">
        <v>18</v>
      </c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4"/>
      <c r="ND9" s="119" t="s">
        <v>19</v>
      </c>
      <c r="NE9" s="120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 x14ac:dyDescent="0.15">
      <c r="A10" s="2"/>
      <c r="B10" s="121" t="str">
        <f>データ!O7</f>
        <v>該当数値なし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3"/>
      <c r="AQ10" s="124" t="str">
        <f>データ!P7</f>
        <v>その他駐車場</v>
      </c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6"/>
      <c r="CF10" s="124" t="str">
        <f>データ!Q7</f>
        <v>広場式</v>
      </c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6"/>
      <c r="DU10" s="127">
        <f>データ!R7</f>
        <v>32</v>
      </c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7">
        <f>データ!V7</f>
        <v>18</v>
      </c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 t="str">
        <f>データ!W7</f>
        <v>-</v>
      </c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8" t="str">
        <f>データ!X7</f>
        <v>利用料金制</v>
      </c>
      <c r="LK10" s="128"/>
      <c r="LL10" s="128"/>
      <c r="LM10" s="128"/>
      <c r="LN10" s="128"/>
      <c r="LO10" s="128"/>
      <c r="LP10" s="128"/>
      <c r="LQ10" s="128"/>
      <c r="LR10" s="128"/>
      <c r="LS10" s="128"/>
      <c r="LT10" s="128"/>
      <c r="LU10" s="128"/>
      <c r="LV10" s="128"/>
      <c r="LW10" s="128"/>
      <c r="LX10" s="128"/>
      <c r="LY10" s="128"/>
      <c r="LZ10" s="128"/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2"/>
      <c r="ND10" s="129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 x14ac:dyDescent="0.1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17" t="s">
        <v>23</v>
      </c>
      <c r="NE11" s="117"/>
      <c r="NF11" s="117"/>
      <c r="NG11" s="117"/>
      <c r="NH11" s="117"/>
      <c r="NI11" s="117"/>
      <c r="NJ11" s="117"/>
      <c r="NK11" s="117"/>
      <c r="NL11" s="117"/>
      <c r="NM11" s="117"/>
      <c r="NN11" s="117"/>
      <c r="NO11" s="117"/>
      <c r="NP11" s="117"/>
      <c r="NQ11" s="117"/>
      <c r="NR11" s="117"/>
    </row>
    <row r="12" spans="1:382" ht="9.75" customHeight="1" x14ac:dyDescent="0.15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17"/>
      <c r="NE12" s="117"/>
      <c r="NF12" s="117"/>
      <c r="NG12" s="117"/>
      <c r="NH12" s="117"/>
      <c r="NI12" s="117"/>
      <c r="NJ12" s="117"/>
      <c r="NK12" s="117"/>
      <c r="NL12" s="117"/>
      <c r="NM12" s="117"/>
      <c r="NN12" s="117"/>
      <c r="NO12" s="117"/>
      <c r="NP12" s="117"/>
      <c r="NQ12" s="117"/>
      <c r="NR12" s="11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8"/>
      <c r="NE13" s="118"/>
      <c r="NF13" s="118"/>
      <c r="NG13" s="118"/>
      <c r="NH13" s="118"/>
      <c r="NI13" s="118"/>
      <c r="NJ13" s="118"/>
      <c r="NK13" s="118"/>
      <c r="NL13" s="118"/>
      <c r="NM13" s="118"/>
      <c r="NN13" s="118"/>
      <c r="NO13" s="118"/>
      <c r="NP13" s="118"/>
      <c r="NQ13" s="118"/>
      <c r="NR13" s="118"/>
    </row>
    <row r="14" spans="1:382" ht="13.5" customHeight="1" x14ac:dyDescent="0.15">
      <c r="A14" s="19"/>
      <c r="B14" s="7"/>
      <c r="C14" s="8"/>
      <c r="D14" s="8"/>
      <c r="E14" s="8"/>
      <c r="F14" s="8"/>
      <c r="G14" s="8"/>
      <c r="H14" s="98" t="s">
        <v>24</v>
      </c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98" t="s">
        <v>25</v>
      </c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8"/>
      <c r="MX14" s="8"/>
      <c r="MY14" s="8"/>
      <c r="MZ14" s="8"/>
      <c r="NA14" s="8"/>
      <c r="NB14" s="9"/>
      <c r="NC14" s="2"/>
      <c r="ND14" s="101" t="s">
        <v>26</v>
      </c>
      <c r="NE14" s="102"/>
      <c r="NF14" s="102"/>
      <c r="NG14" s="102"/>
      <c r="NH14" s="102"/>
      <c r="NI14" s="102"/>
      <c r="NJ14" s="102"/>
      <c r="NK14" s="102"/>
      <c r="NL14" s="102"/>
      <c r="NM14" s="102"/>
      <c r="NN14" s="102"/>
      <c r="NO14" s="102"/>
      <c r="NP14" s="102"/>
      <c r="NQ14" s="102"/>
      <c r="NR14" s="103"/>
    </row>
    <row r="15" spans="1:382" ht="13.5" customHeight="1" x14ac:dyDescent="0.15">
      <c r="A15" s="2"/>
      <c r="B15" s="20"/>
      <c r="C15" s="21"/>
      <c r="D15" s="21"/>
      <c r="E15" s="21"/>
      <c r="F15" s="21"/>
      <c r="G15" s="21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99"/>
      <c r="IQ15" s="99"/>
      <c r="IR15" s="99"/>
      <c r="IS15" s="99"/>
      <c r="IT15" s="99"/>
      <c r="IU15" s="99"/>
      <c r="IV15" s="99"/>
      <c r="IW15" s="99"/>
      <c r="IX15" s="99"/>
      <c r="IY15" s="99"/>
      <c r="IZ15" s="99"/>
      <c r="JA15" s="99"/>
      <c r="JB15" s="99"/>
      <c r="JC15" s="99"/>
      <c r="JD15" s="99"/>
      <c r="JE15" s="99"/>
      <c r="JF15" s="99"/>
      <c r="JG15" s="99"/>
      <c r="JH15" s="99"/>
      <c r="JI15" s="99"/>
      <c r="JJ15" s="99"/>
      <c r="JK15" s="99"/>
      <c r="JL15" s="99"/>
      <c r="JM15" s="99"/>
      <c r="JN15" s="99"/>
      <c r="JO15" s="99"/>
      <c r="JP15" s="99"/>
      <c r="JQ15" s="99"/>
      <c r="JR15" s="99"/>
      <c r="JS15" s="99"/>
      <c r="JT15" s="99"/>
      <c r="JU15" s="99"/>
      <c r="JV15" s="99"/>
      <c r="JW15" s="99"/>
      <c r="JX15" s="99"/>
      <c r="JY15" s="99"/>
      <c r="JZ15" s="99"/>
      <c r="KA15" s="99"/>
      <c r="KB15" s="99"/>
      <c r="KC15" s="99"/>
      <c r="KD15" s="99"/>
      <c r="KE15" s="99"/>
      <c r="KF15" s="99"/>
      <c r="KG15" s="99"/>
      <c r="KH15" s="99"/>
      <c r="KI15" s="99"/>
      <c r="KJ15" s="99"/>
      <c r="KK15" s="99"/>
      <c r="KL15" s="99"/>
      <c r="KM15" s="99"/>
      <c r="KN15" s="99"/>
      <c r="KO15" s="99"/>
      <c r="KP15" s="99"/>
      <c r="KQ15" s="99"/>
      <c r="KR15" s="99"/>
      <c r="KS15" s="99"/>
      <c r="KT15" s="99"/>
      <c r="KU15" s="99"/>
      <c r="KV15" s="99"/>
      <c r="KW15" s="99"/>
      <c r="KX15" s="99"/>
      <c r="KY15" s="99"/>
      <c r="KZ15" s="99"/>
      <c r="LA15" s="99"/>
      <c r="LB15" s="99"/>
      <c r="LC15" s="99"/>
      <c r="LD15" s="99"/>
      <c r="LE15" s="99"/>
      <c r="LF15" s="99"/>
      <c r="LG15" s="99"/>
      <c r="LH15" s="99"/>
      <c r="LI15" s="99"/>
      <c r="LJ15" s="99"/>
      <c r="LK15" s="99"/>
      <c r="LL15" s="99"/>
      <c r="LM15" s="99"/>
      <c r="LN15" s="99"/>
      <c r="LO15" s="99"/>
      <c r="LP15" s="99"/>
      <c r="LQ15" s="99"/>
      <c r="LR15" s="99"/>
      <c r="LS15" s="99"/>
      <c r="LT15" s="99"/>
      <c r="LU15" s="99"/>
      <c r="LV15" s="99"/>
      <c r="LW15" s="99"/>
      <c r="LX15" s="99"/>
      <c r="LY15" s="99"/>
      <c r="LZ15" s="99"/>
      <c r="MA15" s="99"/>
      <c r="MB15" s="99"/>
      <c r="MC15" s="99"/>
      <c r="MD15" s="99"/>
      <c r="ME15" s="99"/>
      <c r="MF15" s="99"/>
      <c r="MG15" s="99"/>
      <c r="MH15" s="99"/>
      <c r="MI15" s="99"/>
      <c r="MJ15" s="99"/>
      <c r="MK15" s="99"/>
      <c r="ML15" s="99"/>
      <c r="MM15" s="99"/>
      <c r="MN15" s="99"/>
      <c r="MO15" s="99"/>
      <c r="MP15" s="99"/>
      <c r="MQ15" s="99"/>
      <c r="MR15" s="99"/>
      <c r="MS15" s="99"/>
      <c r="MT15" s="99"/>
      <c r="MU15" s="99"/>
      <c r="MV15" s="99"/>
      <c r="MW15" s="21"/>
      <c r="MX15" s="21"/>
      <c r="MY15" s="21"/>
      <c r="MZ15" s="21"/>
      <c r="NA15" s="21"/>
      <c r="NB15" s="22"/>
      <c r="NC15" s="2"/>
      <c r="ND15" s="104" t="s">
        <v>130</v>
      </c>
      <c r="NE15" s="105"/>
      <c r="NF15" s="105"/>
      <c r="NG15" s="105"/>
      <c r="NH15" s="105"/>
      <c r="NI15" s="105"/>
      <c r="NJ15" s="105"/>
      <c r="NK15" s="105"/>
      <c r="NL15" s="105"/>
      <c r="NM15" s="105"/>
      <c r="NN15" s="105"/>
      <c r="NO15" s="105"/>
      <c r="NP15" s="105"/>
      <c r="NQ15" s="105"/>
      <c r="NR15" s="106"/>
    </row>
    <row r="16" spans="1:382" ht="13.5" customHeight="1" x14ac:dyDescent="0.15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04"/>
      <c r="NE16" s="105"/>
      <c r="NF16" s="105"/>
      <c r="NG16" s="105"/>
      <c r="NH16" s="105"/>
      <c r="NI16" s="105"/>
      <c r="NJ16" s="105"/>
      <c r="NK16" s="105"/>
      <c r="NL16" s="105"/>
      <c r="NM16" s="105"/>
      <c r="NN16" s="105"/>
      <c r="NO16" s="105"/>
      <c r="NP16" s="105"/>
      <c r="NQ16" s="105"/>
      <c r="NR16" s="106"/>
    </row>
    <row r="17" spans="1:382" ht="13.5" customHeight="1" x14ac:dyDescent="0.15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04"/>
      <c r="NE17" s="105"/>
      <c r="NF17" s="105"/>
      <c r="NG17" s="105"/>
      <c r="NH17" s="105"/>
      <c r="NI17" s="105"/>
      <c r="NJ17" s="105"/>
      <c r="NK17" s="105"/>
      <c r="NL17" s="105"/>
      <c r="NM17" s="105"/>
      <c r="NN17" s="105"/>
      <c r="NO17" s="105"/>
      <c r="NP17" s="105"/>
      <c r="NQ17" s="105"/>
      <c r="NR17" s="106"/>
    </row>
    <row r="18" spans="1:382" ht="13.5" customHeight="1" x14ac:dyDescent="0.15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04"/>
      <c r="NE18" s="105"/>
      <c r="NF18" s="105"/>
      <c r="NG18" s="105"/>
      <c r="NH18" s="105"/>
      <c r="NI18" s="105"/>
      <c r="NJ18" s="105"/>
      <c r="NK18" s="105"/>
      <c r="NL18" s="105"/>
      <c r="NM18" s="105"/>
      <c r="NN18" s="105"/>
      <c r="NO18" s="105"/>
      <c r="NP18" s="105"/>
      <c r="NQ18" s="105"/>
      <c r="NR18" s="106"/>
    </row>
    <row r="19" spans="1:382" ht="13.5" customHeight="1" x14ac:dyDescent="0.15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04"/>
      <c r="NE19" s="105"/>
      <c r="NF19" s="105"/>
      <c r="NG19" s="105"/>
      <c r="NH19" s="105"/>
      <c r="NI19" s="105"/>
      <c r="NJ19" s="105"/>
      <c r="NK19" s="105"/>
      <c r="NL19" s="105"/>
      <c r="NM19" s="105"/>
      <c r="NN19" s="105"/>
      <c r="NO19" s="105"/>
      <c r="NP19" s="105"/>
      <c r="NQ19" s="105"/>
      <c r="NR19" s="106"/>
    </row>
    <row r="20" spans="1:382" ht="13.5" customHeight="1" x14ac:dyDescent="0.15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04"/>
      <c r="NE20" s="105"/>
      <c r="NF20" s="105"/>
      <c r="NG20" s="105"/>
      <c r="NH20" s="105"/>
      <c r="NI20" s="105"/>
      <c r="NJ20" s="105"/>
      <c r="NK20" s="105"/>
      <c r="NL20" s="105"/>
      <c r="NM20" s="105"/>
      <c r="NN20" s="105"/>
      <c r="NO20" s="105"/>
      <c r="NP20" s="105"/>
      <c r="NQ20" s="105"/>
      <c r="NR20" s="106"/>
    </row>
    <row r="21" spans="1:382" ht="13.5" customHeight="1" x14ac:dyDescent="0.15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04"/>
      <c r="NE21" s="105"/>
      <c r="NF21" s="105"/>
      <c r="NG21" s="105"/>
      <c r="NH21" s="105"/>
      <c r="NI21" s="105"/>
      <c r="NJ21" s="105"/>
      <c r="NK21" s="105"/>
      <c r="NL21" s="105"/>
      <c r="NM21" s="105"/>
      <c r="NN21" s="105"/>
      <c r="NO21" s="105"/>
      <c r="NP21" s="105"/>
      <c r="NQ21" s="105"/>
      <c r="NR21" s="106"/>
    </row>
    <row r="22" spans="1:382" ht="13.5" customHeight="1" x14ac:dyDescent="0.15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04"/>
      <c r="NE22" s="105"/>
      <c r="NF22" s="105"/>
      <c r="NG22" s="105"/>
      <c r="NH22" s="105"/>
      <c r="NI22" s="105"/>
      <c r="NJ22" s="105"/>
      <c r="NK22" s="105"/>
      <c r="NL22" s="105"/>
      <c r="NM22" s="105"/>
      <c r="NN22" s="105"/>
      <c r="NO22" s="105"/>
      <c r="NP22" s="105"/>
      <c r="NQ22" s="105"/>
      <c r="NR22" s="106"/>
    </row>
    <row r="23" spans="1:382" ht="13.5" customHeight="1" x14ac:dyDescent="0.15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04"/>
      <c r="NE23" s="105"/>
      <c r="NF23" s="105"/>
      <c r="NG23" s="105"/>
      <c r="NH23" s="105"/>
      <c r="NI23" s="105"/>
      <c r="NJ23" s="105"/>
      <c r="NK23" s="105"/>
      <c r="NL23" s="105"/>
      <c r="NM23" s="105"/>
      <c r="NN23" s="105"/>
      <c r="NO23" s="105"/>
      <c r="NP23" s="105"/>
      <c r="NQ23" s="105"/>
      <c r="NR23" s="106"/>
    </row>
    <row r="24" spans="1:382" ht="13.5" customHeight="1" x14ac:dyDescent="0.15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04"/>
      <c r="NE24" s="105"/>
      <c r="NF24" s="105"/>
      <c r="NG24" s="105"/>
      <c r="NH24" s="105"/>
      <c r="NI24" s="105"/>
      <c r="NJ24" s="105"/>
      <c r="NK24" s="105"/>
      <c r="NL24" s="105"/>
      <c r="NM24" s="105"/>
      <c r="NN24" s="105"/>
      <c r="NO24" s="105"/>
      <c r="NP24" s="105"/>
      <c r="NQ24" s="105"/>
      <c r="NR24" s="106"/>
    </row>
    <row r="25" spans="1:382" ht="13.5" customHeight="1" x14ac:dyDescent="0.15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04"/>
      <c r="NE25" s="105"/>
      <c r="NF25" s="105"/>
      <c r="NG25" s="105"/>
      <c r="NH25" s="105"/>
      <c r="NI25" s="105"/>
      <c r="NJ25" s="105"/>
      <c r="NK25" s="105"/>
      <c r="NL25" s="105"/>
      <c r="NM25" s="105"/>
      <c r="NN25" s="105"/>
      <c r="NO25" s="105"/>
      <c r="NP25" s="105"/>
      <c r="NQ25" s="105"/>
      <c r="NR25" s="106"/>
    </row>
    <row r="26" spans="1:382" ht="13.5" customHeight="1" x14ac:dyDescent="0.15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04"/>
      <c r="NE26" s="105"/>
      <c r="NF26" s="105"/>
      <c r="NG26" s="105"/>
      <c r="NH26" s="105"/>
      <c r="NI26" s="105"/>
      <c r="NJ26" s="105"/>
      <c r="NK26" s="105"/>
      <c r="NL26" s="105"/>
      <c r="NM26" s="105"/>
      <c r="NN26" s="105"/>
      <c r="NO26" s="105"/>
      <c r="NP26" s="105"/>
      <c r="NQ26" s="105"/>
      <c r="NR26" s="106"/>
    </row>
    <row r="27" spans="1:382" ht="13.5" customHeight="1" x14ac:dyDescent="0.15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04"/>
      <c r="NE27" s="105"/>
      <c r="NF27" s="105"/>
      <c r="NG27" s="105"/>
      <c r="NH27" s="105"/>
      <c r="NI27" s="105"/>
      <c r="NJ27" s="105"/>
      <c r="NK27" s="105"/>
      <c r="NL27" s="105"/>
      <c r="NM27" s="105"/>
      <c r="NN27" s="105"/>
      <c r="NO27" s="105"/>
      <c r="NP27" s="105"/>
      <c r="NQ27" s="105"/>
      <c r="NR27" s="106"/>
    </row>
    <row r="28" spans="1:382" ht="13.5" customHeight="1" x14ac:dyDescent="0.15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04"/>
      <c r="NE28" s="105"/>
      <c r="NF28" s="105"/>
      <c r="NG28" s="105"/>
      <c r="NH28" s="105"/>
      <c r="NI28" s="105"/>
      <c r="NJ28" s="105"/>
      <c r="NK28" s="105"/>
      <c r="NL28" s="105"/>
      <c r="NM28" s="105"/>
      <c r="NN28" s="105"/>
      <c r="NO28" s="105"/>
      <c r="NP28" s="105"/>
      <c r="NQ28" s="105"/>
      <c r="NR28" s="106"/>
    </row>
    <row r="29" spans="1:382" ht="13.5" customHeight="1" x14ac:dyDescent="0.15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04"/>
      <c r="NE29" s="105"/>
      <c r="NF29" s="105"/>
      <c r="NG29" s="105"/>
      <c r="NH29" s="105"/>
      <c r="NI29" s="105"/>
      <c r="NJ29" s="105"/>
      <c r="NK29" s="105"/>
      <c r="NL29" s="105"/>
      <c r="NM29" s="105"/>
      <c r="NN29" s="105"/>
      <c r="NO29" s="105"/>
      <c r="NP29" s="105"/>
      <c r="NQ29" s="105"/>
      <c r="NR29" s="106"/>
    </row>
    <row r="30" spans="1:382" ht="13.5" customHeight="1" x14ac:dyDescent="0.15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04"/>
      <c r="NE30" s="105"/>
      <c r="NF30" s="105"/>
      <c r="NG30" s="105"/>
      <c r="NH30" s="105"/>
      <c r="NI30" s="105"/>
      <c r="NJ30" s="105"/>
      <c r="NK30" s="105"/>
      <c r="NL30" s="105"/>
      <c r="NM30" s="105"/>
      <c r="NN30" s="105"/>
      <c r="NO30" s="105"/>
      <c r="NP30" s="105"/>
      <c r="NQ30" s="105"/>
      <c r="NR30" s="106"/>
    </row>
    <row r="31" spans="1:382" ht="13.5" customHeight="1" x14ac:dyDescent="0.15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608.29999999999995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567.1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492.7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2577.8000000000002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1631.9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0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0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0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0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0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1" t="s">
        <v>28</v>
      </c>
      <c r="NE31" s="102"/>
      <c r="NF31" s="102"/>
      <c r="NG31" s="102"/>
      <c r="NH31" s="102"/>
      <c r="NI31" s="102"/>
      <c r="NJ31" s="102"/>
      <c r="NK31" s="102"/>
      <c r="NL31" s="102"/>
      <c r="NM31" s="102"/>
      <c r="NN31" s="102"/>
      <c r="NO31" s="102"/>
      <c r="NP31" s="102"/>
      <c r="NQ31" s="102"/>
      <c r="NR31" s="103"/>
    </row>
    <row r="32" spans="1:382" ht="13.5" customHeight="1" x14ac:dyDescent="0.15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356.8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366.4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317.5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467.9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385.1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9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10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11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9.5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9.9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182.5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181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182.1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184.8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182.5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04" t="s">
        <v>131</v>
      </c>
      <c r="NE32" s="105"/>
      <c r="NF32" s="105"/>
      <c r="NG32" s="105"/>
      <c r="NH32" s="105"/>
      <c r="NI32" s="105"/>
      <c r="NJ32" s="105"/>
      <c r="NK32" s="105"/>
      <c r="NL32" s="105"/>
      <c r="NM32" s="105"/>
      <c r="NN32" s="105"/>
      <c r="NO32" s="105"/>
      <c r="NP32" s="105"/>
      <c r="NQ32" s="105"/>
      <c r="NR32" s="106"/>
    </row>
    <row r="33" spans="1:382" ht="13.5" customHeight="1" x14ac:dyDescent="0.15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04"/>
      <c r="NE33" s="105"/>
      <c r="NF33" s="105"/>
      <c r="NG33" s="105"/>
      <c r="NH33" s="105"/>
      <c r="NI33" s="105"/>
      <c r="NJ33" s="105"/>
      <c r="NK33" s="105"/>
      <c r="NL33" s="105"/>
      <c r="NM33" s="105"/>
      <c r="NN33" s="105"/>
      <c r="NO33" s="105"/>
      <c r="NP33" s="105"/>
      <c r="NQ33" s="105"/>
      <c r="NR33" s="106"/>
    </row>
    <row r="34" spans="1:382" ht="13.5" customHeight="1" x14ac:dyDescent="0.15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104"/>
      <c r="NE34" s="105"/>
      <c r="NF34" s="105"/>
      <c r="NG34" s="105"/>
      <c r="NH34" s="105"/>
      <c r="NI34" s="105"/>
      <c r="NJ34" s="105"/>
      <c r="NK34" s="105"/>
      <c r="NL34" s="105"/>
      <c r="NM34" s="105"/>
      <c r="NN34" s="105"/>
      <c r="NO34" s="105"/>
      <c r="NP34" s="105"/>
      <c r="NQ34" s="105"/>
      <c r="NR34" s="106"/>
    </row>
    <row r="35" spans="1:382" ht="13.5" customHeight="1" x14ac:dyDescent="0.15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104"/>
      <c r="NE35" s="105"/>
      <c r="NF35" s="105"/>
      <c r="NG35" s="105"/>
      <c r="NH35" s="105"/>
      <c r="NI35" s="105"/>
      <c r="NJ35" s="105"/>
      <c r="NK35" s="105"/>
      <c r="NL35" s="105"/>
      <c r="NM35" s="105"/>
      <c r="NN35" s="105"/>
      <c r="NO35" s="105"/>
      <c r="NP35" s="105"/>
      <c r="NQ35" s="105"/>
      <c r="NR35" s="106"/>
    </row>
    <row r="36" spans="1:382" ht="13.5" customHeight="1" x14ac:dyDescent="0.15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04"/>
      <c r="NE36" s="105"/>
      <c r="NF36" s="105"/>
      <c r="NG36" s="105"/>
      <c r="NH36" s="105"/>
      <c r="NI36" s="105"/>
      <c r="NJ36" s="105"/>
      <c r="NK36" s="105"/>
      <c r="NL36" s="105"/>
      <c r="NM36" s="105"/>
      <c r="NN36" s="105"/>
      <c r="NO36" s="105"/>
      <c r="NP36" s="105"/>
      <c r="NQ36" s="105"/>
      <c r="NR36" s="106"/>
    </row>
    <row r="37" spans="1:382" ht="13.5" customHeight="1" x14ac:dyDescent="0.15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04"/>
      <c r="NE37" s="105"/>
      <c r="NF37" s="105"/>
      <c r="NG37" s="105"/>
      <c r="NH37" s="105"/>
      <c r="NI37" s="105"/>
      <c r="NJ37" s="105"/>
      <c r="NK37" s="105"/>
      <c r="NL37" s="105"/>
      <c r="NM37" s="105"/>
      <c r="NN37" s="105"/>
      <c r="NO37" s="105"/>
      <c r="NP37" s="105"/>
      <c r="NQ37" s="105"/>
      <c r="NR37" s="106"/>
    </row>
    <row r="38" spans="1:382" ht="13.5" customHeight="1" x14ac:dyDescent="0.15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04"/>
      <c r="NE38" s="105"/>
      <c r="NF38" s="105"/>
      <c r="NG38" s="105"/>
      <c r="NH38" s="105"/>
      <c r="NI38" s="105"/>
      <c r="NJ38" s="105"/>
      <c r="NK38" s="105"/>
      <c r="NL38" s="105"/>
      <c r="NM38" s="105"/>
      <c r="NN38" s="105"/>
      <c r="NO38" s="105"/>
      <c r="NP38" s="105"/>
      <c r="NQ38" s="105"/>
      <c r="NR38" s="106"/>
    </row>
    <row r="39" spans="1:382" ht="13.5" customHeight="1" x14ac:dyDescent="0.15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04"/>
      <c r="NE39" s="105"/>
      <c r="NF39" s="105"/>
      <c r="NG39" s="105"/>
      <c r="NH39" s="105"/>
      <c r="NI39" s="105"/>
      <c r="NJ39" s="105"/>
      <c r="NK39" s="105"/>
      <c r="NL39" s="105"/>
      <c r="NM39" s="105"/>
      <c r="NN39" s="105"/>
      <c r="NO39" s="105"/>
      <c r="NP39" s="105"/>
      <c r="NQ39" s="105"/>
      <c r="NR39" s="106"/>
    </row>
    <row r="40" spans="1:382" ht="13.5" customHeight="1" x14ac:dyDescent="0.15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04"/>
      <c r="NE40" s="105"/>
      <c r="NF40" s="105"/>
      <c r="NG40" s="105"/>
      <c r="NH40" s="105"/>
      <c r="NI40" s="105"/>
      <c r="NJ40" s="105"/>
      <c r="NK40" s="105"/>
      <c r="NL40" s="105"/>
      <c r="NM40" s="105"/>
      <c r="NN40" s="105"/>
      <c r="NO40" s="105"/>
      <c r="NP40" s="105"/>
      <c r="NQ40" s="105"/>
      <c r="NR40" s="106"/>
    </row>
    <row r="41" spans="1:382" ht="13.5" customHeight="1" x14ac:dyDescent="0.15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04"/>
      <c r="NE41" s="105"/>
      <c r="NF41" s="105"/>
      <c r="NG41" s="105"/>
      <c r="NH41" s="105"/>
      <c r="NI41" s="105"/>
      <c r="NJ41" s="105"/>
      <c r="NK41" s="105"/>
      <c r="NL41" s="105"/>
      <c r="NM41" s="105"/>
      <c r="NN41" s="105"/>
      <c r="NO41" s="105"/>
      <c r="NP41" s="105"/>
      <c r="NQ41" s="105"/>
      <c r="NR41" s="106"/>
    </row>
    <row r="42" spans="1:382" ht="13.5" customHeight="1" x14ac:dyDescent="0.15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04"/>
      <c r="NE42" s="105"/>
      <c r="NF42" s="105"/>
      <c r="NG42" s="105"/>
      <c r="NH42" s="105"/>
      <c r="NI42" s="105"/>
      <c r="NJ42" s="105"/>
      <c r="NK42" s="105"/>
      <c r="NL42" s="105"/>
      <c r="NM42" s="105"/>
      <c r="NN42" s="105"/>
      <c r="NO42" s="105"/>
      <c r="NP42" s="105"/>
      <c r="NQ42" s="105"/>
      <c r="NR42" s="106"/>
    </row>
    <row r="43" spans="1:382" ht="13.5" customHeight="1" x14ac:dyDescent="0.15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04"/>
      <c r="NE43" s="105"/>
      <c r="NF43" s="105"/>
      <c r="NG43" s="105"/>
      <c r="NH43" s="105"/>
      <c r="NI43" s="105"/>
      <c r="NJ43" s="105"/>
      <c r="NK43" s="105"/>
      <c r="NL43" s="105"/>
      <c r="NM43" s="105"/>
      <c r="NN43" s="105"/>
      <c r="NO43" s="105"/>
      <c r="NP43" s="105"/>
      <c r="NQ43" s="105"/>
      <c r="NR43" s="106"/>
    </row>
    <row r="44" spans="1:382" ht="13.5" customHeight="1" x14ac:dyDescent="0.15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04"/>
      <c r="NE44" s="105"/>
      <c r="NF44" s="105"/>
      <c r="NG44" s="105"/>
      <c r="NH44" s="105"/>
      <c r="NI44" s="105"/>
      <c r="NJ44" s="105"/>
      <c r="NK44" s="105"/>
      <c r="NL44" s="105"/>
      <c r="NM44" s="105"/>
      <c r="NN44" s="105"/>
      <c r="NO44" s="105"/>
      <c r="NP44" s="105"/>
      <c r="NQ44" s="105"/>
      <c r="NR44" s="106"/>
    </row>
    <row r="45" spans="1:382" ht="13.5" customHeight="1" x14ac:dyDescent="0.15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04"/>
      <c r="NE45" s="105"/>
      <c r="NF45" s="105"/>
      <c r="NG45" s="105"/>
      <c r="NH45" s="105"/>
      <c r="NI45" s="105"/>
      <c r="NJ45" s="105"/>
      <c r="NK45" s="105"/>
      <c r="NL45" s="105"/>
      <c r="NM45" s="105"/>
      <c r="NN45" s="105"/>
      <c r="NO45" s="105"/>
      <c r="NP45" s="105"/>
      <c r="NQ45" s="105"/>
      <c r="NR45" s="106"/>
    </row>
    <row r="46" spans="1:382" ht="13.5" customHeight="1" x14ac:dyDescent="0.15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04"/>
      <c r="NE46" s="105"/>
      <c r="NF46" s="105"/>
      <c r="NG46" s="105"/>
      <c r="NH46" s="105"/>
      <c r="NI46" s="105"/>
      <c r="NJ46" s="105"/>
      <c r="NK46" s="105"/>
      <c r="NL46" s="105"/>
      <c r="NM46" s="105"/>
      <c r="NN46" s="105"/>
      <c r="NO46" s="105"/>
      <c r="NP46" s="105"/>
      <c r="NQ46" s="105"/>
      <c r="NR46" s="106"/>
    </row>
    <row r="47" spans="1:382" ht="13.5" customHeight="1" x14ac:dyDescent="0.15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04"/>
      <c r="NE47" s="105"/>
      <c r="NF47" s="105"/>
      <c r="NG47" s="105"/>
      <c r="NH47" s="105"/>
      <c r="NI47" s="105"/>
      <c r="NJ47" s="105"/>
      <c r="NK47" s="105"/>
      <c r="NL47" s="105"/>
      <c r="NM47" s="105"/>
      <c r="NN47" s="105"/>
      <c r="NO47" s="105"/>
      <c r="NP47" s="105"/>
      <c r="NQ47" s="105"/>
      <c r="NR47" s="106"/>
    </row>
    <row r="48" spans="1:382" ht="13.5" customHeight="1" x14ac:dyDescent="0.15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1" t="s">
        <v>33</v>
      </c>
      <c r="NE48" s="102"/>
      <c r="NF48" s="102"/>
      <c r="NG48" s="102"/>
      <c r="NH48" s="102"/>
      <c r="NI48" s="102"/>
      <c r="NJ48" s="102"/>
      <c r="NK48" s="102"/>
      <c r="NL48" s="102"/>
      <c r="NM48" s="102"/>
      <c r="NN48" s="102"/>
      <c r="NO48" s="102"/>
      <c r="NP48" s="102"/>
      <c r="NQ48" s="102"/>
      <c r="NR48" s="103"/>
    </row>
    <row r="49" spans="1:382" ht="13.5" customHeight="1" x14ac:dyDescent="0.15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04" t="s">
        <v>132</v>
      </c>
      <c r="NE49" s="105"/>
      <c r="NF49" s="105"/>
      <c r="NG49" s="105"/>
      <c r="NH49" s="105"/>
      <c r="NI49" s="105"/>
      <c r="NJ49" s="105"/>
      <c r="NK49" s="105"/>
      <c r="NL49" s="105"/>
      <c r="NM49" s="105"/>
      <c r="NN49" s="105"/>
      <c r="NO49" s="105"/>
      <c r="NP49" s="105"/>
      <c r="NQ49" s="105"/>
      <c r="NR49" s="106"/>
    </row>
    <row r="50" spans="1:382" ht="13.5" customHeight="1" x14ac:dyDescent="0.15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04"/>
      <c r="NE50" s="105"/>
      <c r="NF50" s="105"/>
      <c r="NG50" s="105"/>
      <c r="NH50" s="105"/>
      <c r="NI50" s="105"/>
      <c r="NJ50" s="105"/>
      <c r="NK50" s="105"/>
      <c r="NL50" s="105"/>
      <c r="NM50" s="105"/>
      <c r="NN50" s="105"/>
      <c r="NO50" s="105"/>
      <c r="NP50" s="105"/>
      <c r="NQ50" s="105"/>
      <c r="NR50" s="106"/>
    </row>
    <row r="51" spans="1:382" ht="13.5" customHeight="1" x14ac:dyDescent="0.15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04"/>
      <c r="NE51" s="105"/>
      <c r="NF51" s="105"/>
      <c r="NG51" s="105"/>
      <c r="NH51" s="105"/>
      <c r="NI51" s="105"/>
      <c r="NJ51" s="105"/>
      <c r="NK51" s="105"/>
      <c r="NL51" s="105"/>
      <c r="NM51" s="105"/>
      <c r="NN51" s="105"/>
      <c r="NO51" s="105"/>
      <c r="NP51" s="105"/>
      <c r="NQ51" s="105"/>
      <c r="NR51" s="106"/>
    </row>
    <row r="52" spans="1:382" ht="13.5" customHeight="1" x14ac:dyDescent="0.15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83.6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82.4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79.7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96.1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93.9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1098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1065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1025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669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720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04"/>
      <c r="NE52" s="105"/>
      <c r="NF52" s="105"/>
      <c r="NG52" s="105"/>
      <c r="NH52" s="105"/>
      <c r="NI52" s="105"/>
      <c r="NJ52" s="105"/>
      <c r="NK52" s="105"/>
      <c r="NL52" s="105"/>
      <c r="NM52" s="105"/>
      <c r="NN52" s="105"/>
      <c r="NO52" s="105"/>
      <c r="NP52" s="105"/>
      <c r="NQ52" s="105"/>
      <c r="NR52" s="106"/>
    </row>
    <row r="53" spans="1:382" ht="13.5" customHeight="1" x14ac:dyDescent="0.15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19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55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60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60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55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38.799999999999997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37.6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37.700000000000003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38.5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37.6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7659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6771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7055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8884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8279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04"/>
      <c r="NE53" s="105"/>
      <c r="NF53" s="105"/>
      <c r="NG53" s="105"/>
      <c r="NH53" s="105"/>
      <c r="NI53" s="105"/>
      <c r="NJ53" s="105"/>
      <c r="NK53" s="105"/>
      <c r="NL53" s="105"/>
      <c r="NM53" s="105"/>
      <c r="NN53" s="105"/>
      <c r="NO53" s="105"/>
      <c r="NP53" s="105"/>
      <c r="NQ53" s="105"/>
      <c r="NR53" s="106"/>
    </row>
    <row r="54" spans="1:382" ht="13.5" customHeight="1" x14ac:dyDescent="0.15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04"/>
      <c r="NE54" s="105"/>
      <c r="NF54" s="105"/>
      <c r="NG54" s="105"/>
      <c r="NH54" s="105"/>
      <c r="NI54" s="105"/>
      <c r="NJ54" s="105"/>
      <c r="NK54" s="105"/>
      <c r="NL54" s="105"/>
      <c r="NM54" s="105"/>
      <c r="NN54" s="105"/>
      <c r="NO54" s="105"/>
      <c r="NP54" s="105"/>
      <c r="NQ54" s="105"/>
      <c r="NR54" s="106"/>
    </row>
    <row r="55" spans="1:382" ht="13.5" customHeight="1" x14ac:dyDescent="0.15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104"/>
      <c r="NE55" s="105"/>
      <c r="NF55" s="105"/>
      <c r="NG55" s="105"/>
      <c r="NH55" s="105"/>
      <c r="NI55" s="105"/>
      <c r="NJ55" s="105"/>
      <c r="NK55" s="105"/>
      <c r="NL55" s="105"/>
      <c r="NM55" s="105"/>
      <c r="NN55" s="105"/>
      <c r="NO55" s="105"/>
      <c r="NP55" s="105"/>
      <c r="NQ55" s="105"/>
      <c r="NR55" s="106"/>
    </row>
    <row r="56" spans="1:382" ht="13.5" customHeight="1" x14ac:dyDescent="0.15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104"/>
      <c r="NE56" s="105"/>
      <c r="NF56" s="105"/>
      <c r="NG56" s="105"/>
      <c r="NH56" s="105"/>
      <c r="NI56" s="105"/>
      <c r="NJ56" s="105"/>
      <c r="NK56" s="105"/>
      <c r="NL56" s="105"/>
      <c r="NM56" s="105"/>
      <c r="NN56" s="105"/>
      <c r="NO56" s="105"/>
      <c r="NP56" s="105"/>
      <c r="NQ56" s="105"/>
      <c r="NR56" s="106"/>
    </row>
    <row r="57" spans="1:382" ht="13.5" customHeight="1" x14ac:dyDescent="0.15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04"/>
      <c r="NE57" s="105"/>
      <c r="NF57" s="105"/>
      <c r="NG57" s="105"/>
      <c r="NH57" s="105"/>
      <c r="NI57" s="105"/>
      <c r="NJ57" s="105"/>
      <c r="NK57" s="105"/>
      <c r="NL57" s="105"/>
      <c r="NM57" s="105"/>
      <c r="NN57" s="105"/>
      <c r="NO57" s="105"/>
      <c r="NP57" s="105"/>
      <c r="NQ57" s="105"/>
      <c r="NR57" s="106"/>
    </row>
    <row r="58" spans="1:382" ht="13.5" customHeight="1" x14ac:dyDescent="0.15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04"/>
      <c r="NE58" s="105"/>
      <c r="NF58" s="105"/>
      <c r="NG58" s="105"/>
      <c r="NH58" s="105"/>
      <c r="NI58" s="105"/>
      <c r="NJ58" s="105"/>
      <c r="NK58" s="105"/>
      <c r="NL58" s="105"/>
      <c r="NM58" s="105"/>
      <c r="NN58" s="105"/>
      <c r="NO58" s="105"/>
      <c r="NP58" s="105"/>
      <c r="NQ58" s="105"/>
      <c r="NR58" s="106"/>
    </row>
    <row r="59" spans="1:382" ht="13.5" customHeight="1" x14ac:dyDescent="0.15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04"/>
      <c r="NE59" s="105"/>
      <c r="NF59" s="105"/>
      <c r="NG59" s="105"/>
      <c r="NH59" s="105"/>
      <c r="NI59" s="105"/>
      <c r="NJ59" s="105"/>
      <c r="NK59" s="105"/>
      <c r="NL59" s="105"/>
      <c r="NM59" s="105"/>
      <c r="NN59" s="105"/>
      <c r="NO59" s="105"/>
      <c r="NP59" s="105"/>
      <c r="NQ59" s="105"/>
      <c r="NR59" s="106"/>
    </row>
    <row r="60" spans="1:382" ht="13.5" customHeight="1" x14ac:dyDescent="0.15">
      <c r="A60" s="24"/>
      <c r="B60" s="20"/>
      <c r="C60" s="21"/>
      <c r="D60" s="21"/>
      <c r="E60" s="21"/>
      <c r="F60" s="21"/>
      <c r="G60" s="21"/>
      <c r="H60" s="98" t="s">
        <v>37</v>
      </c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8"/>
      <c r="DE60" s="98"/>
      <c r="DF60" s="98"/>
      <c r="DG60" s="98"/>
      <c r="DH60" s="98"/>
      <c r="DI60" s="98"/>
      <c r="DJ60" s="98"/>
      <c r="DK60" s="98"/>
      <c r="DL60" s="98"/>
      <c r="DM60" s="98"/>
      <c r="DN60" s="98"/>
      <c r="DO60" s="98"/>
      <c r="DP60" s="98"/>
      <c r="DQ60" s="98"/>
      <c r="DR60" s="98"/>
      <c r="DS60" s="98"/>
      <c r="DT60" s="98"/>
      <c r="DU60" s="98"/>
      <c r="DV60" s="98"/>
      <c r="DW60" s="98"/>
      <c r="DX60" s="98"/>
      <c r="DY60" s="98"/>
      <c r="DZ60" s="98"/>
      <c r="EA60" s="98"/>
      <c r="EB60" s="98"/>
      <c r="EC60" s="98"/>
      <c r="ED60" s="98"/>
      <c r="EE60" s="98"/>
      <c r="EF60" s="98"/>
      <c r="EG60" s="98"/>
      <c r="EH60" s="98"/>
      <c r="EI60" s="98"/>
      <c r="EJ60" s="98"/>
      <c r="EK60" s="98"/>
      <c r="EL60" s="98"/>
      <c r="EM60" s="98"/>
      <c r="EN60" s="98"/>
      <c r="EO60" s="98"/>
      <c r="EP60" s="98"/>
      <c r="EQ60" s="98"/>
      <c r="ER60" s="98"/>
      <c r="ES60" s="98"/>
      <c r="ET60" s="98"/>
      <c r="EU60" s="98"/>
      <c r="EV60" s="98"/>
      <c r="EW60" s="98"/>
      <c r="EX60" s="98"/>
      <c r="EY60" s="98"/>
      <c r="EZ60" s="98"/>
      <c r="FA60" s="98"/>
      <c r="FB60" s="98"/>
      <c r="FC60" s="98"/>
      <c r="FD60" s="98"/>
      <c r="FE60" s="98"/>
      <c r="FF60" s="98"/>
      <c r="FG60" s="98"/>
      <c r="FH60" s="98"/>
      <c r="FI60" s="98"/>
      <c r="FJ60" s="98"/>
      <c r="FK60" s="98"/>
      <c r="FL60" s="98"/>
      <c r="FM60" s="98"/>
      <c r="FN60" s="98"/>
      <c r="FO60" s="98"/>
      <c r="FP60" s="98"/>
      <c r="FQ60" s="98"/>
      <c r="FR60" s="98"/>
      <c r="FS60" s="98"/>
      <c r="FT60" s="98"/>
      <c r="FU60" s="98"/>
      <c r="FV60" s="98"/>
      <c r="FW60" s="98"/>
      <c r="FX60" s="98"/>
      <c r="FY60" s="98"/>
      <c r="FZ60" s="98"/>
      <c r="GA60" s="98"/>
      <c r="GB60" s="98"/>
      <c r="GC60" s="98"/>
      <c r="GD60" s="98"/>
      <c r="GE60" s="98"/>
      <c r="GF60" s="98"/>
      <c r="GG60" s="98"/>
      <c r="GH60" s="98"/>
      <c r="GI60" s="98"/>
      <c r="GJ60" s="98"/>
      <c r="GK60" s="98"/>
      <c r="GL60" s="98"/>
      <c r="GM60" s="98"/>
      <c r="GN60" s="98"/>
      <c r="GO60" s="98"/>
      <c r="GP60" s="98"/>
      <c r="GQ60" s="98"/>
      <c r="GR60" s="98"/>
      <c r="GS60" s="98"/>
      <c r="GT60" s="98"/>
      <c r="GU60" s="98"/>
      <c r="GV60" s="98"/>
      <c r="GW60" s="98"/>
      <c r="GX60" s="98"/>
      <c r="GY60" s="98"/>
      <c r="GZ60" s="98"/>
      <c r="HA60" s="98"/>
      <c r="HB60" s="98"/>
      <c r="HC60" s="98"/>
      <c r="HD60" s="98"/>
      <c r="HE60" s="98"/>
      <c r="HF60" s="98"/>
      <c r="HG60" s="98"/>
      <c r="HH60" s="98"/>
      <c r="HI60" s="98"/>
      <c r="HJ60" s="98"/>
      <c r="HK60" s="98"/>
      <c r="HL60" s="98"/>
      <c r="HM60" s="98"/>
      <c r="HN60" s="98"/>
      <c r="HO60" s="98"/>
      <c r="HP60" s="98"/>
      <c r="HQ60" s="98"/>
      <c r="HR60" s="98"/>
      <c r="HS60" s="98"/>
      <c r="HT60" s="98"/>
      <c r="HU60" s="98"/>
      <c r="HV60" s="98"/>
      <c r="HW60" s="98"/>
      <c r="HX60" s="98"/>
      <c r="HY60" s="98"/>
      <c r="HZ60" s="98"/>
      <c r="IA60" s="98"/>
      <c r="IB60" s="98"/>
      <c r="IC60" s="98"/>
      <c r="ID60" s="98"/>
      <c r="IE60" s="98"/>
      <c r="IF60" s="98"/>
      <c r="IG60" s="98"/>
      <c r="IH60" s="98"/>
      <c r="II60" s="98"/>
      <c r="IJ60" s="98"/>
      <c r="IK60" s="98"/>
      <c r="IL60" s="98"/>
      <c r="IM60" s="98"/>
      <c r="IN60" s="98"/>
      <c r="IO60" s="98"/>
      <c r="IP60" s="98"/>
      <c r="IQ60" s="98"/>
      <c r="IR60" s="98"/>
      <c r="IS60" s="98"/>
      <c r="IT60" s="98"/>
      <c r="IU60" s="98"/>
      <c r="IV60" s="98"/>
      <c r="IW60" s="98"/>
      <c r="IX60" s="98"/>
      <c r="IY60" s="98"/>
      <c r="IZ60" s="98"/>
      <c r="JA60" s="98"/>
      <c r="JB60" s="98"/>
      <c r="JC60" s="98"/>
      <c r="JD60" s="98"/>
      <c r="JE60" s="98"/>
      <c r="JF60" s="98"/>
      <c r="JG60" s="98"/>
      <c r="JH60" s="98"/>
      <c r="JI60" s="98"/>
      <c r="JJ60" s="98"/>
      <c r="JK60" s="98"/>
      <c r="JL60" s="98"/>
      <c r="JM60" s="98"/>
      <c r="JN60" s="98"/>
      <c r="JO60" s="98"/>
      <c r="JP60" s="98"/>
      <c r="JQ60" s="98"/>
      <c r="JR60" s="98"/>
      <c r="JS60" s="98"/>
      <c r="JT60" s="98"/>
      <c r="JU60" s="98"/>
      <c r="JV60" s="98"/>
      <c r="JW60" s="98"/>
      <c r="JX60" s="98"/>
      <c r="JY60" s="98"/>
      <c r="JZ60" s="98"/>
      <c r="KA60" s="98"/>
      <c r="KB60" s="98"/>
      <c r="KC60" s="98"/>
      <c r="KD60" s="98"/>
      <c r="KE60" s="98"/>
      <c r="KF60" s="98"/>
      <c r="KG60" s="98"/>
      <c r="KH60" s="98"/>
      <c r="KI60" s="98"/>
      <c r="KJ60" s="98"/>
      <c r="KK60" s="98"/>
      <c r="KL60" s="98"/>
      <c r="KM60" s="98"/>
      <c r="KN60" s="98"/>
      <c r="KO60" s="98"/>
      <c r="KP60" s="98"/>
      <c r="KQ60" s="98"/>
      <c r="KR60" s="98"/>
      <c r="KS60" s="98"/>
      <c r="KT60" s="98"/>
      <c r="KU60" s="98"/>
      <c r="KV60" s="98"/>
      <c r="KW60" s="98"/>
      <c r="KX60" s="98"/>
      <c r="KY60" s="98"/>
      <c r="KZ60" s="98"/>
      <c r="LA60" s="98"/>
      <c r="LB60" s="98"/>
      <c r="LC60" s="98"/>
      <c r="LD60" s="98"/>
      <c r="LE60" s="98"/>
      <c r="LF60" s="98"/>
      <c r="LG60" s="98"/>
      <c r="LH60" s="98"/>
      <c r="LI60" s="98"/>
      <c r="LJ60" s="98"/>
      <c r="LK60" s="98"/>
      <c r="LL60" s="98"/>
      <c r="LM60" s="98"/>
      <c r="LN60" s="98"/>
      <c r="LO60" s="98"/>
      <c r="LP60" s="98"/>
      <c r="LQ60" s="98"/>
      <c r="LR60" s="98"/>
      <c r="LS60" s="98"/>
      <c r="LT60" s="98"/>
      <c r="LU60" s="98"/>
      <c r="LV60" s="98"/>
      <c r="LW60" s="98"/>
      <c r="LX60" s="98"/>
      <c r="LY60" s="98"/>
      <c r="LZ60" s="98"/>
      <c r="MA60" s="98"/>
      <c r="MB60" s="98"/>
      <c r="MC60" s="98"/>
      <c r="MD60" s="98"/>
      <c r="ME60" s="98"/>
      <c r="MF60" s="98"/>
      <c r="MG60" s="98"/>
      <c r="MH60" s="98"/>
      <c r="MI60" s="98"/>
      <c r="MJ60" s="98"/>
      <c r="MK60" s="98"/>
      <c r="ML60" s="98"/>
      <c r="MM60" s="98"/>
      <c r="MN60" s="98"/>
      <c r="MO60" s="98"/>
      <c r="MP60" s="98"/>
      <c r="MQ60" s="98"/>
      <c r="MR60" s="98"/>
      <c r="MS60" s="98"/>
      <c r="MT60" s="98"/>
      <c r="MU60" s="98"/>
      <c r="MV60" s="98"/>
      <c r="MW60" s="21"/>
      <c r="MX60" s="21"/>
      <c r="MY60" s="21"/>
      <c r="MZ60" s="21"/>
      <c r="NA60" s="21"/>
      <c r="NB60" s="22"/>
      <c r="NC60" s="2"/>
      <c r="ND60" s="104"/>
      <c r="NE60" s="105"/>
      <c r="NF60" s="105"/>
      <c r="NG60" s="105"/>
      <c r="NH60" s="105"/>
      <c r="NI60" s="105"/>
      <c r="NJ60" s="105"/>
      <c r="NK60" s="105"/>
      <c r="NL60" s="105"/>
      <c r="NM60" s="105"/>
      <c r="NN60" s="105"/>
      <c r="NO60" s="105"/>
      <c r="NP60" s="105"/>
      <c r="NQ60" s="105"/>
      <c r="NR60" s="106"/>
    </row>
    <row r="61" spans="1:382" ht="13.5" customHeight="1" x14ac:dyDescent="0.15">
      <c r="A61" s="24"/>
      <c r="B61" s="20"/>
      <c r="C61" s="21"/>
      <c r="D61" s="21"/>
      <c r="E61" s="21"/>
      <c r="F61" s="21"/>
      <c r="G61" s="21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99"/>
      <c r="CI61" s="99"/>
      <c r="CJ61" s="99"/>
      <c r="CK61" s="99"/>
      <c r="CL61" s="99"/>
      <c r="CM61" s="99"/>
      <c r="CN61" s="99"/>
      <c r="CO61" s="99"/>
      <c r="CP61" s="99"/>
      <c r="CQ61" s="99"/>
      <c r="CR61" s="99"/>
      <c r="CS61" s="99"/>
      <c r="CT61" s="99"/>
      <c r="CU61" s="99"/>
      <c r="CV61" s="99"/>
      <c r="CW61" s="99"/>
      <c r="CX61" s="99"/>
      <c r="CY61" s="99"/>
      <c r="CZ61" s="99"/>
      <c r="DA61" s="99"/>
      <c r="DB61" s="99"/>
      <c r="DC61" s="99"/>
      <c r="DD61" s="99"/>
      <c r="DE61" s="99"/>
      <c r="DF61" s="99"/>
      <c r="DG61" s="99"/>
      <c r="DH61" s="99"/>
      <c r="DI61" s="99"/>
      <c r="DJ61" s="99"/>
      <c r="DK61" s="99"/>
      <c r="DL61" s="99"/>
      <c r="DM61" s="99"/>
      <c r="DN61" s="99"/>
      <c r="DO61" s="99"/>
      <c r="DP61" s="99"/>
      <c r="DQ61" s="99"/>
      <c r="DR61" s="99"/>
      <c r="DS61" s="99"/>
      <c r="DT61" s="99"/>
      <c r="DU61" s="99"/>
      <c r="DV61" s="99"/>
      <c r="DW61" s="99"/>
      <c r="DX61" s="99"/>
      <c r="DY61" s="99"/>
      <c r="DZ61" s="99"/>
      <c r="EA61" s="99"/>
      <c r="EB61" s="99"/>
      <c r="EC61" s="99"/>
      <c r="ED61" s="99"/>
      <c r="EE61" s="99"/>
      <c r="EF61" s="99"/>
      <c r="EG61" s="99"/>
      <c r="EH61" s="99"/>
      <c r="EI61" s="99"/>
      <c r="EJ61" s="99"/>
      <c r="EK61" s="99"/>
      <c r="EL61" s="99"/>
      <c r="EM61" s="99"/>
      <c r="EN61" s="99"/>
      <c r="EO61" s="99"/>
      <c r="EP61" s="99"/>
      <c r="EQ61" s="99"/>
      <c r="ER61" s="99"/>
      <c r="ES61" s="99"/>
      <c r="ET61" s="99"/>
      <c r="EU61" s="99"/>
      <c r="EV61" s="99"/>
      <c r="EW61" s="99"/>
      <c r="EX61" s="99"/>
      <c r="EY61" s="99"/>
      <c r="EZ61" s="99"/>
      <c r="FA61" s="99"/>
      <c r="FB61" s="99"/>
      <c r="FC61" s="99"/>
      <c r="FD61" s="99"/>
      <c r="FE61" s="99"/>
      <c r="FF61" s="99"/>
      <c r="FG61" s="99"/>
      <c r="FH61" s="99"/>
      <c r="FI61" s="99"/>
      <c r="FJ61" s="99"/>
      <c r="FK61" s="99"/>
      <c r="FL61" s="99"/>
      <c r="FM61" s="99"/>
      <c r="FN61" s="99"/>
      <c r="FO61" s="99"/>
      <c r="FP61" s="99"/>
      <c r="FQ61" s="99"/>
      <c r="FR61" s="99"/>
      <c r="FS61" s="99"/>
      <c r="FT61" s="99"/>
      <c r="FU61" s="99"/>
      <c r="FV61" s="99"/>
      <c r="FW61" s="99"/>
      <c r="FX61" s="99"/>
      <c r="FY61" s="99"/>
      <c r="FZ61" s="99"/>
      <c r="GA61" s="99"/>
      <c r="GB61" s="99"/>
      <c r="GC61" s="99"/>
      <c r="GD61" s="99"/>
      <c r="GE61" s="99"/>
      <c r="GF61" s="99"/>
      <c r="GG61" s="99"/>
      <c r="GH61" s="99"/>
      <c r="GI61" s="99"/>
      <c r="GJ61" s="99"/>
      <c r="GK61" s="99"/>
      <c r="GL61" s="99"/>
      <c r="GM61" s="99"/>
      <c r="GN61" s="99"/>
      <c r="GO61" s="99"/>
      <c r="GP61" s="99"/>
      <c r="GQ61" s="99"/>
      <c r="GR61" s="99"/>
      <c r="GS61" s="99"/>
      <c r="GT61" s="99"/>
      <c r="GU61" s="99"/>
      <c r="GV61" s="99"/>
      <c r="GW61" s="99"/>
      <c r="GX61" s="99"/>
      <c r="GY61" s="99"/>
      <c r="GZ61" s="99"/>
      <c r="HA61" s="99"/>
      <c r="HB61" s="99"/>
      <c r="HC61" s="99"/>
      <c r="HD61" s="99"/>
      <c r="HE61" s="99"/>
      <c r="HF61" s="99"/>
      <c r="HG61" s="99"/>
      <c r="HH61" s="99"/>
      <c r="HI61" s="99"/>
      <c r="HJ61" s="99"/>
      <c r="HK61" s="99"/>
      <c r="HL61" s="99"/>
      <c r="HM61" s="99"/>
      <c r="HN61" s="99"/>
      <c r="HO61" s="99"/>
      <c r="HP61" s="99"/>
      <c r="HQ61" s="99"/>
      <c r="HR61" s="99"/>
      <c r="HS61" s="99"/>
      <c r="HT61" s="99"/>
      <c r="HU61" s="99"/>
      <c r="HV61" s="99"/>
      <c r="HW61" s="99"/>
      <c r="HX61" s="99"/>
      <c r="HY61" s="99"/>
      <c r="HZ61" s="99"/>
      <c r="IA61" s="99"/>
      <c r="IB61" s="99"/>
      <c r="IC61" s="99"/>
      <c r="ID61" s="99"/>
      <c r="IE61" s="99"/>
      <c r="IF61" s="99"/>
      <c r="IG61" s="99"/>
      <c r="IH61" s="99"/>
      <c r="II61" s="99"/>
      <c r="IJ61" s="99"/>
      <c r="IK61" s="99"/>
      <c r="IL61" s="99"/>
      <c r="IM61" s="99"/>
      <c r="IN61" s="99"/>
      <c r="IO61" s="99"/>
      <c r="IP61" s="99"/>
      <c r="IQ61" s="99"/>
      <c r="IR61" s="99"/>
      <c r="IS61" s="99"/>
      <c r="IT61" s="99"/>
      <c r="IU61" s="99"/>
      <c r="IV61" s="99"/>
      <c r="IW61" s="99"/>
      <c r="IX61" s="99"/>
      <c r="IY61" s="99"/>
      <c r="IZ61" s="99"/>
      <c r="JA61" s="99"/>
      <c r="JB61" s="99"/>
      <c r="JC61" s="99"/>
      <c r="JD61" s="99"/>
      <c r="JE61" s="99"/>
      <c r="JF61" s="99"/>
      <c r="JG61" s="99"/>
      <c r="JH61" s="99"/>
      <c r="JI61" s="99"/>
      <c r="JJ61" s="99"/>
      <c r="JK61" s="99"/>
      <c r="JL61" s="99"/>
      <c r="JM61" s="99"/>
      <c r="JN61" s="99"/>
      <c r="JO61" s="99"/>
      <c r="JP61" s="99"/>
      <c r="JQ61" s="99"/>
      <c r="JR61" s="99"/>
      <c r="JS61" s="99"/>
      <c r="JT61" s="99"/>
      <c r="JU61" s="99"/>
      <c r="JV61" s="99"/>
      <c r="JW61" s="99"/>
      <c r="JX61" s="99"/>
      <c r="JY61" s="99"/>
      <c r="JZ61" s="99"/>
      <c r="KA61" s="99"/>
      <c r="KB61" s="99"/>
      <c r="KC61" s="99"/>
      <c r="KD61" s="99"/>
      <c r="KE61" s="99"/>
      <c r="KF61" s="99"/>
      <c r="KG61" s="99"/>
      <c r="KH61" s="99"/>
      <c r="KI61" s="99"/>
      <c r="KJ61" s="99"/>
      <c r="KK61" s="99"/>
      <c r="KL61" s="99"/>
      <c r="KM61" s="99"/>
      <c r="KN61" s="99"/>
      <c r="KO61" s="99"/>
      <c r="KP61" s="99"/>
      <c r="KQ61" s="99"/>
      <c r="KR61" s="99"/>
      <c r="KS61" s="99"/>
      <c r="KT61" s="99"/>
      <c r="KU61" s="99"/>
      <c r="KV61" s="99"/>
      <c r="KW61" s="99"/>
      <c r="KX61" s="99"/>
      <c r="KY61" s="99"/>
      <c r="KZ61" s="99"/>
      <c r="LA61" s="99"/>
      <c r="LB61" s="99"/>
      <c r="LC61" s="99"/>
      <c r="LD61" s="99"/>
      <c r="LE61" s="99"/>
      <c r="LF61" s="99"/>
      <c r="LG61" s="99"/>
      <c r="LH61" s="99"/>
      <c r="LI61" s="99"/>
      <c r="LJ61" s="99"/>
      <c r="LK61" s="99"/>
      <c r="LL61" s="99"/>
      <c r="LM61" s="99"/>
      <c r="LN61" s="99"/>
      <c r="LO61" s="99"/>
      <c r="LP61" s="99"/>
      <c r="LQ61" s="99"/>
      <c r="LR61" s="99"/>
      <c r="LS61" s="99"/>
      <c r="LT61" s="99"/>
      <c r="LU61" s="99"/>
      <c r="LV61" s="99"/>
      <c r="LW61" s="99"/>
      <c r="LX61" s="99"/>
      <c r="LY61" s="99"/>
      <c r="LZ61" s="99"/>
      <c r="MA61" s="99"/>
      <c r="MB61" s="99"/>
      <c r="MC61" s="99"/>
      <c r="MD61" s="99"/>
      <c r="ME61" s="99"/>
      <c r="MF61" s="99"/>
      <c r="MG61" s="99"/>
      <c r="MH61" s="99"/>
      <c r="MI61" s="99"/>
      <c r="MJ61" s="99"/>
      <c r="MK61" s="99"/>
      <c r="ML61" s="99"/>
      <c r="MM61" s="99"/>
      <c r="MN61" s="99"/>
      <c r="MO61" s="99"/>
      <c r="MP61" s="99"/>
      <c r="MQ61" s="99"/>
      <c r="MR61" s="99"/>
      <c r="MS61" s="99"/>
      <c r="MT61" s="99"/>
      <c r="MU61" s="99"/>
      <c r="MV61" s="99"/>
      <c r="MW61" s="21"/>
      <c r="MX61" s="21"/>
      <c r="MY61" s="21"/>
      <c r="MZ61" s="21"/>
      <c r="NA61" s="21"/>
      <c r="NB61" s="22"/>
      <c r="NC61" s="2"/>
      <c r="ND61" s="104"/>
      <c r="NE61" s="105"/>
      <c r="NF61" s="105"/>
      <c r="NG61" s="105"/>
      <c r="NH61" s="105"/>
      <c r="NI61" s="105"/>
      <c r="NJ61" s="105"/>
      <c r="NK61" s="105"/>
      <c r="NL61" s="105"/>
      <c r="NM61" s="105"/>
      <c r="NN61" s="105"/>
      <c r="NO61" s="105"/>
      <c r="NP61" s="105"/>
      <c r="NQ61" s="105"/>
      <c r="NR61" s="106"/>
    </row>
    <row r="62" spans="1:382" ht="13.5" customHeight="1" x14ac:dyDescent="0.15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04"/>
      <c r="NE62" s="105"/>
      <c r="NF62" s="105"/>
      <c r="NG62" s="105"/>
      <c r="NH62" s="105"/>
      <c r="NI62" s="105"/>
      <c r="NJ62" s="105"/>
      <c r="NK62" s="105"/>
      <c r="NL62" s="105"/>
      <c r="NM62" s="105"/>
      <c r="NN62" s="105"/>
      <c r="NO62" s="105"/>
      <c r="NP62" s="105"/>
      <c r="NQ62" s="105"/>
      <c r="NR62" s="106"/>
    </row>
    <row r="63" spans="1:382" ht="13.5" customHeight="1" x14ac:dyDescent="0.15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00" t="s">
        <v>38</v>
      </c>
      <c r="CW63" s="100"/>
      <c r="CX63" s="100"/>
      <c r="CY63" s="100"/>
      <c r="CZ63" s="100"/>
      <c r="DA63" s="100"/>
      <c r="DB63" s="100"/>
      <c r="DC63" s="100"/>
      <c r="DD63" s="100"/>
      <c r="DE63" s="100"/>
      <c r="DF63" s="100"/>
      <c r="DG63" s="100"/>
      <c r="DH63" s="100"/>
      <c r="DI63" s="100"/>
      <c r="DJ63" s="100"/>
      <c r="DK63" s="100"/>
      <c r="DL63" s="100"/>
      <c r="DM63" s="100"/>
      <c r="DN63" s="100"/>
      <c r="DO63" s="100"/>
      <c r="DP63" s="100"/>
      <c r="DQ63" s="100"/>
      <c r="DR63" s="100"/>
      <c r="DS63" s="100"/>
      <c r="DT63" s="100"/>
      <c r="DU63" s="100"/>
      <c r="DV63" s="100"/>
      <c r="DW63" s="100"/>
      <c r="DX63" s="100"/>
      <c r="DY63" s="100"/>
      <c r="DZ63" s="100"/>
      <c r="EA63" s="100"/>
      <c r="EB63" s="100"/>
      <c r="EC63" s="100"/>
      <c r="ED63" s="100"/>
      <c r="EE63" s="100"/>
      <c r="EF63" s="100"/>
      <c r="EG63" s="100"/>
      <c r="EH63" s="100"/>
      <c r="EI63" s="100"/>
      <c r="EJ63" s="100"/>
      <c r="EK63" s="100"/>
      <c r="EL63" s="100"/>
      <c r="EM63" s="100"/>
      <c r="EN63" s="100"/>
      <c r="EO63" s="100"/>
      <c r="EP63" s="100"/>
      <c r="EQ63" s="100"/>
      <c r="ER63" s="100"/>
      <c r="ES63" s="100"/>
      <c r="ET63" s="100"/>
      <c r="EU63" s="100"/>
      <c r="EV63" s="100"/>
      <c r="EW63" s="100"/>
      <c r="EX63" s="100"/>
      <c r="EY63" s="100"/>
      <c r="EZ63" s="100"/>
      <c r="FA63" s="100"/>
      <c r="FB63" s="100"/>
      <c r="FC63" s="100"/>
      <c r="FD63" s="100"/>
      <c r="FE63" s="100"/>
      <c r="FF63" s="100"/>
      <c r="FG63" s="100"/>
      <c r="FH63" s="100"/>
      <c r="FI63" s="100"/>
      <c r="FJ63" s="100"/>
      <c r="FK63" s="100"/>
      <c r="FL63" s="100"/>
      <c r="FM63" s="100"/>
      <c r="FN63" s="100"/>
      <c r="FO63" s="100"/>
      <c r="FP63" s="100"/>
      <c r="FQ63" s="100"/>
      <c r="FR63" s="100"/>
      <c r="FS63" s="100"/>
      <c r="FT63" s="100"/>
      <c r="FU63" s="100"/>
      <c r="FV63" s="100"/>
      <c r="FW63" s="100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04"/>
      <c r="NE63" s="105"/>
      <c r="NF63" s="105"/>
      <c r="NG63" s="105"/>
      <c r="NH63" s="105"/>
      <c r="NI63" s="105"/>
      <c r="NJ63" s="105"/>
      <c r="NK63" s="105"/>
      <c r="NL63" s="105"/>
      <c r="NM63" s="105"/>
      <c r="NN63" s="105"/>
      <c r="NO63" s="105"/>
      <c r="NP63" s="105"/>
      <c r="NQ63" s="105"/>
      <c r="NR63" s="106"/>
    </row>
    <row r="64" spans="1:382" ht="13.5" customHeight="1" x14ac:dyDescent="0.15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00"/>
      <c r="CW64" s="100"/>
      <c r="CX64" s="100"/>
      <c r="CY64" s="100"/>
      <c r="CZ64" s="100"/>
      <c r="DA64" s="100"/>
      <c r="DB64" s="100"/>
      <c r="DC64" s="100"/>
      <c r="DD64" s="100"/>
      <c r="DE64" s="100"/>
      <c r="DF64" s="100"/>
      <c r="DG64" s="100"/>
      <c r="DH64" s="100"/>
      <c r="DI64" s="100"/>
      <c r="DJ64" s="100"/>
      <c r="DK64" s="100"/>
      <c r="DL64" s="100"/>
      <c r="DM64" s="100"/>
      <c r="DN64" s="100"/>
      <c r="DO64" s="100"/>
      <c r="DP64" s="100"/>
      <c r="DQ64" s="100"/>
      <c r="DR64" s="100"/>
      <c r="DS64" s="100"/>
      <c r="DT64" s="100"/>
      <c r="DU64" s="100"/>
      <c r="DV64" s="100"/>
      <c r="DW64" s="100"/>
      <c r="DX64" s="100"/>
      <c r="DY64" s="100"/>
      <c r="DZ64" s="100"/>
      <c r="EA64" s="100"/>
      <c r="EB64" s="100"/>
      <c r="EC64" s="100"/>
      <c r="ED64" s="100"/>
      <c r="EE64" s="100"/>
      <c r="EF64" s="100"/>
      <c r="EG64" s="100"/>
      <c r="EH64" s="100"/>
      <c r="EI64" s="100"/>
      <c r="EJ64" s="100"/>
      <c r="EK64" s="100"/>
      <c r="EL64" s="100"/>
      <c r="EM64" s="100"/>
      <c r="EN64" s="100"/>
      <c r="EO64" s="100"/>
      <c r="EP64" s="100"/>
      <c r="EQ64" s="100"/>
      <c r="ER64" s="100"/>
      <c r="ES64" s="100"/>
      <c r="ET64" s="100"/>
      <c r="EU64" s="100"/>
      <c r="EV64" s="100"/>
      <c r="EW64" s="100"/>
      <c r="EX64" s="100"/>
      <c r="EY64" s="100"/>
      <c r="EZ64" s="100"/>
      <c r="FA64" s="100"/>
      <c r="FB64" s="100"/>
      <c r="FC64" s="100"/>
      <c r="FD64" s="100"/>
      <c r="FE64" s="100"/>
      <c r="FF64" s="100"/>
      <c r="FG64" s="100"/>
      <c r="FH64" s="100"/>
      <c r="FI64" s="100"/>
      <c r="FJ64" s="100"/>
      <c r="FK64" s="100"/>
      <c r="FL64" s="100"/>
      <c r="FM64" s="100"/>
      <c r="FN64" s="100"/>
      <c r="FO64" s="100"/>
      <c r="FP64" s="100"/>
      <c r="FQ64" s="100"/>
      <c r="FR64" s="100"/>
      <c r="FS64" s="100"/>
      <c r="FT64" s="100"/>
      <c r="FU64" s="100"/>
      <c r="FV64" s="100"/>
      <c r="FW64" s="100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07"/>
      <c r="NE64" s="108"/>
      <c r="NF64" s="108"/>
      <c r="NG64" s="108"/>
      <c r="NH64" s="108"/>
      <c r="NI64" s="108"/>
      <c r="NJ64" s="108"/>
      <c r="NK64" s="108"/>
      <c r="NL64" s="108"/>
      <c r="NM64" s="108"/>
      <c r="NN64" s="108"/>
      <c r="NO64" s="108"/>
      <c r="NP64" s="108"/>
      <c r="NQ64" s="108"/>
      <c r="NR64" s="109"/>
    </row>
    <row r="65" spans="1:382" ht="13.5" customHeight="1" x14ac:dyDescent="0.15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00"/>
      <c r="CW65" s="100"/>
      <c r="CX65" s="100"/>
      <c r="CY65" s="100"/>
      <c r="CZ65" s="100"/>
      <c r="DA65" s="100"/>
      <c r="DB65" s="100"/>
      <c r="DC65" s="100"/>
      <c r="DD65" s="100"/>
      <c r="DE65" s="100"/>
      <c r="DF65" s="100"/>
      <c r="DG65" s="100"/>
      <c r="DH65" s="100"/>
      <c r="DI65" s="100"/>
      <c r="DJ65" s="100"/>
      <c r="DK65" s="100"/>
      <c r="DL65" s="100"/>
      <c r="DM65" s="100"/>
      <c r="DN65" s="100"/>
      <c r="DO65" s="100"/>
      <c r="DP65" s="100"/>
      <c r="DQ65" s="100"/>
      <c r="DR65" s="100"/>
      <c r="DS65" s="100"/>
      <c r="DT65" s="100"/>
      <c r="DU65" s="100"/>
      <c r="DV65" s="100"/>
      <c r="DW65" s="100"/>
      <c r="DX65" s="100"/>
      <c r="DY65" s="100"/>
      <c r="DZ65" s="100"/>
      <c r="EA65" s="100"/>
      <c r="EB65" s="100"/>
      <c r="EC65" s="100"/>
      <c r="ED65" s="100"/>
      <c r="EE65" s="100"/>
      <c r="EF65" s="100"/>
      <c r="EG65" s="100"/>
      <c r="EH65" s="100"/>
      <c r="EI65" s="100"/>
      <c r="EJ65" s="100"/>
      <c r="EK65" s="100"/>
      <c r="EL65" s="100"/>
      <c r="EM65" s="100"/>
      <c r="EN65" s="100"/>
      <c r="EO65" s="100"/>
      <c r="EP65" s="100"/>
      <c r="EQ65" s="100"/>
      <c r="ER65" s="100"/>
      <c r="ES65" s="100"/>
      <c r="ET65" s="100"/>
      <c r="EU65" s="100"/>
      <c r="EV65" s="100"/>
      <c r="EW65" s="100"/>
      <c r="EX65" s="100"/>
      <c r="EY65" s="100"/>
      <c r="EZ65" s="100"/>
      <c r="FA65" s="100"/>
      <c r="FB65" s="100"/>
      <c r="FC65" s="100"/>
      <c r="FD65" s="100"/>
      <c r="FE65" s="100"/>
      <c r="FF65" s="100"/>
      <c r="FG65" s="100"/>
      <c r="FH65" s="100"/>
      <c r="FI65" s="100"/>
      <c r="FJ65" s="100"/>
      <c r="FK65" s="100"/>
      <c r="FL65" s="100"/>
      <c r="FM65" s="100"/>
      <c r="FN65" s="100"/>
      <c r="FO65" s="100"/>
      <c r="FP65" s="100"/>
      <c r="FQ65" s="100"/>
      <c r="FR65" s="100"/>
      <c r="FS65" s="100"/>
      <c r="FT65" s="100"/>
      <c r="FU65" s="100"/>
      <c r="FV65" s="100"/>
      <c r="FW65" s="100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1" t="s">
        <v>39</v>
      </c>
      <c r="NE65" s="102"/>
      <c r="NF65" s="102"/>
      <c r="NG65" s="102"/>
      <c r="NH65" s="102"/>
      <c r="NI65" s="102"/>
      <c r="NJ65" s="102"/>
      <c r="NK65" s="102"/>
      <c r="NL65" s="102"/>
      <c r="NM65" s="102"/>
      <c r="NN65" s="102"/>
      <c r="NO65" s="102"/>
      <c r="NP65" s="102"/>
      <c r="NQ65" s="102"/>
      <c r="NR65" s="103"/>
    </row>
    <row r="66" spans="1:382" ht="13.5" customHeight="1" x14ac:dyDescent="0.15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00"/>
      <c r="ES66" s="100"/>
      <c r="ET66" s="100"/>
      <c r="EU66" s="100"/>
      <c r="EV66" s="100"/>
      <c r="EW66" s="100"/>
      <c r="EX66" s="100"/>
      <c r="EY66" s="100"/>
      <c r="EZ66" s="100"/>
      <c r="FA66" s="100"/>
      <c r="FB66" s="100"/>
      <c r="FC66" s="100"/>
      <c r="FD66" s="100"/>
      <c r="FE66" s="100"/>
      <c r="FF66" s="100"/>
      <c r="FG66" s="100"/>
      <c r="FH66" s="100"/>
      <c r="FI66" s="100"/>
      <c r="FJ66" s="100"/>
      <c r="FK66" s="100"/>
      <c r="FL66" s="100"/>
      <c r="FM66" s="100"/>
      <c r="FN66" s="100"/>
      <c r="FO66" s="100"/>
      <c r="FP66" s="100"/>
      <c r="FQ66" s="100"/>
      <c r="FR66" s="100"/>
      <c r="FS66" s="100"/>
      <c r="FT66" s="100"/>
      <c r="FU66" s="100"/>
      <c r="FV66" s="100"/>
      <c r="FW66" s="100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04" t="s">
        <v>133</v>
      </c>
      <c r="NE66" s="105"/>
      <c r="NF66" s="105"/>
      <c r="NG66" s="105"/>
      <c r="NH66" s="105"/>
      <c r="NI66" s="105"/>
      <c r="NJ66" s="105"/>
      <c r="NK66" s="105"/>
      <c r="NL66" s="105"/>
      <c r="NM66" s="105"/>
      <c r="NN66" s="105"/>
      <c r="NO66" s="105"/>
      <c r="NP66" s="105"/>
      <c r="NQ66" s="105"/>
      <c r="NR66" s="106"/>
    </row>
    <row r="67" spans="1:382" ht="13.5" customHeight="1" x14ac:dyDescent="0.15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89">
        <f>データ!CM7</f>
        <v>0</v>
      </c>
      <c r="CW67" s="90"/>
      <c r="CX67" s="90"/>
      <c r="CY67" s="90"/>
      <c r="CZ67" s="90"/>
      <c r="DA67" s="90"/>
      <c r="DB67" s="90"/>
      <c r="DC67" s="90"/>
      <c r="DD67" s="90"/>
      <c r="DE67" s="90"/>
      <c r="DF67" s="90"/>
      <c r="DG67" s="90"/>
      <c r="DH67" s="90"/>
      <c r="DI67" s="90"/>
      <c r="DJ67" s="90"/>
      <c r="DK67" s="90"/>
      <c r="DL67" s="90"/>
      <c r="DM67" s="90"/>
      <c r="DN67" s="90"/>
      <c r="DO67" s="90"/>
      <c r="DP67" s="90"/>
      <c r="DQ67" s="90"/>
      <c r="DR67" s="90"/>
      <c r="DS67" s="90"/>
      <c r="DT67" s="90"/>
      <c r="DU67" s="90"/>
      <c r="DV67" s="90"/>
      <c r="DW67" s="90"/>
      <c r="DX67" s="90"/>
      <c r="DY67" s="90"/>
      <c r="DZ67" s="90"/>
      <c r="EA67" s="90"/>
      <c r="EB67" s="90"/>
      <c r="EC67" s="90"/>
      <c r="ED67" s="90"/>
      <c r="EE67" s="90"/>
      <c r="EF67" s="90"/>
      <c r="EG67" s="90"/>
      <c r="EH67" s="90"/>
      <c r="EI67" s="90"/>
      <c r="EJ67" s="90"/>
      <c r="EK67" s="90"/>
      <c r="EL67" s="90"/>
      <c r="EM67" s="90"/>
      <c r="EN67" s="90"/>
      <c r="EO67" s="90"/>
      <c r="EP67" s="90"/>
      <c r="EQ67" s="90"/>
      <c r="ER67" s="90"/>
      <c r="ES67" s="90"/>
      <c r="ET67" s="90"/>
      <c r="EU67" s="90"/>
      <c r="EV67" s="90"/>
      <c r="EW67" s="90"/>
      <c r="EX67" s="90"/>
      <c r="EY67" s="90"/>
      <c r="EZ67" s="90"/>
      <c r="FA67" s="90"/>
      <c r="FB67" s="90"/>
      <c r="FC67" s="90"/>
      <c r="FD67" s="90"/>
      <c r="FE67" s="90"/>
      <c r="FF67" s="90"/>
      <c r="FG67" s="90"/>
      <c r="FH67" s="90"/>
      <c r="FI67" s="90"/>
      <c r="FJ67" s="90"/>
      <c r="FK67" s="90"/>
      <c r="FL67" s="90"/>
      <c r="FM67" s="90"/>
      <c r="FN67" s="90"/>
      <c r="FO67" s="90"/>
      <c r="FP67" s="90"/>
      <c r="FQ67" s="90"/>
      <c r="FR67" s="90"/>
      <c r="FS67" s="90"/>
      <c r="FT67" s="90"/>
      <c r="FU67" s="90"/>
      <c r="FV67" s="90"/>
      <c r="FW67" s="91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04"/>
      <c r="NE67" s="105"/>
      <c r="NF67" s="105"/>
      <c r="NG67" s="105"/>
      <c r="NH67" s="105"/>
      <c r="NI67" s="105"/>
      <c r="NJ67" s="105"/>
      <c r="NK67" s="105"/>
      <c r="NL67" s="105"/>
      <c r="NM67" s="105"/>
      <c r="NN67" s="105"/>
      <c r="NO67" s="105"/>
      <c r="NP67" s="105"/>
      <c r="NQ67" s="105"/>
      <c r="NR67" s="106"/>
    </row>
    <row r="68" spans="1:382" ht="13.5" customHeight="1" x14ac:dyDescent="0.15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92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  <c r="DQ68" s="93"/>
      <c r="DR68" s="93"/>
      <c r="DS68" s="93"/>
      <c r="DT68" s="93"/>
      <c r="DU68" s="93"/>
      <c r="DV68" s="93"/>
      <c r="DW68" s="93"/>
      <c r="DX68" s="93"/>
      <c r="DY68" s="93"/>
      <c r="DZ68" s="93"/>
      <c r="EA68" s="93"/>
      <c r="EB68" s="93"/>
      <c r="EC68" s="93"/>
      <c r="ED68" s="93"/>
      <c r="EE68" s="93"/>
      <c r="EF68" s="93"/>
      <c r="EG68" s="93"/>
      <c r="EH68" s="93"/>
      <c r="EI68" s="93"/>
      <c r="EJ68" s="93"/>
      <c r="EK68" s="93"/>
      <c r="EL68" s="93"/>
      <c r="EM68" s="93"/>
      <c r="EN68" s="93"/>
      <c r="EO68" s="93"/>
      <c r="EP68" s="93"/>
      <c r="EQ68" s="93"/>
      <c r="ER68" s="93"/>
      <c r="ES68" s="93"/>
      <c r="ET68" s="93"/>
      <c r="EU68" s="93"/>
      <c r="EV68" s="93"/>
      <c r="EW68" s="93"/>
      <c r="EX68" s="93"/>
      <c r="EY68" s="93"/>
      <c r="EZ68" s="93"/>
      <c r="FA68" s="93"/>
      <c r="FB68" s="93"/>
      <c r="FC68" s="93"/>
      <c r="FD68" s="93"/>
      <c r="FE68" s="93"/>
      <c r="FF68" s="93"/>
      <c r="FG68" s="93"/>
      <c r="FH68" s="93"/>
      <c r="FI68" s="93"/>
      <c r="FJ68" s="93"/>
      <c r="FK68" s="93"/>
      <c r="FL68" s="93"/>
      <c r="FM68" s="93"/>
      <c r="FN68" s="93"/>
      <c r="FO68" s="93"/>
      <c r="FP68" s="93"/>
      <c r="FQ68" s="93"/>
      <c r="FR68" s="93"/>
      <c r="FS68" s="93"/>
      <c r="FT68" s="93"/>
      <c r="FU68" s="93"/>
      <c r="FV68" s="93"/>
      <c r="FW68" s="94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04"/>
      <c r="NE68" s="105"/>
      <c r="NF68" s="105"/>
      <c r="NG68" s="105"/>
      <c r="NH68" s="105"/>
      <c r="NI68" s="105"/>
      <c r="NJ68" s="105"/>
      <c r="NK68" s="105"/>
      <c r="NL68" s="105"/>
      <c r="NM68" s="105"/>
      <c r="NN68" s="105"/>
      <c r="NO68" s="105"/>
      <c r="NP68" s="105"/>
      <c r="NQ68" s="105"/>
      <c r="NR68" s="106"/>
    </row>
    <row r="69" spans="1:382" ht="13.5" customHeight="1" x14ac:dyDescent="0.15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92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  <c r="DQ69" s="93"/>
      <c r="DR69" s="93"/>
      <c r="DS69" s="93"/>
      <c r="DT69" s="93"/>
      <c r="DU69" s="93"/>
      <c r="DV69" s="93"/>
      <c r="DW69" s="93"/>
      <c r="DX69" s="93"/>
      <c r="DY69" s="93"/>
      <c r="DZ69" s="93"/>
      <c r="EA69" s="93"/>
      <c r="EB69" s="93"/>
      <c r="EC69" s="93"/>
      <c r="ED69" s="93"/>
      <c r="EE69" s="93"/>
      <c r="EF69" s="93"/>
      <c r="EG69" s="93"/>
      <c r="EH69" s="93"/>
      <c r="EI69" s="93"/>
      <c r="EJ69" s="93"/>
      <c r="EK69" s="93"/>
      <c r="EL69" s="93"/>
      <c r="EM69" s="93"/>
      <c r="EN69" s="93"/>
      <c r="EO69" s="93"/>
      <c r="EP69" s="93"/>
      <c r="EQ69" s="93"/>
      <c r="ER69" s="93"/>
      <c r="ES69" s="93"/>
      <c r="ET69" s="93"/>
      <c r="EU69" s="93"/>
      <c r="EV69" s="93"/>
      <c r="EW69" s="93"/>
      <c r="EX69" s="93"/>
      <c r="EY69" s="93"/>
      <c r="EZ69" s="93"/>
      <c r="FA69" s="93"/>
      <c r="FB69" s="93"/>
      <c r="FC69" s="93"/>
      <c r="FD69" s="93"/>
      <c r="FE69" s="93"/>
      <c r="FF69" s="93"/>
      <c r="FG69" s="93"/>
      <c r="FH69" s="93"/>
      <c r="FI69" s="93"/>
      <c r="FJ69" s="93"/>
      <c r="FK69" s="93"/>
      <c r="FL69" s="93"/>
      <c r="FM69" s="93"/>
      <c r="FN69" s="93"/>
      <c r="FO69" s="93"/>
      <c r="FP69" s="93"/>
      <c r="FQ69" s="93"/>
      <c r="FR69" s="93"/>
      <c r="FS69" s="93"/>
      <c r="FT69" s="93"/>
      <c r="FU69" s="93"/>
      <c r="FV69" s="93"/>
      <c r="FW69" s="94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04"/>
      <c r="NE69" s="105"/>
      <c r="NF69" s="105"/>
      <c r="NG69" s="105"/>
      <c r="NH69" s="105"/>
      <c r="NI69" s="105"/>
      <c r="NJ69" s="105"/>
      <c r="NK69" s="105"/>
      <c r="NL69" s="105"/>
      <c r="NM69" s="105"/>
      <c r="NN69" s="105"/>
      <c r="NO69" s="105"/>
      <c r="NP69" s="105"/>
      <c r="NQ69" s="105"/>
      <c r="NR69" s="106"/>
    </row>
    <row r="70" spans="1:382" ht="13.5" customHeight="1" x14ac:dyDescent="0.15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95"/>
      <c r="CW70" s="96"/>
      <c r="CX70" s="96"/>
      <c r="CY70" s="96"/>
      <c r="CZ70" s="96"/>
      <c r="DA70" s="96"/>
      <c r="DB70" s="96"/>
      <c r="DC70" s="96"/>
      <c r="DD70" s="96"/>
      <c r="DE70" s="96"/>
      <c r="DF70" s="96"/>
      <c r="DG70" s="96"/>
      <c r="DH70" s="96"/>
      <c r="DI70" s="96"/>
      <c r="DJ70" s="96"/>
      <c r="DK70" s="96"/>
      <c r="DL70" s="96"/>
      <c r="DM70" s="96"/>
      <c r="DN70" s="96"/>
      <c r="DO70" s="96"/>
      <c r="DP70" s="96"/>
      <c r="DQ70" s="96"/>
      <c r="DR70" s="96"/>
      <c r="DS70" s="96"/>
      <c r="DT70" s="96"/>
      <c r="DU70" s="96"/>
      <c r="DV70" s="96"/>
      <c r="DW70" s="96"/>
      <c r="DX70" s="96"/>
      <c r="DY70" s="96"/>
      <c r="DZ70" s="96"/>
      <c r="EA70" s="96"/>
      <c r="EB70" s="96"/>
      <c r="EC70" s="96"/>
      <c r="ED70" s="96"/>
      <c r="EE70" s="96"/>
      <c r="EF70" s="96"/>
      <c r="EG70" s="96"/>
      <c r="EH70" s="96"/>
      <c r="EI70" s="96"/>
      <c r="EJ70" s="96"/>
      <c r="EK70" s="96"/>
      <c r="EL70" s="96"/>
      <c r="EM70" s="96"/>
      <c r="EN70" s="96"/>
      <c r="EO70" s="96"/>
      <c r="EP70" s="96"/>
      <c r="EQ70" s="96"/>
      <c r="ER70" s="96"/>
      <c r="ES70" s="96"/>
      <c r="ET70" s="96"/>
      <c r="EU70" s="96"/>
      <c r="EV70" s="96"/>
      <c r="EW70" s="96"/>
      <c r="EX70" s="96"/>
      <c r="EY70" s="96"/>
      <c r="EZ70" s="96"/>
      <c r="FA70" s="96"/>
      <c r="FB70" s="96"/>
      <c r="FC70" s="96"/>
      <c r="FD70" s="96"/>
      <c r="FE70" s="96"/>
      <c r="FF70" s="96"/>
      <c r="FG70" s="96"/>
      <c r="FH70" s="96"/>
      <c r="FI70" s="96"/>
      <c r="FJ70" s="96"/>
      <c r="FK70" s="96"/>
      <c r="FL70" s="96"/>
      <c r="FM70" s="96"/>
      <c r="FN70" s="96"/>
      <c r="FO70" s="96"/>
      <c r="FP70" s="96"/>
      <c r="FQ70" s="96"/>
      <c r="FR70" s="96"/>
      <c r="FS70" s="96"/>
      <c r="FT70" s="96"/>
      <c r="FU70" s="96"/>
      <c r="FV70" s="96"/>
      <c r="FW70" s="97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04"/>
      <c r="NE70" s="105"/>
      <c r="NF70" s="105"/>
      <c r="NG70" s="105"/>
      <c r="NH70" s="105"/>
      <c r="NI70" s="105"/>
      <c r="NJ70" s="105"/>
      <c r="NK70" s="105"/>
      <c r="NL70" s="105"/>
      <c r="NM70" s="105"/>
      <c r="NN70" s="105"/>
      <c r="NO70" s="105"/>
      <c r="NP70" s="105"/>
      <c r="NQ70" s="105"/>
      <c r="NR70" s="106"/>
    </row>
    <row r="71" spans="1:382" ht="13.5" customHeight="1" x14ac:dyDescent="0.15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04"/>
      <c r="NE71" s="105"/>
      <c r="NF71" s="105"/>
      <c r="NG71" s="105"/>
      <c r="NH71" s="105"/>
      <c r="NI71" s="105"/>
      <c r="NJ71" s="105"/>
      <c r="NK71" s="105"/>
      <c r="NL71" s="105"/>
      <c r="NM71" s="105"/>
      <c r="NN71" s="105"/>
      <c r="NO71" s="105"/>
      <c r="NP71" s="105"/>
      <c r="NQ71" s="105"/>
      <c r="NR71" s="106"/>
    </row>
    <row r="72" spans="1:382" ht="13.5" customHeight="1" x14ac:dyDescent="0.15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00" t="s">
        <v>40</v>
      </c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/>
      <c r="EA72" s="100"/>
      <c r="EB72" s="100"/>
      <c r="EC72" s="100"/>
      <c r="ED72" s="100"/>
      <c r="EE72" s="100"/>
      <c r="EF72" s="100"/>
      <c r="EG72" s="100"/>
      <c r="EH72" s="100"/>
      <c r="EI72" s="100"/>
      <c r="EJ72" s="100"/>
      <c r="EK72" s="100"/>
      <c r="EL72" s="100"/>
      <c r="EM72" s="100"/>
      <c r="EN72" s="100"/>
      <c r="EO72" s="100"/>
      <c r="EP72" s="100"/>
      <c r="EQ72" s="100"/>
      <c r="ER72" s="100"/>
      <c r="ES72" s="100"/>
      <c r="ET72" s="100"/>
      <c r="EU72" s="100"/>
      <c r="EV72" s="100"/>
      <c r="EW72" s="100"/>
      <c r="EX72" s="100"/>
      <c r="EY72" s="100"/>
      <c r="EZ72" s="100"/>
      <c r="FA72" s="100"/>
      <c r="FB72" s="100"/>
      <c r="FC72" s="100"/>
      <c r="FD72" s="100"/>
      <c r="FE72" s="100"/>
      <c r="FF72" s="100"/>
      <c r="FG72" s="100"/>
      <c r="FH72" s="100"/>
      <c r="FI72" s="100"/>
      <c r="FJ72" s="100"/>
      <c r="FK72" s="100"/>
      <c r="FL72" s="100"/>
      <c r="FM72" s="100"/>
      <c r="FN72" s="100"/>
      <c r="FO72" s="100"/>
      <c r="FP72" s="100"/>
      <c r="FQ72" s="100"/>
      <c r="FR72" s="100"/>
      <c r="FS72" s="100"/>
      <c r="FT72" s="100"/>
      <c r="FU72" s="100"/>
      <c r="FV72" s="100"/>
      <c r="FW72" s="100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04"/>
      <c r="NE72" s="105"/>
      <c r="NF72" s="105"/>
      <c r="NG72" s="105"/>
      <c r="NH72" s="105"/>
      <c r="NI72" s="105"/>
      <c r="NJ72" s="105"/>
      <c r="NK72" s="105"/>
      <c r="NL72" s="105"/>
      <c r="NM72" s="105"/>
      <c r="NN72" s="105"/>
      <c r="NO72" s="105"/>
      <c r="NP72" s="105"/>
      <c r="NQ72" s="105"/>
      <c r="NR72" s="106"/>
    </row>
    <row r="73" spans="1:382" ht="13.5" customHeight="1" x14ac:dyDescent="0.15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0"/>
      <c r="EE73" s="100"/>
      <c r="EF73" s="100"/>
      <c r="EG73" s="100"/>
      <c r="EH73" s="100"/>
      <c r="EI73" s="100"/>
      <c r="EJ73" s="100"/>
      <c r="EK73" s="100"/>
      <c r="EL73" s="100"/>
      <c r="EM73" s="100"/>
      <c r="EN73" s="100"/>
      <c r="EO73" s="100"/>
      <c r="EP73" s="100"/>
      <c r="EQ73" s="100"/>
      <c r="ER73" s="100"/>
      <c r="ES73" s="100"/>
      <c r="ET73" s="100"/>
      <c r="EU73" s="100"/>
      <c r="EV73" s="100"/>
      <c r="EW73" s="100"/>
      <c r="EX73" s="100"/>
      <c r="EY73" s="100"/>
      <c r="EZ73" s="100"/>
      <c r="FA73" s="100"/>
      <c r="FB73" s="100"/>
      <c r="FC73" s="100"/>
      <c r="FD73" s="100"/>
      <c r="FE73" s="100"/>
      <c r="FF73" s="100"/>
      <c r="FG73" s="100"/>
      <c r="FH73" s="100"/>
      <c r="FI73" s="100"/>
      <c r="FJ73" s="100"/>
      <c r="FK73" s="100"/>
      <c r="FL73" s="100"/>
      <c r="FM73" s="100"/>
      <c r="FN73" s="100"/>
      <c r="FO73" s="100"/>
      <c r="FP73" s="100"/>
      <c r="FQ73" s="100"/>
      <c r="FR73" s="100"/>
      <c r="FS73" s="100"/>
      <c r="FT73" s="100"/>
      <c r="FU73" s="100"/>
      <c r="FV73" s="100"/>
      <c r="FW73" s="100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04"/>
      <c r="NE73" s="105"/>
      <c r="NF73" s="105"/>
      <c r="NG73" s="105"/>
      <c r="NH73" s="105"/>
      <c r="NI73" s="105"/>
      <c r="NJ73" s="105"/>
      <c r="NK73" s="105"/>
      <c r="NL73" s="105"/>
      <c r="NM73" s="105"/>
      <c r="NN73" s="105"/>
      <c r="NO73" s="105"/>
      <c r="NP73" s="105"/>
      <c r="NQ73" s="105"/>
      <c r="NR73" s="106"/>
    </row>
    <row r="74" spans="1:382" ht="13.5" customHeight="1" x14ac:dyDescent="0.15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00"/>
      <c r="CW74" s="100"/>
      <c r="CX74" s="100"/>
      <c r="CY74" s="100"/>
      <c r="CZ74" s="100"/>
      <c r="DA74" s="100"/>
      <c r="DB74" s="100"/>
      <c r="DC74" s="100"/>
      <c r="DD74" s="100"/>
      <c r="DE74" s="100"/>
      <c r="DF74" s="100"/>
      <c r="DG74" s="100"/>
      <c r="DH74" s="100"/>
      <c r="DI74" s="100"/>
      <c r="DJ74" s="100"/>
      <c r="DK74" s="100"/>
      <c r="DL74" s="100"/>
      <c r="DM74" s="100"/>
      <c r="DN74" s="100"/>
      <c r="DO74" s="100"/>
      <c r="DP74" s="100"/>
      <c r="DQ74" s="100"/>
      <c r="DR74" s="100"/>
      <c r="DS74" s="100"/>
      <c r="DT74" s="100"/>
      <c r="DU74" s="100"/>
      <c r="DV74" s="100"/>
      <c r="DW74" s="100"/>
      <c r="DX74" s="100"/>
      <c r="DY74" s="100"/>
      <c r="DZ74" s="100"/>
      <c r="EA74" s="100"/>
      <c r="EB74" s="100"/>
      <c r="EC74" s="100"/>
      <c r="ED74" s="100"/>
      <c r="EE74" s="100"/>
      <c r="EF74" s="100"/>
      <c r="EG74" s="100"/>
      <c r="EH74" s="100"/>
      <c r="EI74" s="100"/>
      <c r="EJ74" s="100"/>
      <c r="EK74" s="100"/>
      <c r="EL74" s="100"/>
      <c r="EM74" s="100"/>
      <c r="EN74" s="100"/>
      <c r="EO74" s="100"/>
      <c r="EP74" s="100"/>
      <c r="EQ74" s="100"/>
      <c r="ER74" s="100"/>
      <c r="ES74" s="100"/>
      <c r="ET74" s="100"/>
      <c r="EU74" s="100"/>
      <c r="EV74" s="100"/>
      <c r="EW74" s="100"/>
      <c r="EX74" s="100"/>
      <c r="EY74" s="100"/>
      <c r="EZ74" s="100"/>
      <c r="FA74" s="100"/>
      <c r="FB74" s="100"/>
      <c r="FC74" s="100"/>
      <c r="FD74" s="100"/>
      <c r="FE74" s="100"/>
      <c r="FF74" s="100"/>
      <c r="FG74" s="100"/>
      <c r="FH74" s="100"/>
      <c r="FI74" s="100"/>
      <c r="FJ74" s="100"/>
      <c r="FK74" s="100"/>
      <c r="FL74" s="100"/>
      <c r="FM74" s="100"/>
      <c r="FN74" s="100"/>
      <c r="FO74" s="100"/>
      <c r="FP74" s="100"/>
      <c r="FQ74" s="100"/>
      <c r="FR74" s="100"/>
      <c r="FS74" s="100"/>
      <c r="FT74" s="100"/>
      <c r="FU74" s="100"/>
      <c r="FV74" s="100"/>
      <c r="FW74" s="100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04"/>
      <c r="NE74" s="105"/>
      <c r="NF74" s="105"/>
      <c r="NG74" s="105"/>
      <c r="NH74" s="105"/>
      <c r="NI74" s="105"/>
      <c r="NJ74" s="105"/>
      <c r="NK74" s="105"/>
      <c r="NL74" s="105"/>
      <c r="NM74" s="105"/>
      <c r="NN74" s="105"/>
      <c r="NO74" s="105"/>
      <c r="NP74" s="105"/>
      <c r="NQ74" s="105"/>
      <c r="NR74" s="106"/>
    </row>
    <row r="75" spans="1:382" ht="13.5" customHeight="1" x14ac:dyDescent="0.15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00"/>
      <c r="DQ75" s="100"/>
      <c r="DR75" s="100"/>
      <c r="DS75" s="100"/>
      <c r="DT75" s="100"/>
      <c r="DU75" s="100"/>
      <c r="DV75" s="100"/>
      <c r="DW75" s="100"/>
      <c r="DX75" s="100"/>
      <c r="DY75" s="100"/>
      <c r="DZ75" s="100"/>
      <c r="EA75" s="100"/>
      <c r="EB75" s="100"/>
      <c r="EC75" s="100"/>
      <c r="ED75" s="100"/>
      <c r="EE75" s="100"/>
      <c r="EF75" s="100"/>
      <c r="EG75" s="100"/>
      <c r="EH75" s="100"/>
      <c r="EI75" s="100"/>
      <c r="EJ75" s="100"/>
      <c r="EK75" s="100"/>
      <c r="EL75" s="100"/>
      <c r="EM75" s="100"/>
      <c r="EN75" s="100"/>
      <c r="EO75" s="100"/>
      <c r="EP75" s="100"/>
      <c r="EQ75" s="100"/>
      <c r="ER75" s="100"/>
      <c r="ES75" s="100"/>
      <c r="ET75" s="100"/>
      <c r="EU75" s="100"/>
      <c r="EV75" s="100"/>
      <c r="EW75" s="100"/>
      <c r="EX75" s="100"/>
      <c r="EY75" s="100"/>
      <c r="EZ75" s="100"/>
      <c r="FA75" s="100"/>
      <c r="FB75" s="100"/>
      <c r="FC75" s="100"/>
      <c r="FD75" s="100"/>
      <c r="FE75" s="100"/>
      <c r="FF75" s="100"/>
      <c r="FG75" s="100"/>
      <c r="FH75" s="100"/>
      <c r="FI75" s="100"/>
      <c r="FJ75" s="100"/>
      <c r="FK75" s="100"/>
      <c r="FL75" s="100"/>
      <c r="FM75" s="100"/>
      <c r="FN75" s="100"/>
      <c r="FO75" s="100"/>
      <c r="FP75" s="100"/>
      <c r="FQ75" s="100"/>
      <c r="FR75" s="100"/>
      <c r="FS75" s="100"/>
      <c r="FT75" s="100"/>
      <c r="FU75" s="100"/>
      <c r="FV75" s="100"/>
      <c r="FW75" s="100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04"/>
      <c r="NE75" s="105"/>
      <c r="NF75" s="105"/>
      <c r="NG75" s="105"/>
      <c r="NH75" s="105"/>
      <c r="NI75" s="105"/>
      <c r="NJ75" s="105"/>
      <c r="NK75" s="105"/>
      <c r="NL75" s="105"/>
      <c r="NM75" s="105"/>
      <c r="NN75" s="105"/>
      <c r="NO75" s="105"/>
      <c r="NP75" s="105"/>
      <c r="NQ75" s="105"/>
      <c r="NR75" s="106"/>
    </row>
    <row r="76" spans="1:382" ht="13.5" customHeight="1" x14ac:dyDescent="0.15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86">
        <f>データ!$B$11</f>
        <v>40909</v>
      </c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8"/>
      <c r="AG76" s="86">
        <f>データ!$C$11</f>
        <v>41275</v>
      </c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8"/>
      <c r="AV76" s="86">
        <f>データ!$D$11</f>
        <v>41640</v>
      </c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8"/>
      <c r="BK76" s="86">
        <f>データ!$E$11</f>
        <v>42005</v>
      </c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8"/>
      <c r="BZ76" s="86">
        <f>データ!$F$11</f>
        <v>42370</v>
      </c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8"/>
      <c r="CO76" s="5"/>
      <c r="CP76" s="5"/>
      <c r="CQ76" s="5"/>
      <c r="CR76" s="5"/>
      <c r="CS76" s="5"/>
      <c r="CT76" s="5"/>
      <c r="CU76" s="5"/>
      <c r="CV76" s="89" t="str">
        <f>データ!CN7</f>
        <v>-</v>
      </c>
      <c r="CW76" s="90"/>
      <c r="CX76" s="90"/>
      <c r="CY76" s="90"/>
      <c r="CZ76" s="90"/>
      <c r="DA76" s="90"/>
      <c r="DB76" s="90"/>
      <c r="DC76" s="90"/>
      <c r="DD76" s="90"/>
      <c r="DE76" s="90"/>
      <c r="DF76" s="90"/>
      <c r="DG76" s="90"/>
      <c r="DH76" s="90"/>
      <c r="DI76" s="90"/>
      <c r="DJ76" s="90"/>
      <c r="DK76" s="90"/>
      <c r="DL76" s="90"/>
      <c r="DM76" s="90"/>
      <c r="DN76" s="90"/>
      <c r="DO76" s="90"/>
      <c r="DP76" s="90"/>
      <c r="DQ76" s="90"/>
      <c r="DR76" s="90"/>
      <c r="DS76" s="90"/>
      <c r="DT76" s="90"/>
      <c r="DU76" s="90"/>
      <c r="DV76" s="90"/>
      <c r="DW76" s="90"/>
      <c r="DX76" s="90"/>
      <c r="DY76" s="90"/>
      <c r="DZ76" s="90"/>
      <c r="EA76" s="90"/>
      <c r="EB76" s="90"/>
      <c r="EC76" s="90"/>
      <c r="ED76" s="90"/>
      <c r="EE76" s="90"/>
      <c r="EF76" s="90"/>
      <c r="EG76" s="90"/>
      <c r="EH76" s="90"/>
      <c r="EI76" s="90"/>
      <c r="EJ76" s="90"/>
      <c r="EK76" s="90"/>
      <c r="EL76" s="90"/>
      <c r="EM76" s="90"/>
      <c r="EN76" s="90"/>
      <c r="EO76" s="90"/>
      <c r="EP76" s="90"/>
      <c r="EQ76" s="90"/>
      <c r="ER76" s="90"/>
      <c r="ES76" s="90"/>
      <c r="ET76" s="90"/>
      <c r="EU76" s="90"/>
      <c r="EV76" s="90"/>
      <c r="EW76" s="90"/>
      <c r="EX76" s="90"/>
      <c r="EY76" s="90"/>
      <c r="EZ76" s="90"/>
      <c r="FA76" s="90"/>
      <c r="FB76" s="90"/>
      <c r="FC76" s="90"/>
      <c r="FD76" s="90"/>
      <c r="FE76" s="90"/>
      <c r="FF76" s="90"/>
      <c r="FG76" s="90"/>
      <c r="FH76" s="90"/>
      <c r="FI76" s="90"/>
      <c r="FJ76" s="90"/>
      <c r="FK76" s="90"/>
      <c r="FL76" s="90"/>
      <c r="FM76" s="90"/>
      <c r="FN76" s="90"/>
      <c r="FO76" s="90"/>
      <c r="FP76" s="90"/>
      <c r="FQ76" s="90"/>
      <c r="FR76" s="90"/>
      <c r="FS76" s="90"/>
      <c r="FT76" s="90"/>
      <c r="FU76" s="90"/>
      <c r="FV76" s="90"/>
      <c r="FW76" s="91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86">
        <f>データ!$B$11</f>
        <v>40909</v>
      </c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8"/>
      <c r="HA76" s="86">
        <f>データ!$C$11</f>
        <v>41275</v>
      </c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8"/>
      <c r="HP76" s="86">
        <f>データ!$D$11</f>
        <v>41640</v>
      </c>
      <c r="HQ76" s="87"/>
      <c r="HR76" s="87"/>
      <c r="HS76" s="87"/>
      <c r="HT76" s="87"/>
      <c r="HU76" s="87"/>
      <c r="HV76" s="87"/>
      <c r="HW76" s="87"/>
      <c r="HX76" s="87"/>
      <c r="HY76" s="87"/>
      <c r="HZ76" s="87"/>
      <c r="IA76" s="87"/>
      <c r="IB76" s="87"/>
      <c r="IC76" s="87"/>
      <c r="ID76" s="88"/>
      <c r="IE76" s="86">
        <f>データ!$E$11</f>
        <v>42005</v>
      </c>
      <c r="IF76" s="87"/>
      <c r="IG76" s="87"/>
      <c r="IH76" s="87"/>
      <c r="II76" s="87"/>
      <c r="IJ76" s="87"/>
      <c r="IK76" s="87"/>
      <c r="IL76" s="87"/>
      <c r="IM76" s="87"/>
      <c r="IN76" s="87"/>
      <c r="IO76" s="87"/>
      <c r="IP76" s="87"/>
      <c r="IQ76" s="87"/>
      <c r="IR76" s="87"/>
      <c r="IS76" s="88"/>
      <c r="IT76" s="86">
        <f>データ!$F$11</f>
        <v>42370</v>
      </c>
      <c r="IU76" s="87"/>
      <c r="IV76" s="87"/>
      <c r="IW76" s="87"/>
      <c r="IX76" s="87"/>
      <c r="IY76" s="87"/>
      <c r="IZ76" s="87"/>
      <c r="JA76" s="87"/>
      <c r="JB76" s="87"/>
      <c r="JC76" s="87"/>
      <c r="JD76" s="87"/>
      <c r="JE76" s="87"/>
      <c r="JF76" s="87"/>
      <c r="JG76" s="87"/>
      <c r="JH76" s="8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86">
        <f>データ!$B$11</f>
        <v>40909</v>
      </c>
      <c r="KB76" s="87"/>
      <c r="KC76" s="87"/>
      <c r="KD76" s="87"/>
      <c r="KE76" s="87"/>
      <c r="KF76" s="87"/>
      <c r="KG76" s="87"/>
      <c r="KH76" s="87"/>
      <c r="KI76" s="87"/>
      <c r="KJ76" s="87"/>
      <c r="KK76" s="87"/>
      <c r="KL76" s="87"/>
      <c r="KM76" s="87"/>
      <c r="KN76" s="87"/>
      <c r="KO76" s="88"/>
      <c r="KP76" s="86">
        <f>データ!$C$11</f>
        <v>41275</v>
      </c>
      <c r="KQ76" s="87"/>
      <c r="KR76" s="87"/>
      <c r="KS76" s="87"/>
      <c r="KT76" s="87"/>
      <c r="KU76" s="87"/>
      <c r="KV76" s="87"/>
      <c r="KW76" s="87"/>
      <c r="KX76" s="87"/>
      <c r="KY76" s="87"/>
      <c r="KZ76" s="87"/>
      <c r="LA76" s="87"/>
      <c r="LB76" s="87"/>
      <c r="LC76" s="87"/>
      <c r="LD76" s="88"/>
      <c r="LE76" s="86">
        <f>データ!$D$11</f>
        <v>41640</v>
      </c>
      <c r="LF76" s="87"/>
      <c r="LG76" s="87"/>
      <c r="LH76" s="87"/>
      <c r="LI76" s="87"/>
      <c r="LJ76" s="87"/>
      <c r="LK76" s="87"/>
      <c r="LL76" s="87"/>
      <c r="LM76" s="87"/>
      <c r="LN76" s="87"/>
      <c r="LO76" s="87"/>
      <c r="LP76" s="87"/>
      <c r="LQ76" s="87"/>
      <c r="LR76" s="87"/>
      <c r="LS76" s="88"/>
      <c r="LT76" s="86">
        <f>データ!$E$11</f>
        <v>42005</v>
      </c>
      <c r="LU76" s="87"/>
      <c r="LV76" s="87"/>
      <c r="LW76" s="87"/>
      <c r="LX76" s="87"/>
      <c r="LY76" s="87"/>
      <c r="LZ76" s="87"/>
      <c r="MA76" s="87"/>
      <c r="MB76" s="87"/>
      <c r="MC76" s="87"/>
      <c r="MD76" s="87"/>
      <c r="ME76" s="87"/>
      <c r="MF76" s="87"/>
      <c r="MG76" s="87"/>
      <c r="MH76" s="88"/>
      <c r="MI76" s="86">
        <f>データ!$F$11</f>
        <v>42370</v>
      </c>
      <c r="MJ76" s="87"/>
      <c r="MK76" s="87"/>
      <c r="ML76" s="87"/>
      <c r="MM76" s="87"/>
      <c r="MN76" s="87"/>
      <c r="MO76" s="87"/>
      <c r="MP76" s="87"/>
      <c r="MQ76" s="87"/>
      <c r="MR76" s="87"/>
      <c r="MS76" s="87"/>
      <c r="MT76" s="87"/>
      <c r="MU76" s="87"/>
      <c r="MV76" s="87"/>
      <c r="MW76" s="88"/>
      <c r="MX76" s="5"/>
      <c r="MY76" s="5"/>
      <c r="MZ76" s="5"/>
      <c r="NA76" s="5"/>
      <c r="NB76" s="5"/>
      <c r="NC76" s="45"/>
      <c r="ND76" s="104"/>
      <c r="NE76" s="105"/>
      <c r="NF76" s="105"/>
      <c r="NG76" s="105"/>
      <c r="NH76" s="105"/>
      <c r="NI76" s="105"/>
      <c r="NJ76" s="105"/>
      <c r="NK76" s="105"/>
      <c r="NL76" s="105"/>
      <c r="NM76" s="105"/>
      <c r="NN76" s="105"/>
      <c r="NO76" s="105"/>
      <c r="NP76" s="105"/>
      <c r="NQ76" s="105"/>
      <c r="NR76" s="106"/>
    </row>
    <row r="77" spans="1:382" ht="13.5" customHeight="1" x14ac:dyDescent="0.15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92"/>
      <c r="CW77" s="93"/>
      <c r="CX77" s="93"/>
      <c r="CY77" s="93"/>
      <c r="CZ77" s="93"/>
      <c r="DA77" s="93"/>
      <c r="DB77" s="93"/>
      <c r="DC77" s="93"/>
      <c r="DD77" s="93"/>
      <c r="DE77" s="93"/>
      <c r="DF77" s="93"/>
      <c r="DG77" s="93"/>
      <c r="DH77" s="93"/>
      <c r="DI77" s="93"/>
      <c r="DJ77" s="93"/>
      <c r="DK77" s="93"/>
      <c r="DL77" s="93"/>
      <c r="DM77" s="93"/>
      <c r="DN77" s="93"/>
      <c r="DO77" s="93"/>
      <c r="DP77" s="93"/>
      <c r="DQ77" s="93"/>
      <c r="DR77" s="93"/>
      <c r="DS77" s="93"/>
      <c r="DT77" s="93"/>
      <c r="DU77" s="93"/>
      <c r="DV77" s="93"/>
      <c r="DW77" s="93"/>
      <c r="DX77" s="93"/>
      <c r="DY77" s="93"/>
      <c r="DZ77" s="93"/>
      <c r="EA77" s="93"/>
      <c r="EB77" s="93"/>
      <c r="EC77" s="93"/>
      <c r="ED77" s="93"/>
      <c r="EE77" s="93"/>
      <c r="EF77" s="93"/>
      <c r="EG77" s="93"/>
      <c r="EH77" s="93"/>
      <c r="EI77" s="93"/>
      <c r="EJ77" s="93"/>
      <c r="EK77" s="93"/>
      <c r="EL77" s="93"/>
      <c r="EM77" s="93"/>
      <c r="EN77" s="93"/>
      <c r="EO77" s="93"/>
      <c r="EP77" s="93"/>
      <c r="EQ77" s="93"/>
      <c r="ER77" s="93"/>
      <c r="ES77" s="93"/>
      <c r="ET77" s="93"/>
      <c r="EU77" s="93"/>
      <c r="EV77" s="93"/>
      <c r="EW77" s="93"/>
      <c r="EX77" s="93"/>
      <c r="EY77" s="93"/>
      <c r="EZ77" s="93"/>
      <c r="FA77" s="93"/>
      <c r="FB77" s="93"/>
      <c r="FC77" s="93"/>
      <c r="FD77" s="93"/>
      <c r="FE77" s="93"/>
      <c r="FF77" s="93"/>
      <c r="FG77" s="93"/>
      <c r="FH77" s="93"/>
      <c r="FI77" s="93"/>
      <c r="FJ77" s="93"/>
      <c r="FK77" s="93"/>
      <c r="FL77" s="93"/>
      <c r="FM77" s="93"/>
      <c r="FN77" s="93"/>
      <c r="FO77" s="93"/>
      <c r="FP77" s="93"/>
      <c r="FQ77" s="93"/>
      <c r="FR77" s="93"/>
      <c r="FS77" s="93"/>
      <c r="FT77" s="93"/>
      <c r="FU77" s="93"/>
      <c r="FV77" s="93"/>
      <c r="FW77" s="94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0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0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0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104"/>
      <c r="NE77" s="105"/>
      <c r="NF77" s="105"/>
      <c r="NG77" s="105"/>
      <c r="NH77" s="105"/>
      <c r="NI77" s="105"/>
      <c r="NJ77" s="105"/>
      <c r="NK77" s="105"/>
      <c r="NL77" s="105"/>
      <c r="NM77" s="105"/>
      <c r="NN77" s="105"/>
      <c r="NO77" s="105"/>
      <c r="NP77" s="105"/>
      <c r="NQ77" s="105"/>
      <c r="NR77" s="106"/>
    </row>
    <row r="78" spans="1:382" ht="13.5" customHeight="1" x14ac:dyDescent="0.15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92"/>
      <c r="CW78" s="93"/>
      <c r="CX78" s="93"/>
      <c r="CY78" s="93"/>
      <c r="CZ78" s="93"/>
      <c r="DA78" s="93"/>
      <c r="DB78" s="93"/>
      <c r="DC78" s="93"/>
      <c r="DD78" s="93"/>
      <c r="DE78" s="93"/>
      <c r="DF78" s="93"/>
      <c r="DG78" s="93"/>
      <c r="DH78" s="93"/>
      <c r="DI78" s="93"/>
      <c r="DJ78" s="93"/>
      <c r="DK78" s="93"/>
      <c r="DL78" s="93"/>
      <c r="DM78" s="93"/>
      <c r="DN78" s="93"/>
      <c r="DO78" s="93"/>
      <c r="DP78" s="93"/>
      <c r="DQ78" s="93"/>
      <c r="DR78" s="93"/>
      <c r="DS78" s="93"/>
      <c r="DT78" s="93"/>
      <c r="DU78" s="93"/>
      <c r="DV78" s="93"/>
      <c r="DW78" s="93"/>
      <c r="DX78" s="93"/>
      <c r="DY78" s="93"/>
      <c r="DZ78" s="93"/>
      <c r="EA78" s="93"/>
      <c r="EB78" s="93"/>
      <c r="EC78" s="93"/>
      <c r="ED78" s="93"/>
      <c r="EE78" s="93"/>
      <c r="EF78" s="93"/>
      <c r="EG78" s="93"/>
      <c r="EH78" s="93"/>
      <c r="EI78" s="93"/>
      <c r="EJ78" s="93"/>
      <c r="EK78" s="93"/>
      <c r="EL78" s="93"/>
      <c r="EM78" s="93"/>
      <c r="EN78" s="93"/>
      <c r="EO78" s="93"/>
      <c r="EP78" s="93"/>
      <c r="EQ78" s="93"/>
      <c r="ER78" s="93"/>
      <c r="ES78" s="93"/>
      <c r="ET78" s="93"/>
      <c r="EU78" s="93"/>
      <c r="EV78" s="93"/>
      <c r="EW78" s="93"/>
      <c r="EX78" s="93"/>
      <c r="EY78" s="93"/>
      <c r="EZ78" s="93"/>
      <c r="FA78" s="93"/>
      <c r="FB78" s="93"/>
      <c r="FC78" s="93"/>
      <c r="FD78" s="93"/>
      <c r="FE78" s="93"/>
      <c r="FF78" s="93"/>
      <c r="FG78" s="93"/>
      <c r="FH78" s="93"/>
      <c r="FI78" s="93"/>
      <c r="FJ78" s="93"/>
      <c r="FK78" s="93"/>
      <c r="FL78" s="93"/>
      <c r="FM78" s="93"/>
      <c r="FN78" s="93"/>
      <c r="FO78" s="93"/>
      <c r="FP78" s="93"/>
      <c r="FQ78" s="93"/>
      <c r="FR78" s="93"/>
      <c r="FS78" s="93"/>
      <c r="FT78" s="93"/>
      <c r="FU78" s="93"/>
      <c r="FV78" s="93"/>
      <c r="FW78" s="94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44.3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76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59.3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88.6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72.2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104"/>
      <c r="NE78" s="105"/>
      <c r="NF78" s="105"/>
      <c r="NG78" s="105"/>
      <c r="NH78" s="105"/>
      <c r="NI78" s="105"/>
      <c r="NJ78" s="105"/>
      <c r="NK78" s="105"/>
      <c r="NL78" s="105"/>
      <c r="NM78" s="105"/>
      <c r="NN78" s="105"/>
      <c r="NO78" s="105"/>
      <c r="NP78" s="105"/>
      <c r="NQ78" s="105"/>
      <c r="NR78" s="106"/>
    </row>
    <row r="79" spans="1:382" ht="13.5" customHeight="1" x14ac:dyDescent="0.15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95"/>
      <c r="CW79" s="96"/>
      <c r="CX79" s="96"/>
      <c r="CY79" s="96"/>
      <c r="CZ79" s="96"/>
      <c r="DA79" s="96"/>
      <c r="DB79" s="96"/>
      <c r="DC79" s="96"/>
      <c r="DD79" s="96"/>
      <c r="DE79" s="96"/>
      <c r="DF79" s="96"/>
      <c r="DG79" s="96"/>
      <c r="DH79" s="96"/>
      <c r="DI79" s="96"/>
      <c r="DJ79" s="96"/>
      <c r="DK79" s="96"/>
      <c r="DL79" s="96"/>
      <c r="DM79" s="96"/>
      <c r="DN79" s="96"/>
      <c r="DO79" s="96"/>
      <c r="DP79" s="96"/>
      <c r="DQ79" s="96"/>
      <c r="DR79" s="96"/>
      <c r="DS79" s="96"/>
      <c r="DT79" s="96"/>
      <c r="DU79" s="96"/>
      <c r="DV79" s="96"/>
      <c r="DW79" s="96"/>
      <c r="DX79" s="96"/>
      <c r="DY79" s="96"/>
      <c r="DZ79" s="96"/>
      <c r="EA79" s="96"/>
      <c r="EB79" s="96"/>
      <c r="EC79" s="96"/>
      <c r="ED79" s="96"/>
      <c r="EE79" s="96"/>
      <c r="EF79" s="96"/>
      <c r="EG79" s="96"/>
      <c r="EH79" s="96"/>
      <c r="EI79" s="96"/>
      <c r="EJ79" s="96"/>
      <c r="EK79" s="96"/>
      <c r="EL79" s="96"/>
      <c r="EM79" s="96"/>
      <c r="EN79" s="96"/>
      <c r="EO79" s="96"/>
      <c r="EP79" s="96"/>
      <c r="EQ79" s="96"/>
      <c r="ER79" s="96"/>
      <c r="ES79" s="96"/>
      <c r="ET79" s="96"/>
      <c r="EU79" s="96"/>
      <c r="EV79" s="96"/>
      <c r="EW79" s="96"/>
      <c r="EX79" s="96"/>
      <c r="EY79" s="96"/>
      <c r="EZ79" s="96"/>
      <c r="FA79" s="96"/>
      <c r="FB79" s="96"/>
      <c r="FC79" s="96"/>
      <c r="FD79" s="96"/>
      <c r="FE79" s="96"/>
      <c r="FF79" s="96"/>
      <c r="FG79" s="96"/>
      <c r="FH79" s="96"/>
      <c r="FI79" s="96"/>
      <c r="FJ79" s="96"/>
      <c r="FK79" s="96"/>
      <c r="FL79" s="96"/>
      <c r="FM79" s="96"/>
      <c r="FN79" s="96"/>
      <c r="FO79" s="96"/>
      <c r="FP79" s="96"/>
      <c r="FQ79" s="96"/>
      <c r="FR79" s="96"/>
      <c r="FS79" s="96"/>
      <c r="FT79" s="96"/>
      <c r="FU79" s="96"/>
      <c r="FV79" s="96"/>
      <c r="FW79" s="97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04"/>
      <c r="NE79" s="105"/>
      <c r="NF79" s="105"/>
      <c r="NG79" s="105"/>
      <c r="NH79" s="105"/>
      <c r="NI79" s="105"/>
      <c r="NJ79" s="105"/>
      <c r="NK79" s="105"/>
      <c r="NL79" s="105"/>
      <c r="NM79" s="105"/>
      <c r="NN79" s="105"/>
      <c r="NO79" s="105"/>
      <c r="NP79" s="105"/>
      <c r="NQ79" s="105"/>
      <c r="NR79" s="106"/>
    </row>
    <row r="80" spans="1:382" ht="13.5" customHeight="1" x14ac:dyDescent="0.15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104"/>
      <c r="NE80" s="105"/>
      <c r="NF80" s="105"/>
      <c r="NG80" s="105"/>
      <c r="NH80" s="105"/>
      <c r="NI80" s="105"/>
      <c r="NJ80" s="105"/>
      <c r="NK80" s="105"/>
      <c r="NL80" s="105"/>
      <c r="NM80" s="105"/>
      <c r="NN80" s="105"/>
      <c r="NO80" s="105"/>
      <c r="NP80" s="105"/>
      <c r="NQ80" s="105"/>
      <c r="NR80" s="106"/>
    </row>
    <row r="81" spans="1:382" ht="13.5" customHeight="1" x14ac:dyDescent="0.15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104"/>
      <c r="NE81" s="105"/>
      <c r="NF81" s="105"/>
      <c r="NG81" s="105"/>
      <c r="NH81" s="105"/>
      <c r="NI81" s="105"/>
      <c r="NJ81" s="105"/>
      <c r="NK81" s="105"/>
      <c r="NL81" s="105"/>
      <c r="NM81" s="105"/>
      <c r="NN81" s="105"/>
      <c r="NO81" s="105"/>
      <c r="NP81" s="105"/>
      <c r="NQ81" s="105"/>
      <c r="NR81" s="106"/>
    </row>
    <row r="82" spans="1:382" ht="13.5" customHeight="1" x14ac:dyDescent="0.15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07"/>
      <c r="NE82" s="108"/>
      <c r="NF82" s="108"/>
      <c r="NG82" s="108"/>
      <c r="NH82" s="108"/>
      <c r="NI82" s="108"/>
      <c r="NJ82" s="108"/>
      <c r="NK82" s="108"/>
      <c r="NL82" s="108"/>
      <c r="NM82" s="108"/>
      <c r="NN82" s="108"/>
      <c r="NO82" s="108"/>
      <c r="NP82" s="108"/>
      <c r="NQ82" s="108"/>
      <c r="NR82" s="10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 x14ac:dyDescent="0.15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 x14ac:dyDescent="0.15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HJ52:IB52"/>
    <mergeCell ref="IR52:JB52"/>
    <mergeCell ref="JC52:JU52"/>
    <mergeCell ref="JV52:KN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 x14ac:dyDescent="0.1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 x14ac:dyDescent="0.1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 x14ac:dyDescent="0.15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6" t="s">
        <v>67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 x14ac:dyDescent="0.15">
      <c r="A4" s="50" t="s">
        <v>71</v>
      </c>
      <c r="B4" s="58"/>
      <c r="C4" s="58"/>
      <c r="D4" s="58"/>
      <c r="E4" s="58"/>
      <c r="F4" s="58"/>
      <c r="G4" s="58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72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40" t="s">
        <v>73</v>
      </c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50" t="s">
        <v>74</v>
      </c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 t="s">
        <v>75</v>
      </c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50" t="s">
        <v>76</v>
      </c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 t="s">
        <v>77</v>
      </c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1" t="s">
        <v>78</v>
      </c>
      <c r="CN4" s="141" t="s">
        <v>79</v>
      </c>
      <c r="CO4" s="143" t="s">
        <v>80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40" t="s">
        <v>81</v>
      </c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3" t="s">
        <v>82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 x14ac:dyDescent="0.1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42"/>
      <c r="CN5" s="142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 x14ac:dyDescent="0.15">
      <c r="A6" s="50" t="s">
        <v>109</v>
      </c>
      <c r="B6" s="61">
        <f>B8</f>
        <v>2016</v>
      </c>
      <c r="C6" s="61">
        <f t="shared" ref="C6:X6" si="1">C8</f>
        <v>382019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7</v>
      </c>
      <c r="H6" s="61" t="str">
        <f>SUBSTITUTE(H8,"　","")</f>
        <v>愛媛県松山市</v>
      </c>
      <c r="I6" s="61" t="str">
        <f t="shared" si="1"/>
        <v>高架下駐車場（中村）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広場式</v>
      </c>
      <c r="R6" s="64">
        <f t="shared" si="1"/>
        <v>32</v>
      </c>
      <c r="S6" s="63" t="str">
        <f t="shared" si="1"/>
        <v>無</v>
      </c>
      <c r="T6" s="63" t="str">
        <f t="shared" si="1"/>
        <v>無</v>
      </c>
      <c r="U6" s="64">
        <f t="shared" si="1"/>
        <v>606</v>
      </c>
      <c r="V6" s="64">
        <f t="shared" si="1"/>
        <v>18</v>
      </c>
      <c r="W6" s="64" t="str">
        <f t="shared" si="1"/>
        <v>-</v>
      </c>
      <c r="X6" s="63" t="str">
        <f t="shared" si="1"/>
        <v>利用料金制</v>
      </c>
      <c r="Y6" s="65">
        <f>IF(Y8="-",NA(),Y8)</f>
        <v>608.29999999999995</v>
      </c>
      <c r="Z6" s="65">
        <f t="shared" ref="Z6:AH6" si="2">IF(Z8="-",NA(),Z8)</f>
        <v>567.1</v>
      </c>
      <c r="AA6" s="65">
        <f t="shared" si="2"/>
        <v>492.7</v>
      </c>
      <c r="AB6" s="65">
        <f t="shared" si="2"/>
        <v>2577.8000000000002</v>
      </c>
      <c r="AC6" s="65">
        <f t="shared" si="2"/>
        <v>1631.9</v>
      </c>
      <c r="AD6" s="65">
        <f t="shared" si="2"/>
        <v>356.8</v>
      </c>
      <c r="AE6" s="65">
        <f t="shared" si="2"/>
        <v>366.4</v>
      </c>
      <c r="AF6" s="65">
        <f t="shared" si="2"/>
        <v>317.5</v>
      </c>
      <c r="AG6" s="65">
        <f t="shared" si="2"/>
        <v>467.9</v>
      </c>
      <c r="AH6" s="65">
        <f t="shared" si="2"/>
        <v>385.1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9</v>
      </c>
      <c r="AP6" s="65">
        <f t="shared" si="3"/>
        <v>10</v>
      </c>
      <c r="AQ6" s="65">
        <f t="shared" si="3"/>
        <v>11</v>
      </c>
      <c r="AR6" s="65">
        <f t="shared" si="3"/>
        <v>9.5</v>
      </c>
      <c r="AS6" s="65">
        <f t="shared" si="3"/>
        <v>9.9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19</v>
      </c>
      <c r="BA6" s="66">
        <f t="shared" si="4"/>
        <v>55</v>
      </c>
      <c r="BB6" s="66">
        <f t="shared" si="4"/>
        <v>60</v>
      </c>
      <c r="BC6" s="66">
        <f t="shared" si="4"/>
        <v>60</v>
      </c>
      <c r="BD6" s="66">
        <f t="shared" si="4"/>
        <v>55</v>
      </c>
      <c r="BE6" s="64" t="str">
        <f>IF(BE8="-","",IF(BE8="-","【-】","【"&amp;SUBSTITUTE(TEXT(BE8,"#,##0"),"-","△")&amp;"】"))</f>
        <v>【140】</v>
      </c>
      <c r="BF6" s="65">
        <f>IF(BF8="-",NA(),BF8)</f>
        <v>83.6</v>
      </c>
      <c r="BG6" s="65">
        <f t="shared" ref="BG6:BO6" si="5">IF(BG8="-",NA(),BG8)</f>
        <v>82.4</v>
      </c>
      <c r="BH6" s="65">
        <f t="shared" si="5"/>
        <v>79.7</v>
      </c>
      <c r="BI6" s="65">
        <f t="shared" si="5"/>
        <v>96.1</v>
      </c>
      <c r="BJ6" s="65">
        <f t="shared" si="5"/>
        <v>93.9</v>
      </c>
      <c r="BK6" s="65">
        <f t="shared" si="5"/>
        <v>38.799999999999997</v>
      </c>
      <c r="BL6" s="65">
        <f t="shared" si="5"/>
        <v>37.6</v>
      </c>
      <c r="BM6" s="65">
        <f t="shared" si="5"/>
        <v>37.700000000000003</v>
      </c>
      <c r="BN6" s="65">
        <f t="shared" si="5"/>
        <v>38.5</v>
      </c>
      <c r="BO6" s="65">
        <f t="shared" si="5"/>
        <v>37.6</v>
      </c>
      <c r="BP6" s="62" t="str">
        <f>IF(BP8="-","",IF(BP8="-","【-】","【"&amp;SUBSTITUTE(TEXT(BP8,"#,##0.0"),"-","△")&amp;"】"))</f>
        <v>【45.2】</v>
      </c>
      <c r="BQ6" s="66">
        <f>IF(BQ8="-",NA(),BQ8)</f>
        <v>1098</v>
      </c>
      <c r="BR6" s="66">
        <f t="shared" ref="BR6:BZ6" si="6">IF(BR8="-",NA(),BR8)</f>
        <v>1065</v>
      </c>
      <c r="BS6" s="66">
        <f t="shared" si="6"/>
        <v>1025</v>
      </c>
      <c r="BT6" s="66">
        <f t="shared" si="6"/>
        <v>669</v>
      </c>
      <c r="BU6" s="66">
        <f t="shared" si="6"/>
        <v>720</v>
      </c>
      <c r="BV6" s="66">
        <f t="shared" si="6"/>
        <v>7659</v>
      </c>
      <c r="BW6" s="66">
        <f t="shared" si="6"/>
        <v>6771</v>
      </c>
      <c r="BX6" s="66">
        <f t="shared" si="6"/>
        <v>7055</v>
      </c>
      <c r="BY6" s="66">
        <f t="shared" si="6"/>
        <v>8884</v>
      </c>
      <c r="BZ6" s="66">
        <f t="shared" si="6"/>
        <v>8279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 t="str">
        <f t="shared" si="7"/>
        <v>-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44.3</v>
      </c>
      <c r="DF6" s="65">
        <f t="shared" si="8"/>
        <v>76</v>
      </c>
      <c r="DG6" s="65">
        <f t="shared" si="8"/>
        <v>59.3</v>
      </c>
      <c r="DH6" s="65">
        <f t="shared" si="8"/>
        <v>88.6</v>
      </c>
      <c r="DI6" s="65">
        <f t="shared" si="8"/>
        <v>72.2</v>
      </c>
      <c r="DJ6" s="62" t="str">
        <f>IF(DJ8="-","",IF(DJ8="-","【-】","【"&amp;SUBSTITUTE(TEXT(DJ8,"#,##0.0"),"-","△")&amp;"】"))</f>
        <v>【122.6】</v>
      </c>
      <c r="DK6" s="65">
        <f>IF(DK8="-",NA(),DK8)</f>
        <v>0</v>
      </c>
      <c r="DL6" s="65">
        <f t="shared" ref="DL6:DT6" si="9">IF(DL8="-",NA(),DL8)</f>
        <v>0</v>
      </c>
      <c r="DM6" s="65">
        <f t="shared" si="9"/>
        <v>0</v>
      </c>
      <c r="DN6" s="65">
        <f t="shared" si="9"/>
        <v>0</v>
      </c>
      <c r="DO6" s="65">
        <f t="shared" si="9"/>
        <v>0</v>
      </c>
      <c r="DP6" s="65">
        <f t="shared" si="9"/>
        <v>182.5</v>
      </c>
      <c r="DQ6" s="65">
        <f t="shared" si="9"/>
        <v>181</v>
      </c>
      <c r="DR6" s="65">
        <f t="shared" si="9"/>
        <v>182.1</v>
      </c>
      <c r="DS6" s="65">
        <f t="shared" si="9"/>
        <v>184.8</v>
      </c>
      <c r="DT6" s="65">
        <f t="shared" si="9"/>
        <v>182.5</v>
      </c>
      <c r="DU6" s="62" t="str">
        <f>IF(DU8="-","",IF(DU8="-","【-】","【"&amp;SUBSTITUTE(TEXT(DU8,"#,##0.0"),"-","△")&amp;"】"))</f>
        <v>【194.5】</v>
      </c>
    </row>
    <row r="7" spans="1:125" s="67" customFormat="1" x14ac:dyDescent="0.15">
      <c r="A7" s="50" t="s">
        <v>111</v>
      </c>
      <c r="B7" s="61">
        <f t="shared" ref="B7:X7" si="10">B8</f>
        <v>2016</v>
      </c>
      <c r="C7" s="61">
        <f t="shared" si="10"/>
        <v>382019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7</v>
      </c>
      <c r="H7" s="61" t="str">
        <f t="shared" si="10"/>
        <v>愛媛県　松山市</v>
      </c>
      <c r="I7" s="61" t="str">
        <f t="shared" si="10"/>
        <v>高架下駐車場（中村）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広場式</v>
      </c>
      <c r="R7" s="64">
        <f t="shared" si="10"/>
        <v>32</v>
      </c>
      <c r="S7" s="63" t="str">
        <f t="shared" si="10"/>
        <v>無</v>
      </c>
      <c r="T7" s="63" t="str">
        <f t="shared" si="10"/>
        <v>無</v>
      </c>
      <c r="U7" s="64">
        <f t="shared" si="10"/>
        <v>606</v>
      </c>
      <c r="V7" s="64">
        <f t="shared" si="10"/>
        <v>18</v>
      </c>
      <c r="W7" s="64" t="str">
        <f t="shared" si="10"/>
        <v>-</v>
      </c>
      <c r="X7" s="63" t="str">
        <f t="shared" si="10"/>
        <v>利用料金制</v>
      </c>
      <c r="Y7" s="65">
        <f>Y8</f>
        <v>608.29999999999995</v>
      </c>
      <c r="Z7" s="65">
        <f t="shared" ref="Z7:AH7" si="11">Z8</f>
        <v>567.1</v>
      </c>
      <c r="AA7" s="65">
        <f t="shared" si="11"/>
        <v>492.7</v>
      </c>
      <c r="AB7" s="65">
        <f t="shared" si="11"/>
        <v>2577.8000000000002</v>
      </c>
      <c r="AC7" s="65">
        <f t="shared" si="11"/>
        <v>1631.9</v>
      </c>
      <c r="AD7" s="65">
        <f t="shared" si="11"/>
        <v>356.8</v>
      </c>
      <c r="AE7" s="65">
        <f t="shared" si="11"/>
        <v>366.4</v>
      </c>
      <c r="AF7" s="65">
        <f t="shared" si="11"/>
        <v>317.5</v>
      </c>
      <c r="AG7" s="65">
        <f t="shared" si="11"/>
        <v>467.9</v>
      </c>
      <c r="AH7" s="65">
        <f t="shared" si="11"/>
        <v>385.1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9</v>
      </c>
      <c r="AP7" s="65">
        <f t="shared" si="12"/>
        <v>10</v>
      </c>
      <c r="AQ7" s="65">
        <f t="shared" si="12"/>
        <v>11</v>
      </c>
      <c r="AR7" s="65">
        <f t="shared" si="12"/>
        <v>9.5</v>
      </c>
      <c r="AS7" s="65">
        <f t="shared" si="12"/>
        <v>9.9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19</v>
      </c>
      <c r="BA7" s="66">
        <f t="shared" si="13"/>
        <v>55</v>
      </c>
      <c r="BB7" s="66">
        <f t="shared" si="13"/>
        <v>60</v>
      </c>
      <c r="BC7" s="66">
        <f t="shared" si="13"/>
        <v>60</v>
      </c>
      <c r="BD7" s="66">
        <f t="shared" si="13"/>
        <v>55</v>
      </c>
      <c r="BE7" s="64"/>
      <c r="BF7" s="65">
        <f>BF8</f>
        <v>83.6</v>
      </c>
      <c r="BG7" s="65">
        <f t="shared" ref="BG7:BO7" si="14">BG8</f>
        <v>82.4</v>
      </c>
      <c r="BH7" s="65">
        <f t="shared" si="14"/>
        <v>79.7</v>
      </c>
      <c r="BI7" s="65">
        <f t="shared" si="14"/>
        <v>96.1</v>
      </c>
      <c r="BJ7" s="65">
        <f t="shared" si="14"/>
        <v>93.9</v>
      </c>
      <c r="BK7" s="65">
        <f t="shared" si="14"/>
        <v>38.799999999999997</v>
      </c>
      <c r="BL7" s="65">
        <f t="shared" si="14"/>
        <v>37.6</v>
      </c>
      <c r="BM7" s="65">
        <f t="shared" si="14"/>
        <v>37.700000000000003</v>
      </c>
      <c r="BN7" s="65">
        <f t="shared" si="14"/>
        <v>38.5</v>
      </c>
      <c r="BO7" s="65">
        <f t="shared" si="14"/>
        <v>37.6</v>
      </c>
      <c r="BP7" s="62"/>
      <c r="BQ7" s="66">
        <f>BQ8</f>
        <v>1098</v>
      </c>
      <c r="BR7" s="66">
        <f t="shared" ref="BR7:BZ7" si="15">BR8</f>
        <v>1065</v>
      </c>
      <c r="BS7" s="66">
        <f t="shared" si="15"/>
        <v>1025</v>
      </c>
      <c r="BT7" s="66">
        <f t="shared" si="15"/>
        <v>669</v>
      </c>
      <c r="BU7" s="66">
        <f t="shared" si="15"/>
        <v>720</v>
      </c>
      <c r="BV7" s="66">
        <f t="shared" si="15"/>
        <v>7659</v>
      </c>
      <c r="BW7" s="66">
        <f t="shared" si="15"/>
        <v>6771</v>
      </c>
      <c r="BX7" s="66">
        <f t="shared" si="15"/>
        <v>7055</v>
      </c>
      <c r="BY7" s="66">
        <f t="shared" si="15"/>
        <v>8884</v>
      </c>
      <c r="BZ7" s="66">
        <f t="shared" si="15"/>
        <v>8279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 t="str">
        <f>CN8</f>
        <v>-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44.3</v>
      </c>
      <c r="DF7" s="65">
        <f t="shared" si="16"/>
        <v>76</v>
      </c>
      <c r="DG7" s="65">
        <f t="shared" si="16"/>
        <v>59.3</v>
      </c>
      <c r="DH7" s="65">
        <f t="shared" si="16"/>
        <v>88.6</v>
      </c>
      <c r="DI7" s="65">
        <f t="shared" si="16"/>
        <v>72.2</v>
      </c>
      <c r="DJ7" s="62"/>
      <c r="DK7" s="65">
        <f>DK8</f>
        <v>0</v>
      </c>
      <c r="DL7" s="65">
        <f t="shared" ref="DL7:DT7" si="17">DL8</f>
        <v>0</v>
      </c>
      <c r="DM7" s="65">
        <f t="shared" si="17"/>
        <v>0</v>
      </c>
      <c r="DN7" s="65">
        <f t="shared" si="17"/>
        <v>0</v>
      </c>
      <c r="DO7" s="65">
        <f t="shared" si="17"/>
        <v>0</v>
      </c>
      <c r="DP7" s="65">
        <f t="shared" si="17"/>
        <v>182.5</v>
      </c>
      <c r="DQ7" s="65">
        <f t="shared" si="17"/>
        <v>181</v>
      </c>
      <c r="DR7" s="65">
        <f t="shared" si="17"/>
        <v>182.1</v>
      </c>
      <c r="DS7" s="65">
        <f t="shared" si="17"/>
        <v>184.8</v>
      </c>
      <c r="DT7" s="65">
        <f t="shared" si="17"/>
        <v>182.5</v>
      </c>
      <c r="DU7" s="62"/>
    </row>
    <row r="8" spans="1:125" s="67" customFormat="1" x14ac:dyDescent="0.15">
      <c r="A8" s="50"/>
      <c r="B8" s="68">
        <v>2016</v>
      </c>
      <c r="C8" s="68">
        <v>382019</v>
      </c>
      <c r="D8" s="68">
        <v>47</v>
      </c>
      <c r="E8" s="68">
        <v>14</v>
      </c>
      <c r="F8" s="68">
        <v>0</v>
      </c>
      <c r="G8" s="68">
        <v>7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32</v>
      </c>
      <c r="S8" s="70" t="s">
        <v>122</v>
      </c>
      <c r="T8" s="70" t="s">
        <v>122</v>
      </c>
      <c r="U8" s="71">
        <v>606</v>
      </c>
      <c r="V8" s="71">
        <v>18</v>
      </c>
      <c r="W8" s="71" t="s">
        <v>117</v>
      </c>
      <c r="X8" s="70" t="s">
        <v>123</v>
      </c>
      <c r="Y8" s="72">
        <v>608.29999999999995</v>
      </c>
      <c r="Z8" s="72">
        <v>567.1</v>
      </c>
      <c r="AA8" s="72">
        <v>492.7</v>
      </c>
      <c r="AB8" s="72">
        <v>2577.8000000000002</v>
      </c>
      <c r="AC8" s="72">
        <v>1631.9</v>
      </c>
      <c r="AD8" s="72">
        <v>356.8</v>
      </c>
      <c r="AE8" s="72">
        <v>366.4</v>
      </c>
      <c r="AF8" s="72">
        <v>317.5</v>
      </c>
      <c r="AG8" s="72">
        <v>467.9</v>
      </c>
      <c r="AH8" s="72">
        <v>385.1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9</v>
      </c>
      <c r="AP8" s="72">
        <v>10</v>
      </c>
      <c r="AQ8" s="72">
        <v>11</v>
      </c>
      <c r="AR8" s="72">
        <v>9.5</v>
      </c>
      <c r="AS8" s="72">
        <v>9.9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19</v>
      </c>
      <c r="BA8" s="73">
        <v>55</v>
      </c>
      <c r="BB8" s="73">
        <v>60</v>
      </c>
      <c r="BC8" s="73">
        <v>60</v>
      </c>
      <c r="BD8" s="73">
        <v>55</v>
      </c>
      <c r="BE8" s="73">
        <v>140</v>
      </c>
      <c r="BF8" s="72">
        <v>83.6</v>
      </c>
      <c r="BG8" s="72">
        <v>82.4</v>
      </c>
      <c r="BH8" s="72">
        <v>79.7</v>
      </c>
      <c r="BI8" s="72">
        <v>96.1</v>
      </c>
      <c r="BJ8" s="72">
        <v>93.9</v>
      </c>
      <c r="BK8" s="72">
        <v>38.799999999999997</v>
      </c>
      <c r="BL8" s="72">
        <v>37.6</v>
      </c>
      <c r="BM8" s="72">
        <v>37.700000000000003</v>
      </c>
      <c r="BN8" s="72">
        <v>38.5</v>
      </c>
      <c r="BO8" s="72">
        <v>37.6</v>
      </c>
      <c r="BP8" s="69">
        <v>45.2</v>
      </c>
      <c r="BQ8" s="73">
        <v>1098</v>
      </c>
      <c r="BR8" s="73">
        <v>1065</v>
      </c>
      <c r="BS8" s="73">
        <v>1025</v>
      </c>
      <c r="BT8" s="74">
        <v>669</v>
      </c>
      <c r="BU8" s="74">
        <v>720</v>
      </c>
      <c r="BV8" s="73">
        <v>7659</v>
      </c>
      <c r="BW8" s="73">
        <v>6771</v>
      </c>
      <c r="BX8" s="73">
        <v>7055</v>
      </c>
      <c r="BY8" s="73">
        <v>8884</v>
      </c>
      <c r="BZ8" s="73">
        <v>8279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0</v>
      </c>
      <c r="CN8" s="71" t="s">
        <v>117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44.3</v>
      </c>
      <c r="DF8" s="72">
        <v>76</v>
      </c>
      <c r="DG8" s="72">
        <v>59.3</v>
      </c>
      <c r="DH8" s="72">
        <v>88.6</v>
      </c>
      <c r="DI8" s="72">
        <v>72.2</v>
      </c>
      <c r="DJ8" s="69">
        <v>122.6</v>
      </c>
      <c r="DK8" s="72">
        <v>0</v>
      </c>
      <c r="DL8" s="72">
        <v>0</v>
      </c>
      <c r="DM8" s="72">
        <v>0</v>
      </c>
      <c r="DN8" s="72">
        <v>0</v>
      </c>
      <c r="DO8" s="72">
        <v>0</v>
      </c>
      <c r="DP8" s="72">
        <v>182.5</v>
      </c>
      <c r="DQ8" s="72">
        <v>181</v>
      </c>
      <c r="DR8" s="72">
        <v>182.1</v>
      </c>
      <c r="DS8" s="72">
        <v>184.8</v>
      </c>
      <c r="DT8" s="72">
        <v>182.5</v>
      </c>
      <c r="DU8" s="69">
        <v>194.5</v>
      </c>
    </row>
    <row r="9" spans="1:125" x14ac:dyDescent="0.1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 x14ac:dyDescent="0.15">
      <c r="A10" s="79"/>
      <c r="B10" s="79" t="s">
        <v>124</v>
      </c>
      <c r="C10" s="79" t="s">
        <v>125</v>
      </c>
      <c r="D10" s="79" t="s">
        <v>126</v>
      </c>
      <c r="E10" s="79" t="s">
        <v>127</v>
      </c>
      <c r="F10" s="79" t="s">
        <v>128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 x14ac:dyDescent="0.1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 x14ac:dyDescent="0.1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 x14ac:dyDescent="0.1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 x14ac:dyDescent="0.1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 x14ac:dyDescent="0.1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 x14ac:dyDescent="0.1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 x14ac:dyDescent="0.1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 x14ac:dyDescent="0.1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 x14ac:dyDescent="0.1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 x14ac:dyDescent="0.1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nt042001</cp:lastModifiedBy>
  <dcterms:created xsi:type="dcterms:W3CDTF">2018-02-09T01:53:07Z</dcterms:created>
  <dcterms:modified xsi:type="dcterms:W3CDTF">2018-03-07T06:03:43Z</dcterms:modified>
  <cp:category/>
</cp:coreProperties>
</file>