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tabRatio="187"/>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<sst xmlns="http://schemas.openxmlformats.org/spreadsheetml/2006/main" count="237" uniqueCount="123">
  <si>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</si>
  <si>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</si>
  <si>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</si>
  <si>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</si>
  <si>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</si>
  <si>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</si>
  <si>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</si>
  <si>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</si>
  <si>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</si>
  <si>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</si>
  <si>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</si>
  <si>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</si>
  <si>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</si>
  <si>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</si>
  <si>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</si>
  <si>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</si>
  <si>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</si>
  <si>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</si>
  <si>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</si>
  <si>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</si>
  <si>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</si>
  <si>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</si>
  <si>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</si>
  <si>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</si>
  <si>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</si>
  <si>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</si>
  <si>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</si>
  <si>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</si>
  <si>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</si>
  <si>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</si>
  <si>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</si>
  <si>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</si>
  <si>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</si>
  <si>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</si>
  <si>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</si>
  <si>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</si>
  <si>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</si>
  <si>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</si>
  <si>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</si>
  <si>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</si>
  <si>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</si>
  <si>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</si>
  <si>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</si>
  <si>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</si>
  <si>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</si>
  <si>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</si>
  <si>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</si>
  <si>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</si>
  <si>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</si>
  <si>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</si>
  <si>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</si>
  <si>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</si>
  <si>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</si>
  <si>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</si>
  <si>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</si>
  <si>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</si>
  <si>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</si>
  <si>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</si>
  <si>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</si>
  <si>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</si>
  <si>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</si>
  <si>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</si>
  <si>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</si>
  <si>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</si>
  <si>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</si>
  <si>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</si>
  <si>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</si>
  <si>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</si>
  <si>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</si>
  <si>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</si>
  <si>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</si>
  <si>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</si>
  <si>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</si>
  <si>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</si>
  <si>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</si>
  <si>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</si>
  <si>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</si>
  <si>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</si>
  <si>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</si>
  <si>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</si>
  <si>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</si>
  <si>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</si>
  <si>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</si>
  <si>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</si>
  <si>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</si>
  <si>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</si>
  <si>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</si>
  <si>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</si>
  <si>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</si>
  <si>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</si>
  <si>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</si>
  <si>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</si>
  <si>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</si>
  <si>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</si>
  <si>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</si>
  <si>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</si>
  <si>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</si>
  <si>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</si>
  <si>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</si>
  <si>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</si>
  <si>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</si>
  <si>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</si>
  <si>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</si>
  <si>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</si>
  <si>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</si>
  <si>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</si>
  <si>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</si>
  <si>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</si>
  <si>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</si>
  <si>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</si>
  <si>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</si>
  <si>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</si>
  <si>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</si>
  <si>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</si>
  <si>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</si>
  <si>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</si>
  <si>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</si>
  <si>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</si>
  <si>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</si>
  <si>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</si>
  <si>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 収益的収支比率については、Ｈ27に旧保内地域の簡易水道等６地区が先行して上水道と統合したためＨ28の簡水区域は残り15地区となった。簡易水道の規模や性質のため開栓手数料や水道使用料の収益での維持管理が難しく、一般会計繰入金に頼らざるを得ない。また、上水道との統合が先行する地域では料金が引き上げられるが残留地区での黒字化は望めない。
④ 企業債残高対給水収益比率については、料金収入は増加していないが、簡易水道統合整備事業に伴う地方債発行により、企業債残高が増加したことがＨ28に大幅に増加した要因である。
⑤ 料金回収率については、Ｈ28は旧保内地区が統合され、旧八幡浜地区のみの料金収入となった。Ｈ29は旧八幡浜地区（4地区）が統合され、過年度分の未収金回収額だけが料金収入となるため、収入の殆どを一般会計繰入金に頼ることになる。
⑥ 給水原価については、Ｈ27の簡易水道等6地区の上水道への統合により年間総有収率は減少したものの、Ｈ28以降の簡易水道統合整備事業に伴う地方債発行分が大きく影響して約40％の増加となった。
⑦ 施設利用率については、老朽化の進む地元管理の簡易水道施設が人口の減少等により利用率が低下傾向にあり、現状に適切な施設規模ではないと考えられる。施設利用率の向上のため周辺の団体との広域化・共同化も含め、施設の統廃合・ダウンサイジング等の検討を行うことが必要である。また修繕工事費等に実費の半額を市が負担する補助金制度を設けており地元の維持運営の負担減を図っている。
⑧ 有収率は5年以上に渡りほぼ横ばいで安定しており、遠隔監視システムからの異常発生通知に基づき即時に対処するよう努力している。職員や専門業者のみならず、地元住民とも委託契約を交わし異常発生時に現場到着と対応の迅速化を図っている。</t>
    <rPh sb="22" eb="24">
      <t>チイキ</t>
    </rPh>
    <rPh sb="29" eb="30">
      <t>トウ</t>
    </rPh>
    <rPh sb="106" eb="108">
      <t>イッパン</t>
    </rPh>
    <rPh sb="108" eb="110">
      <t>カイケイ</t>
    </rPh>
    <rPh sb="110" eb="112">
      <t>クリイレ</t>
    </rPh>
    <rPh sb="112" eb="113">
      <t>カネ</t>
    </rPh>
    <rPh sb="155" eb="157">
      <t>チク</t>
    </rPh>
    <rPh sb="171" eb="173">
      <t>キギョウ</t>
    </rPh>
    <rPh sb="173" eb="174">
      <t>サイ</t>
    </rPh>
    <rPh sb="174" eb="176">
      <t>ザンダカ</t>
    </rPh>
    <rPh sb="176" eb="177">
      <t>タイ</t>
    </rPh>
    <rPh sb="177" eb="179">
      <t>キュウスイ</t>
    </rPh>
    <rPh sb="179" eb="181">
      <t>シュウエキ</t>
    </rPh>
    <rPh sb="181" eb="183">
      <t>ヒリツ</t>
    </rPh>
    <rPh sb="189" eb="191">
      <t>リョウキン</t>
    </rPh>
    <rPh sb="191" eb="193">
      <t>シュウニュウ</t>
    </rPh>
    <rPh sb="194" eb="196">
      <t>ゾウカ</t>
    </rPh>
    <rPh sb="214" eb="215">
      <t>トモナ</t>
    </rPh>
    <rPh sb="216" eb="219">
      <t>チホウサイ</t>
    </rPh>
    <rPh sb="219" eb="221">
      <t>ハッコウ</t>
    </rPh>
    <rPh sb="225" eb="227">
      <t>キギョウ</t>
    </rPh>
    <rPh sb="227" eb="228">
      <t>サイ</t>
    </rPh>
    <rPh sb="228" eb="230">
      <t>ザンダカ</t>
    </rPh>
    <rPh sb="231" eb="233">
      <t>ゾウカ</t>
    </rPh>
    <rPh sb="242" eb="244">
      <t>オオハバ</t>
    </rPh>
    <rPh sb="245" eb="247">
      <t>ゾウカ</t>
    </rPh>
    <rPh sb="249" eb="251">
      <t>ヨウイン</t>
    </rPh>
    <rPh sb="258" eb="260">
      <t>リョウキン</t>
    </rPh>
    <rPh sb="260" eb="262">
      <t>カイシュウ</t>
    </rPh>
    <rPh sb="262" eb="263">
      <t>リツ</t>
    </rPh>
    <rPh sb="273" eb="274">
      <t>キュウ</t>
    </rPh>
    <rPh sb="274" eb="276">
      <t>ホナイ</t>
    </rPh>
    <rPh sb="276" eb="278">
      <t>チク</t>
    </rPh>
    <rPh sb="279" eb="281">
      <t>トウゴウ</t>
    </rPh>
    <rPh sb="284" eb="285">
      <t>キュウ</t>
    </rPh>
    <rPh sb="285" eb="288">
      <t>ヤワタハマ</t>
    </rPh>
    <rPh sb="288" eb="290">
      <t>チク</t>
    </rPh>
    <rPh sb="293" eb="295">
      <t>リョウキン</t>
    </rPh>
    <rPh sb="295" eb="297">
      <t>シュウニュウ</t>
    </rPh>
    <rPh sb="306" eb="307">
      <t>キュウ</t>
    </rPh>
    <rPh sb="307" eb="310">
      <t>ヤワタハマ</t>
    </rPh>
    <rPh sb="310" eb="312">
      <t>チク</t>
    </rPh>
    <rPh sb="314" eb="316">
      <t>チク</t>
    </rPh>
    <rPh sb="318" eb="320">
      <t>トウゴウ</t>
    </rPh>
    <rPh sb="323" eb="326">
      <t>カネンド</t>
    </rPh>
    <rPh sb="326" eb="327">
      <t>ブン</t>
    </rPh>
    <rPh sb="328" eb="331">
      <t>ミシュウキン</t>
    </rPh>
    <rPh sb="331" eb="333">
      <t>カイシュウ</t>
    </rPh>
    <rPh sb="333" eb="334">
      <t>ガク</t>
    </rPh>
    <rPh sb="337" eb="339">
      <t>リョウキン</t>
    </rPh>
    <rPh sb="339" eb="341">
      <t>シュウニュウ</t>
    </rPh>
    <rPh sb="347" eb="349">
      <t>シュウニュウ</t>
    </rPh>
    <rPh sb="350" eb="351">
      <t>ホトン</t>
    </rPh>
    <rPh sb="353" eb="355">
      <t>イッパン</t>
    </rPh>
    <rPh sb="355" eb="357">
      <t>カイケイ</t>
    </rPh>
    <rPh sb="357" eb="359">
      <t>クリイレ</t>
    </rPh>
    <rPh sb="359" eb="360">
      <t>キン</t>
    </rPh>
    <rPh sb="372" eb="374">
      <t>キュウスイ</t>
    </rPh>
    <rPh sb="390" eb="391">
      <t>トウ</t>
    </rPh>
    <rPh sb="405" eb="407">
      <t>ネンカン</t>
    </rPh>
    <rPh sb="423" eb="425">
      <t>イコウ</t>
    </rPh>
    <rPh sb="426" eb="428">
      <t>カンイ</t>
    </rPh>
    <rPh sb="428" eb="430">
      <t>スイドウ</t>
    </rPh>
    <rPh sb="437" eb="438">
      <t>トモナ</t>
    </rPh>
    <rPh sb="444" eb="445">
      <t>ブン</t>
    </rPh>
    <rPh sb="468" eb="470">
      <t>シセツ</t>
    </rPh>
    <rPh sb="470" eb="473">
      <t>リヨウリツ</t>
    </rPh>
    <rPh sb="512" eb="514">
      <t>ケイコウ</t>
    </rPh>
    <rPh sb="631" eb="633">
      <t>ジモト</t>
    </rPh>
    <rPh sb="678" eb="680">
      <t>カンシ</t>
    </rPh>
    <phoneticPr fontId="4"/>
  </si>
  <si>
    <t>・ 経年劣化による簡易水道施設や配水管等の老朽化により、修繕部位は年々増加しており財政を圧迫しているため、更新や大規模改修は行わず維持・修繕程度に留め、今後は整備計画に基づき上水道との統合を図る。
・ 未統合地区での陳腐化・経時劣化した簡易水道等施設の維持管理については、部品・資材等の修理や新規購入の際に補助金を支出して支援する制度を充実させる必要がある。
・ 総括的改変ではなく個別箇所での送水管損壊の調査・発見によって修繕を重ね、統合に備える。</t>
    <rPh sb="53" eb="55">
      <t>コウシン</t>
    </rPh>
    <rPh sb="56" eb="59">
      <t>ダイキボ</t>
    </rPh>
    <rPh sb="59" eb="61">
      <t>カイシュウ</t>
    </rPh>
    <rPh sb="62" eb="63">
      <t>オコナ</t>
    </rPh>
    <phoneticPr fontId="4"/>
  </si>
  <si>
    <t>・ H28末をもって簡易水道から上水道への第1期統合整備事業は完了するが、限界集落等の統合を見送った一部地域への補助・援助は継続する。
・ 未統合地区が残っている以上、簡易水道特別会計は存続するが、料金収入が無い会計の企業会計への移行方法が課題となっている。
・ 地元組合管理の簡易水道施設は老朽化の進行に加え、過疎化・高齢化によって施設維持管理の負担が増加している状況にあるが、今後も施設維持修繕工事等に助成を行い労力等負担の軽減支援を図っていく。また、未統合地区への上水道への統合までにおける助成制度の拡充についても検討する。
・ 安全な水を安定供給できるよう、運転管理に努力する。</t>
    <rPh sb="5" eb="6">
      <t>マツ</t>
    </rPh>
    <rPh sb="26" eb="28">
      <t>セイビ</t>
    </rPh>
    <rPh sb="104" eb="105">
      <t>ナ</t>
    </rPh>
    <rPh sb="106" eb="108">
      <t>カイケイ</t>
    </rPh>
    <rPh sb="109" eb="111">
      <t>キギョウ</t>
    </rPh>
    <rPh sb="111" eb="113">
      <t>カイケイ</t>
    </rPh>
    <rPh sb="115" eb="117">
      <t>イコウ</t>
    </rPh>
    <rPh sb="117" eb="119">
      <t>ホウホウ</t>
    </rPh>
    <rPh sb="120" eb="122">
      <t>カダイ</t>
    </rPh>
    <rPh sb="132" eb="134">
      <t>ジモト</t>
    </rPh>
    <rPh sb="134" eb="136">
      <t>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</si>
</sst>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 fillId="0" borderId="0">
      <alignment vertical="center"/>
    </xf>
    <xf numFmtId="0" fontId="15" fillId="0" borderId="0"/>
    <xf numFmtId="0" fontId="19" fillId="0" borderId="0">
      <alignment vertical="center"/>
    </xf>
    <xf numFmtId="0" fontId="20"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5" fillId="0" borderId="0" xfId="1" applyFont="1">
      <alignment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1" fillId="0" borderId="5" xfId="1" applyFont="1" applyBorder="1" applyAlignment="1">
      <alignment horizontal="left" vertical="center"/>
    </xf>
    <xf numFmtId="0" fontId="21" fillId="0" borderId="6" xfId="1" applyFont="1" applyBorder="1" applyAlignment="1">
      <alignment horizontal="left" vertical="center"/>
    </xf>
    <xf numFmtId="0" fontId="21" fillId="0" borderId="0" xfId="1" applyFont="1" applyBorder="1" applyAlignment="1">
      <alignment horizontal="left" vertical="center"/>
    </xf>
    <xf numFmtId="0" fontId="21" fillId="0" borderId="7" xfId="1" applyFont="1" applyBorder="1" applyAlignment="1">
      <alignment horizontal="left" vertical="center"/>
    </xf>
    <xf numFmtId="0" fontId="20" fillId="0" borderId="6"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7" xfId="1" applyFont="1" applyBorder="1" applyAlignment="1" applyProtection="1">
      <alignment horizontal="left" vertical="top" wrapText="1"/>
      <protection locked="0"/>
    </xf>
    <xf numFmtId="0" fontId="20" fillId="0" borderId="8"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9" xfId="1" applyFont="1" applyBorder="1" applyAlignment="1" applyProtection="1">
      <alignment horizontal="left" vertical="top" wrapText="1"/>
      <protection locked="0"/>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190400"/>
        <c:axId val="157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57190400"/>
        <c:axId val="157200768"/>
      </c:lineChart>
      <c:dateAx>
        <c:axId val="157190400"/>
        <c:scaling>
          <c:orientation val="minMax"/>
        </c:scaling>
        <c:delete val="1"/>
        <c:axPos val="b"/>
        <c:numFmt formatCode="ge" sourceLinked="1"/>
        <c:majorTickMark val="none"/>
        <c:minorTickMark val="none"/>
        <c:tickLblPos val="none"/>
        <c:crossAx val="157200768"/>
        <c:crosses val="autoZero"/>
        <c:auto val="1"/>
        <c:lblOffset val="100"/>
        <c:baseTimeUnit val="years"/>
      </c:dateAx>
      <c:valAx>
        <c:axId val="157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52.46</c:v>
                </c:pt>
                <c:pt idx="1">
                  <c:v>50.27</c:v>
                </c:pt>
                <c:pt idx="2">
                  <c:v>47.75</c:v>
                </c:pt>
                <c:pt idx="3">
                  <c:v>52.28</c:v>
                </c:pt>
                <c:pt idx="4">
                  <c:v>31.69</c:v>
                </c:pt>
              </c:numCache>
            </c:numRef>
          </c:val>
        </c:ser>
        <c:dLbls>
          <c:showLegendKey val="0"/>
          <c:showVal val="0"/>
          <c:showCatName val="0"/>
          <c:showSerName val="0"/>
          <c:showPercent val="0"/>
          <c:showBubbleSize val="0"/>
        </c:dLbls>
        <c:gapWidth val="150"/>
        <c:axId val="158108288"/>
        <c:axId val="1581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58108288"/>
        <c:axId val="158135040"/>
      </c:lineChart>
      <c:dateAx>
        <c:axId val="158108288"/>
        <c:scaling>
          <c:orientation val="minMax"/>
        </c:scaling>
        <c:delete val="1"/>
        <c:axPos val="b"/>
        <c:numFmt formatCode="ge" sourceLinked="1"/>
        <c:majorTickMark val="none"/>
        <c:minorTickMark val="none"/>
        <c:tickLblPos val="none"/>
        <c:crossAx val="158135040"/>
        <c:crosses val="autoZero"/>
        <c:auto val="1"/>
        <c:lblOffset val="100"/>
        <c:baseTimeUnit val="years"/>
      </c:dateAx>
      <c:valAx>
        <c:axId val="158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90.22</c:v>
                </c:pt>
                <c:pt idx="1">
                  <c:v>88.38</c:v>
                </c:pt>
                <c:pt idx="2">
                  <c:v>88.38</c:v>
                </c:pt>
                <c:pt idx="3">
                  <c:v>91.39</c:v>
                </c:pt>
                <c:pt idx="4">
                  <c:v>92.56</c:v>
                </c:pt>
              </c:numCache>
            </c:numRef>
          </c:val>
        </c:ser>
        <c:dLbls>
          <c:showLegendKey val="0"/>
          <c:showVal val="0"/>
          <c:showCatName val="0"/>
          <c:showSerName val="0"/>
          <c:showPercent val="0"/>
          <c:showBubbleSize val="0"/>
        </c:dLbls>
        <c:gapWidth val="150"/>
        <c:axId val="158173440"/>
        <c:axId val="1581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58173440"/>
        <c:axId val="158175616"/>
      </c:lineChart>
      <c:dateAx>
        <c:axId val="158173440"/>
        <c:scaling>
          <c:orientation val="minMax"/>
        </c:scaling>
        <c:delete val="1"/>
        <c:axPos val="b"/>
        <c:numFmt formatCode="ge" sourceLinked="1"/>
        <c:majorTickMark val="none"/>
        <c:minorTickMark val="none"/>
        <c:tickLblPos val="none"/>
        <c:crossAx val="158175616"/>
        <c:crosses val="autoZero"/>
        <c:auto val="1"/>
        <c:lblOffset val="100"/>
        <c:baseTimeUnit val="years"/>
      </c:dateAx>
      <c:valAx>
        <c:axId val="1581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82.9</c:v>
                </c:pt>
                <c:pt idx="1">
                  <c:v>81.52</c:v>
                </c:pt>
                <c:pt idx="2">
                  <c:v>79.02</c:v>
                </c:pt>
                <c:pt idx="3">
                  <c:v>79.099999999999994</c:v>
                </c:pt>
                <c:pt idx="4">
                  <c:v>78.62</c:v>
                </c:pt>
              </c:numCache>
            </c:numRef>
          </c:val>
        </c:ser>
        <c:dLbls>
          <c:showLegendKey val="0"/>
          <c:showVal val="0"/>
          <c:showCatName val="0"/>
          <c:showSerName val="0"/>
          <c:showPercent val="0"/>
          <c:showBubbleSize val="0"/>
        </c:dLbls>
        <c:gapWidth val="150"/>
        <c:axId val="157960064"/>
        <c:axId val="1579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57960064"/>
        <c:axId val="157970432"/>
      </c:lineChart>
      <c:dateAx>
        <c:axId val="157960064"/>
        <c:scaling>
          <c:orientation val="minMax"/>
        </c:scaling>
        <c:delete val="1"/>
        <c:axPos val="b"/>
        <c:numFmt formatCode="ge" sourceLinked="1"/>
        <c:majorTickMark val="none"/>
        <c:minorTickMark val="none"/>
        <c:tickLblPos val="none"/>
        <c:crossAx val="157970432"/>
        <c:crosses val="autoZero"/>
        <c:auto val="1"/>
        <c:lblOffset val="100"/>
        <c:baseTimeUnit val="years"/>
      </c:dateAx>
      <c:valAx>
        <c:axId val="1579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04736"/>
        <c:axId val="158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04736"/>
        <c:axId val="158006656"/>
      </c:lineChart>
      <c:dateAx>
        <c:axId val="158004736"/>
        <c:scaling>
          <c:orientation val="minMax"/>
        </c:scaling>
        <c:delete val="1"/>
        <c:axPos val="b"/>
        <c:numFmt formatCode="ge" sourceLinked="1"/>
        <c:majorTickMark val="none"/>
        <c:minorTickMark val="none"/>
        <c:tickLblPos val="none"/>
        <c:crossAx val="158006656"/>
        <c:crosses val="autoZero"/>
        <c:auto val="1"/>
        <c:lblOffset val="100"/>
        <c:baseTimeUnit val="years"/>
      </c:dateAx>
      <c:valAx>
        <c:axId val="158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66784"/>
        <c:axId val="1577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66784"/>
        <c:axId val="157768704"/>
      </c:lineChart>
      <c:dateAx>
        <c:axId val="157766784"/>
        <c:scaling>
          <c:orientation val="minMax"/>
        </c:scaling>
        <c:delete val="1"/>
        <c:axPos val="b"/>
        <c:numFmt formatCode="ge" sourceLinked="1"/>
        <c:majorTickMark val="none"/>
        <c:minorTickMark val="none"/>
        <c:tickLblPos val="none"/>
        <c:crossAx val="157768704"/>
        <c:crosses val="autoZero"/>
        <c:auto val="1"/>
        <c:lblOffset val="100"/>
        <c:baseTimeUnit val="years"/>
      </c:dateAx>
      <c:valAx>
        <c:axId val="1577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15936"/>
        <c:axId val="157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15936"/>
        <c:axId val="157817856"/>
      </c:lineChart>
      <c:dateAx>
        <c:axId val="157815936"/>
        <c:scaling>
          <c:orientation val="minMax"/>
        </c:scaling>
        <c:delete val="1"/>
        <c:axPos val="b"/>
        <c:numFmt formatCode="ge" sourceLinked="1"/>
        <c:majorTickMark val="none"/>
        <c:minorTickMark val="none"/>
        <c:tickLblPos val="none"/>
        <c:crossAx val="157817856"/>
        <c:crosses val="autoZero"/>
        <c:auto val="1"/>
        <c:lblOffset val="100"/>
        <c:baseTimeUnit val="years"/>
      </c:dateAx>
      <c:valAx>
        <c:axId val="157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58432"/>
        <c:axId val="1578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58432"/>
        <c:axId val="157868800"/>
      </c:lineChart>
      <c:dateAx>
        <c:axId val="157858432"/>
        <c:scaling>
          <c:orientation val="minMax"/>
        </c:scaling>
        <c:delete val="1"/>
        <c:axPos val="b"/>
        <c:numFmt formatCode="ge" sourceLinked="1"/>
        <c:majorTickMark val="none"/>
        <c:minorTickMark val="none"/>
        <c:tickLblPos val="none"/>
        <c:crossAx val="157868800"/>
        <c:crosses val="autoZero"/>
        <c:auto val="1"/>
        <c:lblOffset val="100"/>
        <c:baseTimeUnit val="years"/>
      </c:dateAx>
      <c:valAx>
        <c:axId val="1578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1218.6600000000001</c:v>
                </c:pt>
                <c:pt idx="1">
                  <c:v>1257.3900000000001</c:v>
                </c:pt>
                <c:pt idx="2">
                  <c:v>1843.6</c:v>
                </c:pt>
                <c:pt idx="3">
                  <c:v>2467.6</c:v>
                </c:pt>
                <c:pt idx="4">
                  <c:v>3313.12</c:v>
                </c:pt>
              </c:numCache>
            </c:numRef>
          </c:val>
        </c:ser>
        <c:dLbls>
          <c:showLegendKey val="0"/>
          <c:showVal val="0"/>
          <c:showCatName val="0"/>
          <c:showSerName val="0"/>
          <c:showPercent val="0"/>
          <c:showBubbleSize val="0"/>
        </c:dLbls>
        <c:gapWidth val="150"/>
        <c:axId val="157878528"/>
        <c:axId val="1579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57878528"/>
        <c:axId val="157901184"/>
      </c:lineChart>
      <c:dateAx>
        <c:axId val="157878528"/>
        <c:scaling>
          <c:orientation val="minMax"/>
        </c:scaling>
        <c:delete val="1"/>
        <c:axPos val="b"/>
        <c:numFmt formatCode="ge" sourceLinked="1"/>
        <c:majorTickMark val="none"/>
        <c:minorTickMark val="none"/>
        <c:tickLblPos val="none"/>
        <c:crossAx val="157901184"/>
        <c:crosses val="autoZero"/>
        <c:auto val="1"/>
        <c:lblOffset val="100"/>
        <c:baseTimeUnit val="years"/>
      </c:dateAx>
      <c:valAx>
        <c:axId val="1579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35.619999999999997</c:v>
                </c:pt>
                <c:pt idx="1">
                  <c:v>32.340000000000003</c:v>
                </c:pt>
                <c:pt idx="2">
                  <c:v>35.68</c:v>
                </c:pt>
                <c:pt idx="3">
                  <c:v>32.229999999999997</c:v>
                </c:pt>
                <c:pt idx="4">
                  <c:v>23.12</c:v>
                </c:pt>
              </c:numCache>
            </c:numRef>
          </c:val>
        </c:ser>
        <c:dLbls>
          <c:showLegendKey val="0"/>
          <c:showVal val="0"/>
          <c:showCatName val="0"/>
          <c:showSerName val="0"/>
          <c:showPercent val="0"/>
          <c:showBubbleSize val="0"/>
        </c:dLbls>
        <c:gapWidth val="150"/>
        <c:axId val="157919104"/>
        <c:axId val="1579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57919104"/>
        <c:axId val="157925376"/>
      </c:lineChart>
      <c:dateAx>
        <c:axId val="157919104"/>
        <c:scaling>
          <c:orientation val="minMax"/>
        </c:scaling>
        <c:delete val="1"/>
        <c:axPos val="b"/>
        <c:numFmt formatCode="ge" sourceLinked="1"/>
        <c:majorTickMark val="none"/>
        <c:minorTickMark val="none"/>
        <c:tickLblPos val="none"/>
        <c:crossAx val="157925376"/>
        <c:crosses val="autoZero"/>
        <c:auto val="1"/>
        <c:lblOffset val="100"/>
        <c:baseTimeUnit val="years"/>
      </c:dateAx>
      <c:valAx>
        <c:axId val="157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190.49</c:v>
                </c:pt>
                <c:pt idx="1">
                  <c:v>222.99</c:v>
                </c:pt>
                <c:pt idx="2">
                  <c:v>212.08</c:v>
                </c:pt>
                <c:pt idx="3">
                  <c:v>192.3</c:v>
                </c:pt>
                <c:pt idx="4">
                  <c:v>267.12</c:v>
                </c:pt>
              </c:numCache>
            </c:numRef>
          </c:val>
        </c:ser>
        <c:dLbls>
          <c:showLegendKey val="0"/>
          <c:showVal val="0"/>
          <c:showCatName val="0"/>
          <c:showSerName val="0"/>
          <c:showPercent val="0"/>
          <c:showBubbleSize val="0"/>
        </c:dLbls>
        <c:gapWidth val="150"/>
        <c:axId val="158084480"/>
        <c:axId val="158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58084480"/>
        <c:axId val="158094848"/>
      </c:lineChart>
      <c:dateAx>
        <c:axId val="158084480"/>
        <c:scaling>
          <c:orientation val="minMax"/>
        </c:scaling>
        <c:delete val="1"/>
        <c:axPos val="b"/>
        <c:numFmt formatCode="ge" sourceLinked="1"/>
        <c:majorTickMark val="none"/>
        <c:minorTickMark val="none"/>
        <c:tickLblPos val="none"/>
        <c:crossAx val="158094848"/>
        <c:crosses val="autoZero"/>
        <c:auto val="1"/>
        <c:lblOffset val="100"/>
        <c:baseTimeUnit val="years"/>
      </c:dateAx>
      <c:valAx>
        <c:axId val="158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topLeftCell="AA1" zoomScale="75" zoomScaleNormal="75" zoomScaleSheetLayoutView="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八幡浜市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35245</v>
      </c>
      <c r="AM8" s="51"/>
      <c r="AN8" s="51"/>
      <c r="AO8" s="51"/>
      <c r="AP8" s="51"/>
      <c r="AQ8" s="51"/>
      <c r="AR8" s="51"/>
      <c r="AS8" s="51"/>
      <c r="AT8" s="46">
        <f>データ!$S$6</f>
        <v>132.68</v>
      </c>
      <c r="AU8" s="46"/>
      <c r="AV8" s="46"/>
      <c r="AW8" s="46"/>
      <c r="AX8" s="46"/>
      <c r="AY8" s="46"/>
      <c r="AZ8" s="46"/>
      <c r="BA8" s="46"/>
      <c r="BB8" s="46">
        <f>データ!$T$6</f>
        <v>265.64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6.54</v>
      </c>
      <c r="Q10" s="46"/>
      <c r="R10" s="46"/>
      <c r="S10" s="46"/>
      <c r="T10" s="46"/>
      <c r="U10" s="46"/>
      <c r="V10" s="46"/>
      <c r="W10" s="51">
        <f>データ!$Q$6</f>
        <v>700</v>
      </c>
      <c r="X10" s="51"/>
      <c r="Y10" s="51"/>
      <c r="Z10" s="51"/>
      <c r="AA10" s="51"/>
      <c r="AB10" s="51"/>
      <c r="AC10" s="51"/>
      <c r="AD10" s="2"/>
      <c r="AE10" s="2"/>
      <c r="AF10" s="2"/>
      <c r="AG10" s="2"/>
      <c r="AH10" s="2"/>
      <c r="AI10" s="2"/>
      <c r="AJ10" s="2"/>
      <c r="AK10" s="2"/>
      <c r="AL10" s="51">
        <f>データ!$U$6</f>
        <v>2283</v>
      </c>
      <c r="AM10" s="51"/>
      <c r="AN10" s="51"/>
      <c r="AO10" s="51"/>
      <c r="AP10" s="51"/>
      <c r="AQ10" s="51"/>
      <c r="AR10" s="51"/>
      <c r="AS10" s="51"/>
      <c r="AT10" s="46">
        <f>データ!$V$6</f>
        <v>4.71</v>
      </c>
      <c r="AU10" s="46"/>
      <c r="AV10" s="46"/>
      <c r="AW10" s="46"/>
      <c r="AX10" s="46"/>
      <c r="AY10" s="46"/>
      <c r="AZ10" s="46"/>
      <c r="BA10" s="46"/>
      <c r="BB10" s="46">
        <f>データ!$W$6</f>
        <v>484.71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73" t="s">
        <v>25</v>
      </c>
      <c r="BM14" s="74"/>
      <c r="BN14" s="74"/>
      <c r="BO14" s="74"/>
      <c r="BP14" s="74"/>
      <c r="BQ14" s="74"/>
      <c r="BR14" s="74"/>
      <c r="BS14" s="74"/>
      <c r="BT14" s="74"/>
      <c r="BU14" s="74"/>
      <c r="BV14" s="74"/>
      <c r="BW14" s="74"/>
      <c r="BX14" s="74"/>
      <c r="BY14" s="74"/>
      <c r="BZ14" s="75"/>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76"/>
      <c r="BM15" s="77"/>
      <c r="BN15" s="77"/>
      <c r="BO15" s="77"/>
      <c r="BP15" s="77"/>
      <c r="BQ15" s="77"/>
      <c r="BR15" s="77"/>
      <c r="BS15" s="77"/>
      <c r="BT15" s="77"/>
      <c r="BU15" s="77"/>
      <c r="BV15" s="77"/>
      <c r="BW15" s="77"/>
      <c r="BX15" s="77"/>
      <c r="BY15" s="77"/>
      <c r="BZ15" s="7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120</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64" t="s">
        <v>26</v>
      </c>
      <c r="D34" s="64"/>
      <c r="E34" s="64"/>
      <c r="F34" s="64"/>
      <c r="G34" s="64"/>
      <c r="H34" s="64"/>
      <c r="I34" s="64"/>
      <c r="J34" s="64"/>
      <c r="K34" s="64"/>
      <c r="L34" s="64"/>
      <c r="M34" s="64"/>
      <c r="N34" s="64"/>
      <c r="O34" s="64"/>
      <c r="P34" s="64"/>
      <c r="Q34" s="20"/>
      <c r="R34" s="64" t="s">
        <v>27</v>
      </c>
      <c r="S34" s="64"/>
      <c r="T34" s="64"/>
      <c r="U34" s="64"/>
      <c r="V34" s="64"/>
      <c r="W34" s="64"/>
      <c r="X34" s="64"/>
      <c r="Y34" s="64"/>
      <c r="Z34" s="64"/>
      <c r="AA34" s="64"/>
      <c r="AB34" s="64"/>
      <c r="AC34" s="64"/>
      <c r="AD34" s="64"/>
      <c r="AE34" s="64"/>
      <c r="AF34" s="20"/>
      <c r="AG34" s="64" t="s">
        <v>28</v>
      </c>
      <c r="AH34" s="64"/>
      <c r="AI34" s="64"/>
      <c r="AJ34" s="64"/>
      <c r="AK34" s="64"/>
      <c r="AL34" s="64"/>
      <c r="AM34" s="64"/>
      <c r="AN34" s="64"/>
      <c r="AO34" s="64"/>
      <c r="AP34" s="64"/>
      <c r="AQ34" s="64"/>
      <c r="AR34" s="64"/>
      <c r="AS34" s="64"/>
      <c r="AT34" s="64"/>
      <c r="AU34" s="20"/>
      <c r="AV34" s="64" t="s">
        <v>29</v>
      </c>
      <c r="AW34" s="64"/>
      <c r="AX34" s="64"/>
      <c r="AY34" s="64"/>
      <c r="AZ34" s="64"/>
      <c r="BA34" s="64"/>
      <c r="BB34" s="64"/>
      <c r="BC34" s="64"/>
      <c r="BD34" s="64"/>
      <c r="BE34" s="64"/>
      <c r="BF34" s="64"/>
      <c r="BG34" s="64"/>
      <c r="BH34" s="64"/>
      <c r="BI34" s="64"/>
      <c r="BJ34" s="19"/>
      <c r="BK34" s="2"/>
      <c r="BL34" s="79"/>
      <c r="BM34" s="80"/>
      <c r="BN34" s="80"/>
      <c r="BO34" s="80"/>
      <c r="BP34" s="80"/>
      <c r="BQ34" s="80"/>
      <c r="BR34" s="80"/>
      <c r="BS34" s="80"/>
      <c r="BT34" s="80"/>
      <c r="BU34" s="80"/>
      <c r="BV34" s="80"/>
      <c r="BW34" s="80"/>
      <c r="BX34" s="80"/>
      <c r="BY34" s="80"/>
      <c r="BZ34" s="81"/>
    </row>
    <row r="35" spans="1:78" ht="13.5" customHeight="1">
      <c r="A35" s="2"/>
      <c r="B35" s="17"/>
      <c r="C35" s="64"/>
      <c r="D35" s="64"/>
      <c r="E35" s="64"/>
      <c r="F35" s="64"/>
      <c r="G35" s="64"/>
      <c r="H35" s="64"/>
      <c r="I35" s="64"/>
      <c r="J35" s="64"/>
      <c r="K35" s="64"/>
      <c r="L35" s="64"/>
      <c r="M35" s="64"/>
      <c r="N35" s="64"/>
      <c r="O35" s="64"/>
      <c r="P35" s="64"/>
      <c r="Q35" s="20"/>
      <c r="R35" s="64"/>
      <c r="S35" s="64"/>
      <c r="T35" s="64"/>
      <c r="U35" s="64"/>
      <c r="V35" s="64"/>
      <c r="W35" s="64"/>
      <c r="X35" s="64"/>
      <c r="Y35" s="64"/>
      <c r="Z35" s="64"/>
      <c r="AA35" s="64"/>
      <c r="AB35" s="64"/>
      <c r="AC35" s="64"/>
      <c r="AD35" s="64"/>
      <c r="AE35" s="64"/>
      <c r="AF35" s="20"/>
      <c r="AG35" s="64"/>
      <c r="AH35" s="64"/>
      <c r="AI35" s="64"/>
      <c r="AJ35" s="64"/>
      <c r="AK35" s="64"/>
      <c r="AL35" s="64"/>
      <c r="AM35" s="64"/>
      <c r="AN35" s="64"/>
      <c r="AO35" s="64"/>
      <c r="AP35" s="64"/>
      <c r="AQ35" s="64"/>
      <c r="AR35" s="64"/>
      <c r="AS35" s="64"/>
      <c r="AT35" s="64"/>
      <c r="AU35" s="20"/>
      <c r="AV35" s="64"/>
      <c r="AW35" s="64"/>
      <c r="AX35" s="64"/>
      <c r="AY35" s="64"/>
      <c r="AZ35" s="64"/>
      <c r="BA35" s="64"/>
      <c r="BB35" s="64"/>
      <c r="BC35" s="64"/>
      <c r="BD35" s="64"/>
      <c r="BE35" s="64"/>
      <c r="BF35" s="64"/>
      <c r="BG35" s="64"/>
      <c r="BH35" s="64"/>
      <c r="BI35" s="64"/>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73" t="s">
        <v>30</v>
      </c>
      <c r="BM45" s="74"/>
      <c r="BN45" s="74"/>
      <c r="BO45" s="74"/>
      <c r="BP45" s="74"/>
      <c r="BQ45" s="74"/>
      <c r="BR45" s="74"/>
      <c r="BS45" s="74"/>
      <c r="BT45" s="74"/>
      <c r="BU45" s="74"/>
      <c r="BV45" s="74"/>
      <c r="BW45" s="74"/>
      <c r="BX45" s="74"/>
      <c r="BY45" s="74"/>
      <c r="BZ45" s="7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76"/>
      <c r="BM46" s="77"/>
      <c r="BN46" s="77"/>
      <c r="BO46" s="77"/>
      <c r="BP46" s="77"/>
      <c r="BQ46" s="77"/>
      <c r="BR46" s="77"/>
      <c r="BS46" s="77"/>
      <c r="BT46" s="77"/>
      <c r="BU46" s="77"/>
      <c r="BV46" s="77"/>
      <c r="BW46" s="77"/>
      <c r="BX46" s="77"/>
      <c r="BY46" s="77"/>
      <c r="BZ46" s="7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5" t="s">
        <v>121</v>
      </c>
      <c r="BM47" s="86"/>
      <c r="BN47" s="86"/>
      <c r="BO47" s="86"/>
      <c r="BP47" s="86"/>
      <c r="BQ47" s="86"/>
      <c r="BR47" s="86"/>
      <c r="BS47" s="86"/>
      <c r="BT47" s="86"/>
      <c r="BU47" s="86"/>
      <c r="BV47" s="86"/>
      <c r="BW47" s="86"/>
      <c r="BX47" s="86"/>
      <c r="BY47" s="86"/>
      <c r="BZ47" s="8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5"/>
      <c r="BM48" s="86"/>
      <c r="BN48" s="86"/>
      <c r="BO48" s="86"/>
      <c r="BP48" s="86"/>
      <c r="BQ48" s="86"/>
      <c r="BR48" s="86"/>
      <c r="BS48" s="86"/>
      <c r="BT48" s="86"/>
      <c r="BU48" s="86"/>
      <c r="BV48" s="86"/>
      <c r="BW48" s="86"/>
      <c r="BX48" s="86"/>
      <c r="BY48" s="86"/>
      <c r="BZ48" s="8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5"/>
      <c r="BM49" s="86"/>
      <c r="BN49" s="86"/>
      <c r="BO49" s="86"/>
      <c r="BP49" s="86"/>
      <c r="BQ49" s="86"/>
      <c r="BR49" s="86"/>
      <c r="BS49" s="86"/>
      <c r="BT49" s="86"/>
      <c r="BU49" s="86"/>
      <c r="BV49" s="86"/>
      <c r="BW49" s="86"/>
      <c r="BX49" s="86"/>
      <c r="BY49" s="86"/>
      <c r="BZ49" s="8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5"/>
      <c r="BM50" s="86"/>
      <c r="BN50" s="86"/>
      <c r="BO50" s="86"/>
      <c r="BP50" s="86"/>
      <c r="BQ50" s="86"/>
      <c r="BR50" s="86"/>
      <c r="BS50" s="86"/>
      <c r="BT50" s="86"/>
      <c r="BU50" s="86"/>
      <c r="BV50" s="86"/>
      <c r="BW50" s="86"/>
      <c r="BX50" s="86"/>
      <c r="BY50" s="86"/>
      <c r="BZ50" s="8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5"/>
      <c r="BM51" s="86"/>
      <c r="BN51" s="86"/>
      <c r="BO51" s="86"/>
      <c r="BP51" s="86"/>
      <c r="BQ51" s="86"/>
      <c r="BR51" s="86"/>
      <c r="BS51" s="86"/>
      <c r="BT51" s="86"/>
      <c r="BU51" s="86"/>
      <c r="BV51" s="86"/>
      <c r="BW51" s="86"/>
      <c r="BX51" s="86"/>
      <c r="BY51" s="86"/>
      <c r="BZ51" s="8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5"/>
      <c r="BM52" s="86"/>
      <c r="BN52" s="86"/>
      <c r="BO52" s="86"/>
      <c r="BP52" s="86"/>
      <c r="BQ52" s="86"/>
      <c r="BR52" s="86"/>
      <c r="BS52" s="86"/>
      <c r="BT52" s="86"/>
      <c r="BU52" s="86"/>
      <c r="BV52" s="86"/>
      <c r="BW52" s="86"/>
      <c r="BX52" s="86"/>
      <c r="BY52" s="86"/>
      <c r="BZ52" s="8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5"/>
      <c r="BM53" s="86"/>
      <c r="BN53" s="86"/>
      <c r="BO53" s="86"/>
      <c r="BP53" s="86"/>
      <c r="BQ53" s="86"/>
      <c r="BR53" s="86"/>
      <c r="BS53" s="86"/>
      <c r="BT53" s="86"/>
      <c r="BU53" s="86"/>
      <c r="BV53" s="86"/>
      <c r="BW53" s="86"/>
      <c r="BX53" s="86"/>
      <c r="BY53" s="86"/>
      <c r="BZ53" s="8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5"/>
      <c r="BM54" s="86"/>
      <c r="BN54" s="86"/>
      <c r="BO54" s="86"/>
      <c r="BP54" s="86"/>
      <c r="BQ54" s="86"/>
      <c r="BR54" s="86"/>
      <c r="BS54" s="86"/>
      <c r="BT54" s="86"/>
      <c r="BU54" s="86"/>
      <c r="BV54" s="86"/>
      <c r="BW54" s="86"/>
      <c r="BX54" s="86"/>
      <c r="BY54" s="86"/>
      <c r="BZ54" s="8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5"/>
      <c r="BM55" s="86"/>
      <c r="BN55" s="86"/>
      <c r="BO55" s="86"/>
      <c r="BP55" s="86"/>
      <c r="BQ55" s="86"/>
      <c r="BR55" s="86"/>
      <c r="BS55" s="86"/>
      <c r="BT55" s="86"/>
      <c r="BU55" s="86"/>
      <c r="BV55" s="86"/>
      <c r="BW55" s="86"/>
      <c r="BX55" s="86"/>
      <c r="BY55" s="86"/>
      <c r="BZ55" s="87"/>
    </row>
    <row r="56" spans="1:78" ht="13.5" customHeight="1">
      <c r="A56" s="2"/>
      <c r="B56" s="17"/>
      <c r="C56" s="64" t="s">
        <v>31</v>
      </c>
      <c r="D56" s="64"/>
      <c r="E56" s="64"/>
      <c r="F56" s="64"/>
      <c r="G56" s="64"/>
      <c r="H56" s="64"/>
      <c r="I56" s="64"/>
      <c r="J56" s="64"/>
      <c r="K56" s="64"/>
      <c r="L56" s="64"/>
      <c r="M56" s="64"/>
      <c r="N56" s="64"/>
      <c r="O56" s="64"/>
      <c r="P56" s="64"/>
      <c r="Q56" s="20"/>
      <c r="R56" s="64" t="s">
        <v>32</v>
      </c>
      <c r="S56" s="64"/>
      <c r="T56" s="64"/>
      <c r="U56" s="64"/>
      <c r="V56" s="64"/>
      <c r="W56" s="64"/>
      <c r="X56" s="64"/>
      <c r="Y56" s="64"/>
      <c r="Z56" s="64"/>
      <c r="AA56" s="64"/>
      <c r="AB56" s="64"/>
      <c r="AC56" s="64"/>
      <c r="AD56" s="64"/>
      <c r="AE56" s="64"/>
      <c r="AF56" s="20"/>
      <c r="AG56" s="64" t="s">
        <v>33</v>
      </c>
      <c r="AH56" s="64"/>
      <c r="AI56" s="64"/>
      <c r="AJ56" s="64"/>
      <c r="AK56" s="64"/>
      <c r="AL56" s="64"/>
      <c r="AM56" s="64"/>
      <c r="AN56" s="64"/>
      <c r="AO56" s="64"/>
      <c r="AP56" s="64"/>
      <c r="AQ56" s="64"/>
      <c r="AR56" s="64"/>
      <c r="AS56" s="64"/>
      <c r="AT56" s="64"/>
      <c r="AU56" s="20"/>
      <c r="AV56" s="64" t="s">
        <v>34</v>
      </c>
      <c r="AW56" s="64"/>
      <c r="AX56" s="64"/>
      <c r="AY56" s="64"/>
      <c r="AZ56" s="64"/>
      <c r="BA56" s="64"/>
      <c r="BB56" s="64"/>
      <c r="BC56" s="64"/>
      <c r="BD56" s="64"/>
      <c r="BE56" s="64"/>
      <c r="BF56" s="64"/>
      <c r="BG56" s="64"/>
      <c r="BH56" s="64"/>
      <c r="BI56" s="64"/>
      <c r="BJ56" s="19"/>
      <c r="BK56" s="2"/>
      <c r="BL56" s="85"/>
      <c r="BM56" s="86"/>
      <c r="BN56" s="86"/>
      <c r="BO56" s="86"/>
      <c r="BP56" s="86"/>
      <c r="BQ56" s="86"/>
      <c r="BR56" s="86"/>
      <c r="BS56" s="86"/>
      <c r="BT56" s="86"/>
      <c r="BU56" s="86"/>
      <c r="BV56" s="86"/>
      <c r="BW56" s="86"/>
      <c r="BX56" s="86"/>
      <c r="BY56" s="86"/>
      <c r="BZ56" s="87"/>
    </row>
    <row r="57" spans="1:78" ht="13.5" customHeight="1">
      <c r="A57" s="2"/>
      <c r="B57" s="17"/>
      <c r="C57" s="64"/>
      <c r="D57" s="64"/>
      <c r="E57" s="64"/>
      <c r="F57" s="64"/>
      <c r="G57" s="64"/>
      <c r="H57" s="64"/>
      <c r="I57" s="64"/>
      <c r="J57" s="64"/>
      <c r="K57" s="64"/>
      <c r="L57" s="64"/>
      <c r="M57" s="64"/>
      <c r="N57" s="64"/>
      <c r="O57" s="64"/>
      <c r="P57" s="64"/>
      <c r="Q57" s="20"/>
      <c r="R57" s="64"/>
      <c r="S57" s="64"/>
      <c r="T57" s="64"/>
      <c r="U57" s="64"/>
      <c r="V57" s="64"/>
      <c r="W57" s="64"/>
      <c r="X57" s="64"/>
      <c r="Y57" s="64"/>
      <c r="Z57" s="64"/>
      <c r="AA57" s="64"/>
      <c r="AB57" s="64"/>
      <c r="AC57" s="64"/>
      <c r="AD57" s="64"/>
      <c r="AE57" s="64"/>
      <c r="AF57" s="20"/>
      <c r="AG57" s="64"/>
      <c r="AH57" s="64"/>
      <c r="AI57" s="64"/>
      <c r="AJ57" s="64"/>
      <c r="AK57" s="64"/>
      <c r="AL57" s="64"/>
      <c r="AM57" s="64"/>
      <c r="AN57" s="64"/>
      <c r="AO57" s="64"/>
      <c r="AP57" s="64"/>
      <c r="AQ57" s="64"/>
      <c r="AR57" s="64"/>
      <c r="AS57" s="64"/>
      <c r="AT57" s="64"/>
      <c r="AU57" s="20"/>
      <c r="AV57" s="64"/>
      <c r="AW57" s="64"/>
      <c r="AX57" s="64"/>
      <c r="AY57" s="64"/>
      <c r="AZ57" s="64"/>
      <c r="BA57" s="64"/>
      <c r="BB57" s="64"/>
      <c r="BC57" s="64"/>
      <c r="BD57" s="64"/>
      <c r="BE57" s="64"/>
      <c r="BF57" s="64"/>
      <c r="BG57" s="64"/>
      <c r="BH57" s="64"/>
      <c r="BI57" s="64"/>
      <c r="BJ57" s="19"/>
      <c r="BK57" s="2"/>
      <c r="BL57" s="85"/>
      <c r="BM57" s="86"/>
      <c r="BN57" s="86"/>
      <c r="BO57" s="86"/>
      <c r="BP57" s="86"/>
      <c r="BQ57" s="86"/>
      <c r="BR57" s="86"/>
      <c r="BS57" s="86"/>
      <c r="BT57" s="86"/>
      <c r="BU57" s="86"/>
      <c r="BV57" s="86"/>
      <c r="BW57" s="86"/>
      <c r="BX57" s="86"/>
      <c r="BY57" s="86"/>
      <c r="BZ57" s="8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5"/>
      <c r="BM60" s="86"/>
      <c r="BN60" s="86"/>
      <c r="BO60" s="86"/>
      <c r="BP60" s="86"/>
      <c r="BQ60" s="86"/>
      <c r="BR60" s="86"/>
      <c r="BS60" s="86"/>
      <c r="BT60" s="86"/>
      <c r="BU60" s="86"/>
      <c r="BV60" s="86"/>
      <c r="BW60" s="86"/>
      <c r="BX60" s="86"/>
      <c r="BY60" s="86"/>
      <c r="BZ60" s="8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5"/>
      <c r="BM61" s="86"/>
      <c r="BN61" s="86"/>
      <c r="BO61" s="86"/>
      <c r="BP61" s="86"/>
      <c r="BQ61" s="86"/>
      <c r="BR61" s="86"/>
      <c r="BS61" s="86"/>
      <c r="BT61" s="86"/>
      <c r="BU61" s="86"/>
      <c r="BV61" s="86"/>
      <c r="BW61" s="86"/>
      <c r="BX61" s="86"/>
      <c r="BY61" s="86"/>
      <c r="BZ61" s="8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5"/>
      <c r="BM62" s="86"/>
      <c r="BN62" s="86"/>
      <c r="BO62" s="86"/>
      <c r="BP62" s="86"/>
      <c r="BQ62" s="86"/>
      <c r="BR62" s="86"/>
      <c r="BS62" s="86"/>
      <c r="BT62" s="86"/>
      <c r="BU62" s="86"/>
      <c r="BV62" s="86"/>
      <c r="BW62" s="86"/>
      <c r="BX62" s="86"/>
      <c r="BY62" s="86"/>
      <c r="BZ62" s="8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8"/>
      <c r="BM63" s="89"/>
      <c r="BN63" s="89"/>
      <c r="BO63" s="89"/>
      <c r="BP63" s="89"/>
      <c r="BQ63" s="89"/>
      <c r="BR63" s="89"/>
      <c r="BS63" s="89"/>
      <c r="BT63" s="89"/>
      <c r="BU63" s="89"/>
      <c r="BV63" s="89"/>
      <c r="BW63" s="89"/>
      <c r="BX63" s="89"/>
      <c r="BY63" s="89"/>
      <c r="BZ63" s="9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3" t="s">
        <v>36</v>
      </c>
      <c r="BM64" s="74"/>
      <c r="BN64" s="74"/>
      <c r="BO64" s="74"/>
      <c r="BP64" s="74"/>
      <c r="BQ64" s="74"/>
      <c r="BR64" s="74"/>
      <c r="BS64" s="74"/>
      <c r="BT64" s="74"/>
      <c r="BU64" s="74"/>
      <c r="BV64" s="74"/>
      <c r="BW64" s="74"/>
      <c r="BX64" s="74"/>
      <c r="BY64" s="74"/>
      <c r="BZ64" s="7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6"/>
      <c r="BM65" s="77"/>
      <c r="BN65" s="77"/>
      <c r="BO65" s="77"/>
      <c r="BP65" s="77"/>
      <c r="BQ65" s="77"/>
      <c r="BR65" s="77"/>
      <c r="BS65" s="77"/>
      <c r="BT65" s="77"/>
      <c r="BU65" s="77"/>
      <c r="BV65" s="77"/>
      <c r="BW65" s="77"/>
      <c r="BX65" s="77"/>
      <c r="BY65" s="77"/>
      <c r="BZ65" s="7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c r="A79" s="2"/>
      <c r="B79" s="17"/>
      <c r="C79" s="64" t="s">
        <v>37</v>
      </c>
      <c r="D79" s="64"/>
      <c r="E79" s="64"/>
      <c r="F79" s="64"/>
      <c r="G79" s="64"/>
      <c r="H79" s="64"/>
      <c r="I79" s="64"/>
      <c r="J79" s="64"/>
      <c r="K79" s="64"/>
      <c r="L79" s="64"/>
      <c r="M79" s="64"/>
      <c r="N79" s="64"/>
      <c r="O79" s="64"/>
      <c r="P79" s="64"/>
      <c r="Q79" s="64"/>
      <c r="R79" s="64"/>
      <c r="S79" s="64"/>
      <c r="T79" s="64"/>
      <c r="U79" s="20"/>
      <c r="V79" s="20"/>
      <c r="W79" s="64" t="s">
        <v>38</v>
      </c>
      <c r="X79" s="64"/>
      <c r="Y79" s="64"/>
      <c r="Z79" s="64"/>
      <c r="AA79" s="64"/>
      <c r="AB79" s="64"/>
      <c r="AC79" s="64"/>
      <c r="AD79" s="64"/>
      <c r="AE79" s="64"/>
      <c r="AF79" s="64"/>
      <c r="AG79" s="64"/>
      <c r="AH79" s="64"/>
      <c r="AI79" s="64"/>
      <c r="AJ79" s="64"/>
      <c r="AK79" s="64"/>
      <c r="AL79" s="64"/>
      <c r="AM79" s="64"/>
      <c r="AN79" s="64"/>
      <c r="AO79" s="20"/>
      <c r="AP79" s="20"/>
      <c r="AQ79" s="64" t="s">
        <v>39</v>
      </c>
      <c r="AR79" s="64"/>
      <c r="AS79" s="64"/>
      <c r="AT79" s="64"/>
      <c r="AU79" s="64"/>
      <c r="AV79" s="64"/>
      <c r="AW79" s="64"/>
      <c r="AX79" s="64"/>
      <c r="AY79" s="64"/>
      <c r="AZ79" s="64"/>
      <c r="BA79" s="64"/>
      <c r="BB79" s="64"/>
      <c r="BC79" s="64"/>
      <c r="BD79" s="64"/>
      <c r="BE79" s="64"/>
      <c r="BF79" s="64"/>
      <c r="BG79" s="64"/>
      <c r="BH79" s="64"/>
      <c r="BI79" s="18"/>
      <c r="BJ79" s="19"/>
      <c r="BK79" s="2"/>
      <c r="BL79" s="85"/>
      <c r="BM79" s="86"/>
      <c r="BN79" s="86"/>
      <c r="BO79" s="86"/>
      <c r="BP79" s="86"/>
      <c r="BQ79" s="86"/>
      <c r="BR79" s="86"/>
      <c r="BS79" s="86"/>
      <c r="BT79" s="86"/>
      <c r="BU79" s="86"/>
      <c r="BV79" s="86"/>
      <c r="BW79" s="86"/>
      <c r="BX79" s="86"/>
      <c r="BY79" s="86"/>
      <c r="BZ79" s="87"/>
    </row>
    <row r="80" spans="1:78" ht="13.5" customHeight="1">
      <c r="A80" s="2"/>
      <c r="B80" s="17"/>
      <c r="C80" s="64"/>
      <c r="D80" s="64"/>
      <c r="E80" s="64"/>
      <c r="F80" s="64"/>
      <c r="G80" s="64"/>
      <c r="H80" s="64"/>
      <c r="I80" s="64"/>
      <c r="J80" s="64"/>
      <c r="K80" s="64"/>
      <c r="L80" s="64"/>
      <c r="M80" s="64"/>
      <c r="N80" s="64"/>
      <c r="O80" s="64"/>
      <c r="P80" s="64"/>
      <c r="Q80" s="64"/>
      <c r="R80" s="64"/>
      <c r="S80" s="64"/>
      <c r="T80" s="64"/>
      <c r="U80" s="20"/>
      <c r="V80" s="20"/>
      <c r="W80" s="64"/>
      <c r="X80" s="64"/>
      <c r="Y80" s="64"/>
      <c r="Z80" s="64"/>
      <c r="AA80" s="64"/>
      <c r="AB80" s="64"/>
      <c r="AC80" s="64"/>
      <c r="AD80" s="64"/>
      <c r="AE80" s="64"/>
      <c r="AF80" s="64"/>
      <c r="AG80" s="64"/>
      <c r="AH80" s="64"/>
      <c r="AI80" s="64"/>
      <c r="AJ80" s="64"/>
      <c r="AK80" s="64"/>
      <c r="AL80" s="64"/>
      <c r="AM80" s="64"/>
      <c r="AN80" s="64"/>
      <c r="AO80" s="20"/>
      <c r="AP80" s="20"/>
      <c r="AQ80" s="64"/>
      <c r="AR80" s="64"/>
      <c r="AS80" s="64"/>
      <c r="AT80" s="64"/>
      <c r="AU80" s="64"/>
      <c r="AV80" s="64"/>
      <c r="AW80" s="64"/>
      <c r="AX80" s="64"/>
      <c r="AY80" s="64"/>
      <c r="AZ80" s="64"/>
      <c r="BA80" s="64"/>
      <c r="BB80" s="64"/>
      <c r="BC80" s="64"/>
      <c r="BD80" s="64"/>
      <c r="BE80" s="64"/>
      <c r="BF80" s="64"/>
      <c r="BG80" s="64"/>
      <c r="BH80" s="64"/>
      <c r="BI80" s="18"/>
      <c r="BJ80" s="19"/>
      <c r="BK80" s="2"/>
      <c r="BL80" s="85"/>
      <c r="BM80" s="86"/>
      <c r="BN80" s="86"/>
      <c r="BO80" s="86"/>
      <c r="BP80" s="86"/>
      <c r="BQ80" s="86"/>
      <c r="BR80" s="86"/>
      <c r="BS80" s="86"/>
      <c r="BT80" s="86"/>
      <c r="BU80" s="86"/>
      <c r="BV80" s="86"/>
      <c r="BW80" s="86"/>
      <c r="BX80" s="86"/>
      <c r="BY80" s="86"/>
      <c r="BZ80" s="8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66" t="s">
        <v>63</v>
      </c>
      <c r="I3" s="67"/>
      <c r="J3" s="67"/>
      <c r="K3" s="67"/>
      <c r="L3" s="67"/>
      <c r="M3" s="67"/>
      <c r="N3" s="67"/>
      <c r="O3" s="67"/>
      <c r="P3" s="67"/>
      <c r="Q3" s="67"/>
      <c r="R3" s="67"/>
      <c r="S3" s="67"/>
      <c r="T3" s="67"/>
      <c r="U3" s="67"/>
      <c r="V3" s="67"/>
      <c r="W3" s="68"/>
      <c r="X3" s="72" t="s">
        <v>64</v>
      </c>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t="s">
        <v>65</v>
      </c>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row>
    <row r="4" spans="1:144">
      <c r="A4" s="29" t="s">
        <v>66</v>
      </c>
      <c r="B4" s="31"/>
      <c r="C4" s="31"/>
      <c r="D4" s="31"/>
      <c r="E4" s="31"/>
      <c r="F4" s="31"/>
      <c r="G4" s="31"/>
      <c r="H4" s="69"/>
      <c r="I4" s="70"/>
      <c r="J4" s="70"/>
      <c r="K4" s="70"/>
      <c r="L4" s="70"/>
      <c r="M4" s="70"/>
      <c r="N4" s="70"/>
      <c r="O4" s="70"/>
      <c r="P4" s="70"/>
      <c r="Q4" s="70"/>
      <c r="R4" s="70"/>
      <c r="S4" s="70"/>
      <c r="T4" s="70"/>
      <c r="U4" s="70"/>
      <c r="V4" s="70"/>
      <c r="W4" s="71"/>
      <c r="X4" s="65" t="s">
        <v>67</v>
      </c>
      <c r="Y4" s="65"/>
      <c r="Z4" s="65"/>
      <c r="AA4" s="65"/>
      <c r="AB4" s="65"/>
      <c r="AC4" s="65"/>
      <c r="AD4" s="65"/>
      <c r="AE4" s="65"/>
      <c r="AF4" s="65"/>
      <c r="AG4" s="65"/>
      <c r="AH4" s="65"/>
      <c r="AI4" s="65" t="s">
        <v>68</v>
      </c>
      <c r="AJ4" s="65"/>
      <c r="AK4" s="65"/>
      <c r="AL4" s="65"/>
      <c r="AM4" s="65"/>
      <c r="AN4" s="65"/>
      <c r="AO4" s="65"/>
      <c r="AP4" s="65"/>
      <c r="AQ4" s="65"/>
      <c r="AR4" s="65"/>
      <c r="AS4" s="65"/>
      <c r="AT4" s="65" t="s">
        <v>69</v>
      </c>
      <c r="AU4" s="65"/>
      <c r="AV4" s="65"/>
      <c r="AW4" s="65"/>
      <c r="AX4" s="65"/>
      <c r="AY4" s="65"/>
      <c r="AZ4" s="65"/>
      <c r="BA4" s="65"/>
      <c r="BB4" s="65"/>
      <c r="BC4" s="65"/>
      <c r="BD4" s="65"/>
      <c r="BE4" s="65" t="s">
        <v>70</v>
      </c>
      <c r="BF4" s="65"/>
      <c r="BG4" s="65"/>
      <c r="BH4" s="65"/>
      <c r="BI4" s="65"/>
      <c r="BJ4" s="65"/>
      <c r="BK4" s="65"/>
      <c r="BL4" s="65"/>
      <c r="BM4" s="65"/>
      <c r="BN4" s="65"/>
      <c r="BO4" s="65"/>
      <c r="BP4" s="65" t="s">
        <v>71</v>
      </c>
      <c r="BQ4" s="65"/>
      <c r="BR4" s="65"/>
      <c r="BS4" s="65"/>
      <c r="BT4" s="65"/>
      <c r="BU4" s="65"/>
      <c r="BV4" s="65"/>
      <c r="BW4" s="65"/>
      <c r="BX4" s="65"/>
      <c r="BY4" s="65"/>
      <c r="BZ4" s="65"/>
      <c r="CA4" s="65" t="s">
        <v>72</v>
      </c>
      <c r="CB4" s="65"/>
      <c r="CC4" s="65"/>
      <c r="CD4" s="65"/>
      <c r="CE4" s="65"/>
      <c r="CF4" s="65"/>
      <c r="CG4" s="65"/>
      <c r="CH4" s="65"/>
      <c r="CI4" s="65"/>
      <c r="CJ4" s="65"/>
      <c r="CK4" s="65"/>
      <c r="CL4" s="65" t="s">
        <v>73</v>
      </c>
      <c r="CM4" s="65"/>
      <c r="CN4" s="65"/>
      <c r="CO4" s="65"/>
      <c r="CP4" s="65"/>
      <c r="CQ4" s="65"/>
      <c r="CR4" s="65"/>
      <c r="CS4" s="65"/>
      <c r="CT4" s="65"/>
      <c r="CU4" s="65"/>
      <c r="CV4" s="65"/>
      <c r="CW4" s="65" t="s">
        <v>74</v>
      </c>
      <c r="CX4" s="65"/>
      <c r="CY4" s="65"/>
      <c r="CZ4" s="65"/>
      <c r="DA4" s="65"/>
      <c r="DB4" s="65"/>
      <c r="DC4" s="65"/>
      <c r="DD4" s="65"/>
      <c r="DE4" s="65"/>
      <c r="DF4" s="65"/>
      <c r="DG4" s="65"/>
      <c r="DH4" s="65" t="s">
        <v>75</v>
      </c>
      <c r="DI4" s="65"/>
      <c r="DJ4" s="65"/>
      <c r="DK4" s="65"/>
      <c r="DL4" s="65"/>
      <c r="DM4" s="65"/>
      <c r="DN4" s="65"/>
      <c r="DO4" s="65"/>
      <c r="DP4" s="65"/>
      <c r="DQ4" s="65"/>
      <c r="DR4" s="65"/>
      <c r="DS4" s="65" t="s">
        <v>76</v>
      </c>
      <c r="DT4" s="65"/>
      <c r="DU4" s="65"/>
      <c r="DV4" s="65"/>
      <c r="DW4" s="65"/>
      <c r="DX4" s="65"/>
      <c r="DY4" s="65"/>
      <c r="DZ4" s="65"/>
      <c r="EA4" s="65"/>
      <c r="EB4" s="65"/>
      <c r="EC4" s="65"/>
      <c r="ED4" s="65" t="s">
        <v>77</v>
      </c>
      <c r="EE4" s="65"/>
      <c r="EF4" s="65"/>
      <c r="EG4" s="65"/>
      <c r="EH4" s="65"/>
      <c r="EI4" s="65"/>
      <c r="EJ4" s="65"/>
      <c r="EK4" s="65"/>
      <c r="EL4" s="65"/>
      <c r="EM4" s="65"/>
      <c r="EN4" s="65"/>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382043</v>
      </c>
      <c r="D6" s="34">
        <f t="shared" si="3"/>
        <v>47</v>
      </c>
      <c r="E6" s="34">
        <f t="shared" si="3"/>
        <v>1</v>
      </c>
      <c r="F6" s="34">
        <f t="shared" si="3"/>
        <v>0</v>
      </c>
      <c r="G6" s="34">
        <f t="shared" si="3"/>
        <v>0</v>
      </c>
      <c r="H6" s="34" t="str">
        <f t="shared" si="3"/>
        <v>愛媛県　八幡浜市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6.54</v>
      </c>
      <c r="Q6" s="35">
        <f t="shared" si="3"/>
        <v>700</v>
      </c>
      <c r="R6" s="35">
        <f t="shared" si="3"/>
        <v>35245</v>
      </c>
      <c r="S6" s="35">
        <f t="shared" si="3"/>
        <v>132.68</v>
      </c>
      <c r="T6" s="35">
        <f t="shared" si="3"/>
        <v>265.64</v>
      </c>
      <c r="U6" s="35">
        <f t="shared" si="3"/>
        <v>2283</v>
      </c>
      <c r="V6" s="35">
        <f t="shared" si="3"/>
        <v>4.71</v>
      </c>
      <c r="W6" s="35">
        <f t="shared" si="3"/>
        <v>484.71</v>
      </c>
      <c r="X6" s="36">
        <f>IF(X7="",NA(),X7)</f>
        <v>82.9</v>
      </c>
      <c r="Y6" s="36">
        <f t="shared" ref="Y6:AG6" si="4">IF(Y7="",NA(),Y7)</f>
        <v>81.52</v>
      </c>
      <c r="Z6" s="36">
        <f t="shared" si="4"/>
        <v>79.02</v>
      </c>
      <c r="AA6" s="36">
        <f t="shared" si="4"/>
        <v>79.099999999999994</v>
      </c>
      <c r="AB6" s="36">
        <f t="shared" si="4"/>
        <v>78.62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1218.6600000000001</v>
      </c>
      <c r="BF6" s="36">
        <f t="shared" ref="BF6:BN6" si="7">IF(BF7="",NA(),BF7)</f>
        <v>1257.3900000000001</v>
      </c>
      <c r="BG6" s="36">
        <f t="shared" si="7"/>
        <v>1843.6</v>
      </c>
      <c r="BH6" s="36">
        <f t="shared" si="7"/>
        <v>2467.6</v>
      </c>
      <c r="BI6" s="36">
        <f t="shared" si="7"/>
        <v>3313.12</v>
      </c>
      <c r="BJ6" s="36">
        <f t="shared" si="7"/>
        <v>1108.26</v>
      </c>
      <c r="BK6" s="36">
        <f t="shared" si="7"/>
        <v>1113.76</v>
      </c>
      <c r="BL6" s="36">
        <f t="shared" si="7"/>
        <v>1125.69</v>
      </c>
      <c r="BM6" s="36">
        <f t="shared" si="7"/>
        <v>1134.67</v>
      </c>
      <c r="BN6" s="36">
        <f t="shared" si="7"/>
        <v>1144.79</v>
      </c>
      <c r="BO6" s="35" t="str">
        <f>IF(BO7="","",IF(BO7="-","【-】","【"&amp;SUBSTITUTE(TEXT(BO7,"#,##0.00"),"-","△")&amp;"】"))</f>
        <v>【1,280.76】</v>
      </c>
      <c r="BP6" s="36">
        <f>IF(BP7="",NA(),BP7)</f>
        <v>35.619999999999997</v>
      </c>
      <c r="BQ6" s="36">
        <f t="shared" ref="BQ6:BY6" si="8">IF(BQ7="",NA(),BQ7)</f>
        <v>32.340000000000003</v>
      </c>
      <c r="BR6" s="36">
        <f t="shared" si="8"/>
        <v>35.68</v>
      </c>
      <c r="BS6" s="36">
        <f t="shared" si="8"/>
        <v>32.229999999999997</v>
      </c>
      <c r="BT6" s="36">
        <f t="shared" si="8"/>
        <v>23.12</v>
      </c>
      <c r="BU6" s="36">
        <f t="shared" si="8"/>
        <v>19.77</v>
      </c>
      <c r="BV6" s="36">
        <f t="shared" si="8"/>
        <v>34.25</v>
      </c>
      <c r="BW6" s="36">
        <f t="shared" si="8"/>
        <v>46.48</v>
      </c>
      <c r="BX6" s="36">
        <f t="shared" si="8"/>
        <v>40.6</v>
      </c>
      <c r="BY6" s="36">
        <f t="shared" si="8"/>
        <v>56.04</v>
      </c>
      <c r="BZ6" s="35" t="str">
        <f>IF(BZ7="","",IF(BZ7="-","【-】","【"&amp;SUBSTITUTE(TEXT(BZ7,"#,##0.00"),"-","△")&amp;"】"))</f>
        <v>【53.06】</v>
      </c>
      <c r="CA6" s="36">
        <f>IF(CA7="",NA(),CA7)</f>
        <v>190.49</v>
      </c>
      <c r="CB6" s="36">
        <f t="shared" ref="CB6:CJ6" si="9">IF(CB7="",NA(),CB7)</f>
        <v>222.99</v>
      </c>
      <c r="CC6" s="36">
        <f t="shared" si="9"/>
        <v>212.08</v>
      </c>
      <c r="CD6" s="36">
        <f t="shared" si="9"/>
        <v>192.3</v>
      </c>
      <c r="CE6" s="36">
        <f t="shared" si="9"/>
        <v>267.12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52.46</v>
      </c>
      <c r="CM6" s="36">
        <f t="shared" ref="CM6:CU6" si="10">IF(CM7="",NA(),CM7)</f>
        <v>50.27</v>
      </c>
      <c r="CN6" s="36">
        <f t="shared" si="10"/>
        <v>47.75</v>
      </c>
      <c r="CO6" s="36">
        <f t="shared" si="10"/>
        <v>52.28</v>
      </c>
      <c r="CP6" s="36">
        <f t="shared" si="10"/>
        <v>31.69</v>
      </c>
      <c r="CQ6" s="36">
        <f t="shared" si="10"/>
        <v>57.17</v>
      </c>
      <c r="CR6" s="36">
        <f t="shared" si="10"/>
        <v>57.55</v>
      </c>
      <c r="CS6" s="36">
        <f t="shared" si="10"/>
        <v>57.43</v>
      </c>
      <c r="CT6" s="36">
        <f t="shared" si="10"/>
        <v>57.29</v>
      </c>
      <c r="CU6" s="36">
        <f t="shared" si="10"/>
        <v>55.9</v>
      </c>
      <c r="CV6" s="35" t="str">
        <f>IF(CV7="","",IF(CV7="-","【-】","【"&amp;SUBSTITUTE(TEXT(CV7,"#,##0.00"),"-","△")&amp;"】"))</f>
        <v>【56.28】</v>
      </c>
      <c r="CW6" s="36">
        <f>IF(CW7="",NA(),CW7)</f>
        <v>90.22</v>
      </c>
      <c r="CX6" s="36">
        <f t="shared" ref="CX6:DF6" si="11">IF(CX7="",NA(),CX7)</f>
        <v>88.38</v>
      </c>
      <c r="CY6" s="36">
        <f t="shared" si="11"/>
        <v>88.38</v>
      </c>
      <c r="CZ6" s="36">
        <f t="shared" si="11"/>
        <v>91.39</v>
      </c>
      <c r="DA6" s="36">
        <f t="shared" si="11"/>
        <v>92.56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382043</v>
      </c>
      <c r="D7" s="38">
        <v>47</v>
      </c>
      <c r="E7" s="38">
        <v>1</v>
      </c>
      <c r="F7" s="38">
        <v>0</v>
      </c>
      <c r="G7" s="38">
        <v>0</v>
      </c>
      <c r="H7" s="38" t="s">
        <v>107</v>
      </c>
      <c r="I7" s="38" t="s">
        <v>108</v>
      </c>
      <c r="J7" s="38" t="s">
        <v>109</v>
      </c>
      <c r="K7" s="38" t="s">
        <v>110</v>
      </c>
      <c r="L7" s="38" t="s">
        <v>111</v>
      </c>
      <c r="M7" s="38"/>
      <c r="N7" s="39" t="s">
        <v>112</v>
      </c>
      <c r="O7" s="39" t="s">
        <v>113</v>
      </c>
      <c r="P7" s="39">
        <v>6.54</v>
      </c>
      <c r="Q7" s="39">
        <v>700</v>
      </c>
      <c r="R7" s="39">
        <v>35245</v>
      </c>
      <c r="S7" s="39">
        <v>132.68</v>
      </c>
      <c r="T7" s="39">
        <v>265.64</v>
      </c>
      <c r="U7" s="39">
        <v>2283</v>
      </c>
      <c r="V7" s="39">
        <v>4.71</v>
      </c>
      <c r="W7" s="39">
        <v>484.71</v>
      </c>
      <c r="X7" s="39">
        <v>82.9</v>
      </c>
      <c r="Y7" s="39">
        <v>81.52</v>
      </c>
      <c r="Z7" s="39">
        <v>79.02</v>
      </c>
      <c r="AA7" s="39">
        <v>79.099999999999994</v>
      </c>
      <c r="AB7" s="39">
        <v>78.62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1218.6600000000001</v>
      </c>
      <c r="BF7" s="39">
        <v>1257.3900000000001</v>
      </c>
      <c r="BG7" s="39">
        <v>1843.6</v>
      </c>
      <c r="BH7" s="39">
        <v>2467.6</v>
      </c>
      <c r="BI7" s="39">
        <v>3313.12</v>
      </c>
      <c r="BJ7" s="39">
        <v>1108.26</v>
      </c>
      <c r="BK7" s="39">
        <v>1113.76</v>
      </c>
      <c r="BL7" s="39">
        <v>1125.69</v>
      </c>
      <c r="BM7" s="39">
        <v>1134.67</v>
      </c>
      <c r="BN7" s="39">
        <v>1144.79</v>
      </c>
      <c r="BO7" s="39">
        <v>1280.76</v>
      </c>
      <c r="BP7" s="39">
        <v>35.619999999999997</v>
      </c>
      <c r="BQ7" s="39">
        <v>32.340000000000003</v>
      </c>
      <c r="BR7" s="39">
        <v>35.68</v>
      </c>
      <c r="BS7" s="39">
        <v>32.229999999999997</v>
      </c>
      <c r="BT7" s="39">
        <v>23.12</v>
      </c>
      <c r="BU7" s="39">
        <v>19.77</v>
      </c>
      <c r="BV7" s="39">
        <v>34.25</v>
      </c>
      <c r="BW7" s="39">
        <v>46.48</v>
      </c>
      <c r="BX7" s="39">
        <v>40.6</v>
      </c>
      <c r="BY7" s="39">
        <v>56.04</v>
      </c>
      <c r="BZ7" s="39">
        <v>53.06</v>
      </c>
      <c r="CA7" s="39">
        <v>190.49</v>
      </c>
      <c r="CB7" s="39">
        <v>222.99</v>
      </c>
      <c r="CC7" s="39">
        <v>212.08</v>
      </c>
      <c r="CD7" s="39">
        <v>192.3</v>
      </c>
      <c r="CE7" s="39">
        <v>267.12</v>
      </c>
      <c r="CF7" s="39">
        <v>878.73</v>
      </c>
      <c r="CG7" s="39">
        <v>501.18</v>
      </c>
      <c r="CH7" s="39">
        <v>376.61</v>
      </c>
      <c r="CI7" s="39">
        <v>440.03</v>
      </c>
      <c r="CJ7" s="39">
        <v>304.35000000000002</v>
      </c>
      <c r="CK7" s="39">
        <v>314.83</v>
      </c>
      <c r="CL7" s="39">
        <v>52.46</v>
      </c>
      <c r="CM7" s="39">
        <v>50.27</v>
      </c>
      <c r="CN7" s="39">
        <v>47.75</v>
      </c>
      <c r="CO7" s="39">
        <v>52.28</v>
      </c>
      <c r="CP7" s="39">
        <v>31.69</v>
      </c>
      <c r="CQ7" s="39">
        <v>57.17</v>
      </c>
      <c r="CR7" s="39">
        <v>57.55</v>
      </c>
      <c r="CS7" s="39">
        <v>57.43</v>
      </c>
      <c r="CT7" s="39">
        <v>57.29</v>
      </c>
      <c r="CU7" s="39">
        <v>55.9</v>
      </c>
      <c r="CV7" s="39">
        <v>56.28</v>
      </c>
      <c r="CW7" s="39">
        <v>90.22</v>
      </c>
      <c r="CX7" s="39">
        <v>88.38</v>
      </c>
      <c r="CY7" s="39">
        <v>88.38</v>
      </c>
      <c r="CZ7" s="39">
        <v>91.39</v>
      </c>
      <c r="DA7" s="39">
        <v>92.56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2018-02-12T09:57:26Z</cp:lastPrinted>
  <dcterms:created xsi:type="dcterms:W3CDTF">2017-12-25T01:46:51Z</dcterms:created>
  <dcterms:modified xsi:type="dcterms:W3CDTF">2018-02-15T04:20:45Z</dcterms:modified>
  <cp:category/>
</cp:coreProperties>
</file>