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830"/>
  </bookViews>
  <sheets>
    <sheet name="別表9　中学進路" sheetId="1" r:id="rId1"/>
  </sheets>
  <definedNames>
    <definedName name="_xlnm.Print_Area" localSheetId="0">'別表9　中学進路'!$B$1:$AK$46</definedName>
  </definedNames>
  <calcPr calcId="145621"/>
</workbook>
</file>

<file path=xl/calcChain.xml><?xml version="1.0" encoding="utf-8"?>
<calcChain xmlns="http://schemas.openxmlformats.org/spreadsheetml/2006/main">
  <c r="AE13" i="1" l="1"/>
  <c r="AD13" i="1"/>
  <c r="AC13" i="1"/>
  <c r="AB13" i="1"/>
  <c r="Z13" i="1"/>
  <c r="Y13" i="1"/>
  <c r="X13" i="1"/>
  <c r="W13" i="1"/>
  <c r="V13" i="1"/>
  <c r="U13" i="1"/>
  <c r="T13" i="1"/>
  <c r="S13" i="1"/>
  <c r="R13" i="1"/>
  <c r="Q13" i="1"/>
  <c r="P13" i="1"/>
  <c r="O13" i="1"/>
  <c r="AK13" i="1" s="1"/>
  <c r="M13" i="1"/>
  <c r="L13" i="1"/>
  <c r="K13" i="1"/>
  <c r="J13" i="1"/>
  <c r="I13" i="1"/>
  <c r="H13" i="1"/>
  <c r="G13" i="1"/>
  <c r="AJ13" i="1" s="1"/>
  <c r="F13" i="1"/>
  <c r="AI13" i="1" s="1"/>
  <c r="E13" i="1"/>
  <c r="D13" i="1"/>
  <c r="C13" i="1"/>
  <c r="AE12" i="1"/>
  <c r="AD12" i="1"/>
  <c r="AC12" i="1"/>
  <c r="AB12" i="1"/>
  <c r="Z12" i="1"/>
  <c r="Y12" i="1"/>
  <c r="X12" i="1"/>
  <c r="W12" i="1"/>
  <c r="V12" i="1"/>
  <c r="U12" i="1"/>
  <c r="T12" i="1"/>
  <c r="S12" i="1"/>
  <c r="R12" i="1"/>
  <c r="Q12" i="1"/>
  <c r="P12" i="1"/>
  <c r="O12" i="1"/>
  <c r="AK12" i="1" s="1"/>
  <c r="M12" i="1"/>
  <c r="L12" i="1"/>
  <c r="K12" i="1"/>
  <c r="J12" i="1"/>
  <c r="I12" i="1"/>
  <c r="H12" i="1"/>
  <c r="G12" i="1"/>
  <c r="AJ12" i="1" s="1"/>
  <c r="F12" i="1"/>
  <c r="AH12" i="1" s="1"/>
  <c r="E12" i="1"/>
  <c r="D12" i="1"/>
  <c r="C12" i="1"/>
  <c r="AE11" i="1"/>
  <c r="AD11" i="1"/>
  <c r="AC11" i="1"/>
  <c r="AB11" i="1"/>
  <c r="Z11" i="1"/>
  <c r="Y11" i="1"/>
  <c r="X11" i="1"/>
  <c r="W11" i="1"/>
  <c r="V11" i="1"/>
  <c r="U11" i="1"/>
  <c r="T11" i="1"/>
  <c r="S11" i="1"/>
  <c r="R11" i="1"/>
  <c r="Q11" i="1"/>
  <c r="P11" i="1"/>
  <c r="O11" i="1"/>
  <c r="M11" i="1"/>
  <c r="L11" i="1"/>
  <c r="K11" i="1"/>
  <c r="J11" i="1"/>
  <c r="I11" i="1"/>
  <c r="H11" i="1"/>
  <c r="G11" i="1"/>
  <c r="AJ11" i="1" s="1"/>
  <c r="F11" i="1"/>
  <c r="AH11" i="1" s="1"/>
  <c r="E11" i="1"/>
  <c r="D11" i="1"/>
  <c r="C11" i="1"/>
  <c r="AI11" i="1" l="1"/>
  <c r="AI12" i="1"/>
  <c r="AH13" i="1"/>
</calcChain>
</file>

<file path=xl/sharedStrings.xml><?xml version="1.0" encoding="utf-8"?>
<sst xmlns="http://schemas.openxmlformats.org/spreadsheetml/2006/main" count="204" uniqueCount="72">
  <si>
    <t>中学校卒業者の進路（つづき）</t>
    <rPh sb="0" eb="1">
      <t>ナカ</t>
    </rPh>
    <rPh sb="1" eb="3">
      <t>ショウガッコウ</t>
    </rPh>
    <rPh sb="3" eb="6">
      <t>ソツギョウシャ</t>
    </rPh>
    <rPh sb="7" eb="9">
      <t>シンロ</t>
    </rPh>
    <phoneticPr fontId="5"/>
  </si>
  <si>
    <t>区分</t>
    <rPh sb="0" eb="2">
      <t>クブン</t>
    </rPh>
    <phoneticPr fontId="5"/>
  </si>
  <si>
    <t>卒　業　者　総　数</t>
    <rPh sb="0" eb="1">
      <t>ソツ</t>
    </rPh>
    <rPh sb="2" eb="3">
      <t>ギョウ</t>
    </rPh>
    <rPh sb="4" eb="5">
      <t>シャ</t>
    </rPh>
    <rPh sb="6" eb="7">
      <t>フサ</t>
    </rPh>
    <rPh sb="8" eb="9">
      <t>カズ</t>
    </rPh>
    <phoneticPr fontId="5"/>
  </si>
  <si>
    <t>Ａ　高等学校等
進学者</t>
    <rPh sb="2" eb="6">
      <t>コウトウガッコウ</t>
    </rPh>
    <rPh sb="6" eb="7">
      <t>トウ</t>
    </rPh>
    <rPh sb="8" eb="11">
      <t>シンガクシャ</t>
    </rPh>
    <phoneticPr fontId="5"/>
  </si>
  <si>
    <t>Ｂ　専修学校
(高等課程)進学者</t>
    <rPh sb="2" eb="4">
      <t>センシュウ</t>
    </rPh>
    <rPh sb="4" eb="6">
      <t>ガッコウ</t>
    </rPh>
    <rPh sb="8" eb="10">
      <t>コウトウ</t>
    </rPh>
    <rPh sb="10" eb="12">
      <t>カテイ</t>
    </rPh>
    <rPh sb="13" eb="16">
      <t>シンガクシャ</t>
    </rPh>
    <phoneticPr fontId="5"/>
  </si>
  <si>
    <t>Ｃ　専修学校
(一般課程)等入学者</t>
    <rPh sb="2" eb="6">
      <t>センシュウガッコウ</t>
    </rPh>
    <rPh sb="8" eb="10">
      <t>イッパン</t>
    </rPh>
    <rPh sb="10" eb="12">
      <t>カテイ</t>
    </rPh>
    <rPh sb="13" eb="14">
      <t>トウ</t>
    </rPh>
    <rPh sb="14" eb="17">
      <t>ニュウガクシャ</t>
    </rPh>
    <phoneticPr fontId="5"/>
  </si>
  <si>
    <t>Ｄ  公共職業能力 
開発施設等入学者</t>
    <rPh sb="3" eb="5">
      <t>コウキョウ</t>
    </rPh>
    <rPh sb="5" eb="7">
      <t>ショクギョウ</t>
    </rPh>
    <rPh sb="7" eb="9">
      <t>ノウリョク</t>
    </rPh>
    <rPh sb="11" eb="13">
      <t>カイハツ</t>
    </rPh>
    <rPh sb="13" eb="15">
      <t>シセツ</t>
    </rPh>
    <rPh sb="15" eb="16">
      <t>トウ</t>
    </rPh>
    <rPh sb="16" eb="19">
      <t>ニュウガクシャ</t>
    </rPh>
    <phoneticPr fontId="5"/>
  </si>
  <si>
    <t>Ｅ　就　職　者 等</t>
    <rPh sb="2" eb="3">
      <t>シュウ</t>
    </rPh>
    <rPh sb="4" eb="5">
      <t>ショク</t>
    </rPh>
    <rPh sb="6" eb="7">
      <t>モノ</t>
    </rPh>
    <rPh sb="8" eb="9">
      <t>トウ</t>
    </rPh>
    <phoneticPr fontId="5"/>
  </si>
  <si>
    <t>左記以外の者</t>
    <rPh sb="0" eb="2">
      <t>サキ</t>
    </rPh>
    <rPh sb="2" eb="4">
      <t>イガイ</t>
    </rPh>
    <rPh sb="5" eb="6">
      <t>モノ</t>
    </rPh>
    <phoneticPr fontId="5"/>
  </si>
  <si>
    <t>死亡・不詳</t>
    <rPh sb="0" eb="2">
      <t>シボウ</t>
    </rPh>
    <rPh sb="3" eb="5">
      <t>フショウ</t>
    </rPh>
    <phoneticPr fontId="5"/>
  </si>
  <si>
    <t>Ａ,Ｂ,Ｃ,Ｄのうち就職している者（再掲）</t>
    <rPh sb="10" eb="12">
      <t>シュウショク</t>
    </rPh>
    <rPh sb="16" eb="17">
      <t>シャ</t>
    </rPh>
    <phoneticPr fontId="5"/>
  </si>
  <si>
    <t>「Ｅ 就職者等」の
「有期雇用労働者」のうち、
雇用契約期間が1年以上、
かつフルタイム勤務相当の者</t>
    <rPh sb="3" eb="5">
      <t>シュウショク</t>
    </rPh>
    <rPh sb="5" eb="6">
      <t>シャ</t>
    </rPh>
    <rPh sb="6" eb="7">
      <t>トウ</t>
    </rPh>
    <rPh sb="11" eb="13">
      <t>ユウキ</t>
    </rPh>
    <rPh sb="13" eb="15">
      <t>コヨウ</t>
    </rPh>
    <rPh sb="15" eb="18">
      <t>ロウドウシャ</t>
    </rPh>
    <rPh sb="24" eb="26">
      <t>コヨウ</t>
    </rPh>
    <rPh sb="26" eb="28">
      <t>ケイヤク</t>
    </rPh>
    <rPh sb="28" eb="30">
      <t>キカン</t>
    </rPh>
    <rPh sb="32" eb="35">
      <t>ネンイジョウ</t>
    </rPh>
    <rPh sb="44" eb="46">
      <t>キンム</t>
    </rPh>
    <rPh sb="46" eb="48">
      <t>ソウトウ</t>
    </rPh>
    <rPh sb="49" eb="50">
      <t>モノ</t>
    </rPh>
    <phoneticPr fontId="5"/>
  </si>
  <si>
    <t>高等学校等進学率　(%)</t>
    <rPh sb="0" eb="2">
      <t>コウトウ</t>
    </rPh>
    <rPh sb="2" eb="3">
      <t>ガク</t>
    </rPh>
    <rPh sb="3" eb="4">
      <t>コウ</t>
    </rPh>
    <rPh sb="4" eb="5">
      <t>トウ</t>
    </rPh>
    <rPh sb="5" eb="7">
      <t>シンガク</t>
    </rPh>
    <rPh sb="7" eb="8">
      <t>リツ</t>
    </rPh>
    <phoneticPr fontId="5"/>
  </si>
  <si>
    <t>就職率　(%)</t>
    <rPh sb="0" eb="1">
      <t>シュウ</t>
    </rPh>
    <rPh sb="1" eb="2">
      <t>ショク</t>
    </rPh>
    <rPh sb="2" eb="3">
      <t>シンガクリツ</t>
    </rPh>
    <phoneticPr fontId="5"/>
  </si>
  <si>
    <t>自営業主</t>
    <rPh sb="0" eb="3">
      <t>ジエイギョウ</t>
    </rPh>
    <rPh sb="3" eb="4">
      <t>ヌシ</t>
    </rPh>
    <phoneticPr fontId="5"/>
  </si>
  <si>
    <t>常用労働者</t>
    <rPh sb="0" eb="2">
      <t>ジョウヨウ</t>
    </rPh>
    <rPh sb="2" eb="5">
      <t>ロウドウシャ</t>
    </rPh>
    <phoneticPr fontId="5"/>
  </si>
  <si>
    <t>臨時労働者</t>
    <rPh sb="0" eb="2">
      <t>リンジ</t>
    </rPh>
    <rPh sb="2" eb="5">
      <t>ロウドウシャ</t>
    </rPh>
    <phoneticPr fontId="5"/>
  </si>
  <si>
    <t>無期雇用労働者</t>
    <rPh sb="0" eb="2">
      <t>ムキ</t>
    </rPh>
    <rPh sb="2" eb="4">
      <t>コヨウ</t>
    </rPh>
    <rPh sb="4" eb="7">
      <t>ロウドウシャ</t>
    </rPh>
    <phoneticPr fontId="5"/>
  </si>
  <si>
    <t>有期雇用労働者</t>
    <rPh sb="0" eb="2">
      <t>ユウキ</t>
    </rPh>
    <rPh sb="2" eb="4">
      <t>コヨウ</t>
    </rPh>
    <rPh sb="4" eb="7">
      <t>ロウドウシャ</t>
    </rPh>
    <phoneticPr fontId="5"/>
  </si>
  <si>
    <t>Ａのうち</t>
    <phoneticPr fontId="5"/>
  </si>
  <si>
    <t>Ｂのうち</t>
    <phoneticPr fontId="5"/>
  </si>
  <si>
    <t>Ｃのうち</t>
    <phoneticPr fontId="5"/>
  </si>
  <si>
    <t>Ｄのうち</t>
    <phoneticPr fontId="5"/>
  </si>
  <si>
    <t>計</t>
    <rPh sb="0" eb="1">
      <t>ケイ</t>
    </rPh>
    <phoneticPr fontId="5"/>
  </si>
  <si>
    <t>男</t>
    <rPh sb="0" eb="1">
      <t>オトコ</t>
    </rPh>
    <phoneticPr fontId="5"/>
  </si>
  <si>
    <t>女</t>
    <rPh sb="0" eb="1">
      <t>オンナ</t>
    </rPh>
    <phoneticPr fontId="5"/>
  </si>
  <si>
    <t>男女計</t>
    <rPh sb="0" eb="2">
      <t>ダンジョ</t>
    </rPh>
    <rPh sb="2" eb="3">
      <t>ケイ</t>
    </rPh>
    <phoneticPr fontId="5"/>
  </si>
  <si>
    <t>　</t>
    <phoneticPr fontId="5"/>
  </si>
  <si>
    <t>国          立</t>
    <rPh sb="0" eb="1">
      <t>クニ</t>
    </rPh>
    <rPh sb="11" eb="12">
      <t>リツ</t>
    </rPh>
    <phoneticPr fontId="5"/>
  </si>
  <si>
    <t>公          立</t>
    <rPh sb="0" eb="1">
      <t>コウ</t>
    </rPh>
    <rPh sb="11" eb="12">
      <t>リツ</t>
    </rPh>
    <phoneticPr fontId="5"/>
  </si>
  <si>
    <t>私          立</t>
    <rPh sb="0" eb="1">
      <t>シ</t>
    </rPh>
    <rPh sb="11" eb="12">
      <t>リツ</t>
    </rPh>
    <phoneticPr fontId="5"/>
  </si>
  <si>
    <t>県          計</t>
    <rPh sb="0" eb="1">
      <t>ケン</t>
    </rPh>
    <rPh sb="11" eb="12">
      <t>ケイ</t>
    </rPh>
    <phoneticPr fontId="5"/>
  </si>
  <si>
    <t>市          計</t>
    <rPh sb="0" eb="1">
      <t>シ</t>
    </rPh>
    <rPh sb="11" eb="12">
      <t>ケイ</t>
    </rPh>
    <phoneticPr fontId="5"/>
  </si>
  <si>
    <t>郡          計</t>
    <rPh sb="0" eb="1">
      <t>グン</t>
    </rPh>
    <rPh sb="11" eb="12">
      <t>ケイ</t>
    </rPh>
    <phoneticPr fontId="5"/>
  </si>
  <si>
    <t>松   山   市</t>
    <phoneticPr fontId="5"/>
  </si>
  <si>
    <t>今   治   市</t>
    <phoneticPr fontId="5"/>
  </si>
  <si>
    <t>宇 和 島 市</t>
    <phoneticPr fontId="5"/>
  </si>
  <si>
    <t>八 幡 浜 市</t>
    <phoneticPr fontId="5"/>
  </si>
  <si>
    <t>新 居 浜 市</t>
    <phoneticPr fontId="5"/>
  </si>
  <si>
    <t>西   条   市</t>
    <phoneticPr fontId="5"/>
  </si>
  <si>
    <t>大   洲   市</t>
    <phoneticPr fontId="5"/>
  </si>
  <si>
    <t>伊   予   市</t>
    <phoneticPr fontId="5"/>
  </si>
  <si>
    <t>四国中央市</t>
    <phoneticPr fontId="5"/>
  </si>
  <si>
    <t>西   予   市</t>
    <phoneticPr fontId="5"/>
  </si>
  <si>
    <t>東   温   市</t>
    <phoneticPr fontId="5"/>
  </si>
  <si>
    <t>*</t>
  </si>
  <si>
    <t>越   智   郡</t>
    <phoneticPr fontId="5"/>
  </si>
  <si>
    <t>　上   島   町</t>
    <phoneticPr fontId="5"/>
  </si>
  <si>
    <t>上 浮 穴 郡</t>
    <phoneticPr fontId="5"/>
  </si>
  <si>
    <t>久万高原町</t>
  </si>
  <si>
    <t>伊   予   郡</t>
    <phoneticPr fontId="5"/>
  </si>
  <si>
    <t>松   前   町</t>
  </si>
  <si>
    <t>砥   部   町</t>
  </si>
  <si>
    <t>喜   多   郡</t>
    <phoneticPr fontId="5"/>
  </si>
  <si>
    <t>内   子   町</t>
  </si>
  <si>
    <t>西 宇 和 郡</t>
    <phoneticPr fontId="5"/>
  </si>
  <si>
    <t>伊   方   町</t>
  </si>
  <si>
    <t>北 宇 和 郡</t>
    <phoneticPr fontId="5"/>
  </si>
  <si>
    <t>松   野   町</t>
  </si>
  <si>
    <t>鬼   北   町</t>
  </si>
  <si>
    <t>南 宇 和 郡</t>
    <phoneticPr fontId="5"/>
  </si>
  <si>
    <t>愛   南   町</t>
  </si>
  <si>
    <t xml:space="preserve">   1.「高等学校等進学者」とは、高等学校・中等教育学校後期課程・特別支援学校高等部の本科・別科及び高等専門学校への進学者である。また、進学しかつ就職した者を含む。</t>
    <rPh sb="6" eb="8">
      <t>コウトウ</t>
    </rPh>
    <rPh sb="8" eb="10">
      <t>ガッコウ</t>
    </rPh>
    <rPh sb="10" eb="11">
      <t>トウ</t>
    </rPh>
    <rPh sb="11" eb="14">
      <t>シンガクシャ</t>
    </rPh>
    <rPh sb="18" eb="20">
      <t>コウトウ</t>
    </rPh>
    <rPh sb="20" eb="22">
      <t>ガッコウ</t>
    </rPh>
    <rPh sb="23" eb="25">
      <t>チュウトウ</t>
    </rPh>
    <rPh sb="25" eb="27">
      <t>キョウイク</t>
    </rPh>
    <rPh sb="27" eb="29">
      <t>ガッコウ</t>
    </rPh>
    <rPh sb="29" eb="31">
      <t>コウキ</t>
    </rPh>
    <rPh sb="31" eb="33">
      <t>カテイ</t>
    </rPh>
    <rPh sb="34" eb="36">
      <t>トクベツ</t>
    </rPh>
    <rPh sb="36" eb="38">
      <t>シエン</t>
    </rPh>
    <rPh sb="38" eb="40">
      <t>ガッコウ</t>
    </rPh>
    <rPh sb="40" eb="42">
      <t>コウトウ</t>
    </rPh>
    <rPh sb="42" eb="43">
      <t>ブ</t>
    </rPh>
    <rPh sb="44" eb="46">
      <t>ホンカ</t>
    </rPh>
    <rPh sb="47" eb="48">
      <t>ベツ</t>
    </rPh>
    <rPh sb="48" eb="49">
      <t>カ</t>
    </rPh>
    <rPh sb="49" eb="50">
      <t>オヨ</t>
    </rPh>
    <rPh sb="51" eb="53">
      <t>コウトウ</t>
    </rPh>
    <rPh sb="53" eb="55">
      <t>センモン</t>
    </rPh>
    <rPh sb="55" eb="57">
      <t>ガッコウ</t>
    </rPh>
    <rPh sb="59" eb="62">
      <t>シンガクシャ</t>
    </rPh>
    <rPh sb="69" eb="71">
      <t>シンガク</t>
    </rPh>
    <rPh sb="74" eb="76">
      <t>シュウショク</t>
    </rPh>
    <rPh sb="78" eb="79">
      <t>モノ</t>
    </rPh>
    <rPh sb="80" eb="81">
      <t>フク</t>
    </rPh>
    <phoneticPr fontId="5"/>
  </si>
  <si>
    <t xml:space="preserve">   3.「就職者等」のうち、「自営業主等」とは、個人経営の事業を営んでいる者及び家族の営む事業に継続的に本業として従事する者をいう。</t>
    <rPh sb="6" eb="8">
      <t>シュウショク</t>
    </rPh>
    <rPh sb="8" eb="9">
      <t>シャ</t>
    </rPh>
    <rPh sb="9" eb="10">
      <t>トウ</t>
    </rPh>
    <rPh sb="16" eb="19">
      <t>ジエイギョウ</t>
    </rPh>
    <rPh sb="19" eb="20">
      <t>ヌシ</t>
    </rPh>
    <rPh sb="20" eb="21">
      <t>トウ</t>
    </rPh>
    <rPh sb="25" eb="27">
      <t>コジン</t>
    </rPh>
    <rPh sb="27" eb="29">
      <t>ケイエイ</t>
    </rPh>
    <rPh sb="30" eb="32">
      <t>ジギョウ</t>
    </rPh>
    <rPh sb="33" eb="34">
      <t>イトナ</t>
    </rPh>
    <rPh sb="38" eb="39">
      <t>モノ</t>
    </rPh>
    <rPh sb="39" eb="40">
      <t>オヨ</t>
    </rPh>
    <rPh sb="41" eb="43">
      <t>カゾク</t>
    </rPh>
    <rPh sb="44" eb="45">
      <t>イトナ</t>
    </rPh>
    <rPh sb="46" eb="48">
      <t>ジギョウ</t>
    </rPh>
    <rPh sb="49" eb="52">
      <t>ケイゾクテキ</t>
    </rPh>
    <rPh sb="53" eb="55">
      <t>ホンギョウ</t>
    </rPh>
    <rPh sb="58" eb="60">
      <t>ジュウジ</t>
    </rPh>
    <rPh sb="62" eb="63">
      <t>モノ</t>
    </rPh>
    <phoneticPr fontId="5"/>
  </si>
  <si>
    <t xml:space="preserve">   5.「就職率」とは、卒業者のうち「就職者等」の「自営業主等」及び「無期雇用労働者」、「左記Ａ、Ｂ、Ｃ、Ｄのうち就職している者」、 「左記就職者等の有期雇用労働者のうち
</t>
    <rPh sb="6" eb="8">
      <t>シュウショク</t>
    </rPh>
    <rPh sb="8" eb="9">
      <t>リツ</t>
    </rPh>
    <rPh sb="13" eb="16">
      <t>ソツギョウシャ</t>
    </rPh>
    <rPh sb="20" eb="22">
      <t>シュウショク</t>
    </rPh>
    <rPh sb="22" eb="23">
      <t>シャ</t>
    </rPh>
    <rPh sb="23" eb="24">
      <t>トウ</t>
    </rPh>
    <rPh sb="27" eb="30">
      <t>ジエイギョウ</t>
    </rPh>
    <rPh sb="30" eb="31">
      <t>ヌシ</t>
    </rPh>
    <rPh sb="31" eb="32">
      <t>トウ</t>
    </rPh>
    <rPh sb="33" eb="34">
      <t>オヨ</t>
    </rPh>
    <rPh sb="36" eb="38">
      <t>ムキ</t>
    </rPh>
    <rPh sb="38" eb="40">
      <t>コヨウ</t>
    </rPh>
    <rPh sb="40" eb="43">
      <t>ロウドウシャ</t>
    </rPh>
    <rPh sb="69" eb="71">
      <t>サキ</t>
    </rPh>
    <rPh sb="71" eb="73">
      <t>シュウショク</t>
    </rPh>
    <rPh sb="73" eb="74">
      <t>シャ</t>
    </rPh>
    <rPh sb="74" eb="75">
      <t>トウ</t>
    </rPh>
    <rPh sb="76" eb="78">
      <t>ユウキ</t>
    </rPh>
    <rPh sb="78" eb="80">
      <t>コヨウ</t>
    </rPh>
    <rPh sb="80" eb="82">
      <t>ロウドウ</t>
    </rPh>
    <rPh sb="82" eb="83">
      <t>シャ</t>
    </rPh>
    <phoneticPr fontId="5"/>
  </si>
  <si>
    <t xml:space="preserve">   2.「専修学校(一般課程)等入学者」とは、専修学校（一般課程）及び各種学校へ入学した者である。</t>
    <rPh sb="6" eb="8">
      <t>センシュウ</t>
    </rPh>
    <rPh sb="8" eb="10">
      <t>ガッコウ</t>
    </rPh>
    <rPh sb="11" eb="13">
      <t>イッパン</t>
    </rPh>
    <rPh sb="13" eb="15">
      <t>カテイ</t>
    </rPh>
    <rPh sb="16" eb="17">
      <t>トウ</t>
    </rPh>
    <rPh sb="17" eb="20">
      <t>ニュウガクシャ</t>
    </rPh>
    <rPh sb="24" eb="26">
      <t>センシュウ</t>
    </rPh>
    <rPh sb="26" eb="28">
      <t>ガッコウ</t>
    </rPh>
    <rPh sb="29" eb="31">
      <t>イッパン</t>
    </rPh>
    <rPh sb="31" eb="33">
      <t>カテイ</t>
    </rPh>
    <rPh sb="34" eb="35">
      <t>オヨ</t>
    </rPh>
    <rPh sb="36" eb="38">
      <t>カクシュ</t>
    </rPh>
    <rPh sb="38" eb="40">
      <t>ガッコウ</t>
    </rPh>
    <rPh sb="41" eb="43">
      <t>ニュウガク</t>
    </rPh>
    <rPh sb="45" eb="46">
      <t>モノ</t>
    </rPh>
    <phoneticPr fontId="5"/>
  </si>
  <si>
    <t xml:space="preserve">      「常用労働者」のうち「無期雇用労働者」とは、雇用契約期間の定めのない者として就職した者、「有期雇用労働者」とは、雇用契約期間が1か月以上で期間の定めのある者をいう。</t>
    <rPh sb="7" eb="9">
      <t>ジョウヨウ</t>
    </rPh>
    <rPh sb="9" eb="12">
      <t>ロウドウシャ</t>
    </rPh>
    <rPh sb="17" eb="19">
      <t>ムキ</t>
    </rPh>
    <rPh sb="19" eb="21">
      <t>コヨウ</t>
    </rPh>
    <rPh sb="21" eb="24">
      <t>ロウドウシャ</t>
    </rPh>
    <rPh sb="28" eb="30">
      <t>コヨウ</t>
    </rPh>
    <rPh sb="30" eb="32">
      <t>ケイヤク</t>
    </rPh>
    <rPh sb="32" eb="34">
      <t>キカン</t>
    </rPh>
    <rPh sb="35" eb="36">
      <t>サダ</t>
    </rPh>
    <rPh sb="40" eb="41">
      <t>モノ</t>
    </rPh>
    <rPh sb="44" eb="46">
      <t>シュウショク</t>
    </rPh>
    <rPh sb="48" eb="49">
      <t>モノ</t>
    </rPh>
    <rPh sb="51" eb="53">
      <t>ユウキ</t>
    </rPh>
    <rPh sb="53" eb="55">
      <t>コヨウ</t>
    </rPh>
    <rPh sb="55" eb="57">
      <t>ロウドウ</t>
    </rPh>
    <rPh sb="57" eb="58">
      <t>シャ</t>
    </rPh>
    <rPh sb="62" eb="64">
      <t>コヨウ</t>
    </rPh>
    <rPh sb="64" eb="66">
      <t>ケイヤク</t>
    </rPh>
    <rPh sb="66" eb="68">
      <t>キカン</t>
    </rPh>
    <rPh sb="71" eb="72">
      <t>ゲツ</t>
    </rPh>
    <rPh sb="72" eb="74">
      <t>イジョウ</t>
    </rPh>
    <rPh sb="75" eb="77">
      <t>キカン</t>
    </rPh>
    <rPh sb="78" eb="79">
      <t>サダ</t>
    </rPh>
    <rPh sb="83" eb="84">
      <t>モノ</t>
    </rPh>
    <phoneticPr fontId="5"/>
  </si>
  <si>
    <t>　　　雇用契約期間が1年以上、かつフルタイム勤務相当の者」の占める割合である。</t>
    <rPh sb="3" eb="5">
      <t>コヨウ</t>
    </rPh>
    <rPh sb="5" eb="7">
      <t>ケイヤク</t>
    </rPh>
    <rPh sb="7" eb="9">
      <t>キカン</t>
    </rPh>
    <phoneticPr fontId="5"/>
  </si>
  <si>
    <t xml:space="preserve">      「臨時労働者」とは、雇用契約期間が1か月未満で期間の定めのある者をいう。</t>
    <rPh sb="7" eb="9">
      <t>リンジ</t>
    </rPh>
    <rPh sb="9" eb="12">
      <t>ロウドウシャ</t>
    </rPh>
    <rPh sb="16" eb="18">
      <t>コヨウ</t>
    </rPh>
    <rPh sb="18" eb="20">
      <t>ケイヤク</t>
    </rPh>
    <rPh sb="20" eb="22">
      <t>キカン</t>
    </rPh>
    <rPh sb="25" eb="26">
      <t>ゲツ</t>
    </rPh>
    <rPh sb="26" eb="28">
      <t>ミマン</t>
    </rPh>
    <rPh sb="29" eb="31">
      <t>キカン</t>
    </rPh>
    <rPh sb="32" eb="33">
      <t>サダ</t>
    </rPh>
    <rPh sb="37" eb="38">
      <t>モノ</t>
    </rPh>
    <phoneticPr fontId="5"/>
  </si>
  <si>
    <t xml:space="preserve">   4.「左記以外の者」とは、家事手伝いをしている者、外国の学校に入学した者、進路が未定であることが明らかな者である。</t>
    <rPh sb="6" eb="8">
      <t>サキ</t>
    </rPh>
    <rPh sb="8" eb="10">
      <t>イガイ</t>
    </rPh>
    <rPh sb="11" eb="12">
      <t>シャ</t>
    </rPh>
    <rPh sb="16" eb="18">
      <t>カジ</t>
    </rPh>
    <rPh sb="18" eb="20">
      <t>テツダ</t>
    </rPh>
    <rPh sb="26" eb="27">
      <t>シャ</t>
    </rPh>
    <rPh sb="28" eb="30">
      <t>ガイコク</t>
    </rPh>
    <rPh sb="31" eb="33">
      <t>ガッコウ</t>
    </rPh>
    <rPh sb="34" eb="36">
      <t>ニュウガク</t>
    </rPh>
    <rPh sb="38" eb="39">
      <t>シャ</t>
    </rPh>
    <rPh sb="40" eb="42">
      <t>シンロ</t>
    </rPh>
    <rPh sb="43" eb="45">
      <t>ミテイ</t>
    </rPh>
    <rPh sb="51" eb="52">
      <t>アキ</t>
    </rPh>
    <rPh sb="55" eb="56">
      <t>シャ</t>
    </rPh>
    <phoneticPr fontId="5"/>
  </si>
  <si>
    <t>*</t>
    <phoneticPr fontId="5"/>
  </si>
  <si>
    <t>中学校卒業者の状況</t>
    <rPh sb="0" eb="1">
      <t>ナカ</t>
    </rPh>
    <rPh sb="1" eb="3">
      <t>ショウガッコウ</t>
    </rPh>
    <rPh sb="3" eb="6">
      <t>ソツギョウシャ</t>
    </rPh>
    <rPh sb="7" eb="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</si>
</sst>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0_ "/>
    <numFmt numFmtId="177" formatCode="_ * #,##0.0_ ;_ * \-#,##0.0_ ;_ * &quot;-&quot;?_ ;_ @_ "/>
  </numFmts>
  <fonts count="9" x14ac:knownFonts="1">
    <font>
      <sz val="11"/>
      <name val="ＭＳ Ｐゴシック"/>
      <family val="3"/>
      <charset val="128"/>
    </font>
    <font>
      <sz val="11"/>
      <name val="ＭＳ Ｐゴシック"/>
      <family val="3"/>
      <charset val="128"/>
    </font>
    <font>
      <sz val="14"/>
      <color indexed="8"/>
      <name val="ＭＳ Ｐ明朝"/>
      <family val="1"/>
      <charset val="128"/>
    </font>
    <font>
      <sz val="6"/>
      <name val="ＭＳ Ｐゴシック"/>
      <family val="2"/>
      <charset val="128"/>
      <scheme val="minor"/>
    </font>
    <font>
      <b/>
      <sz val="12"/>
      <color indexed="8"/>
      <name val="ＭＳ Ｐ明朝"/>
      <family val="1"/>
      <charset val="128"/>
    </font>
    <font>
      <sz val="6"/>
      <name val="ＭＳ Ｐゴシック"/>
      <family val="3"/>
      <charset val="128"/>
    </font>
    <font>
      <sz val="12"/>
      <color indexed="8"/>
      <name val="ＭＳ Ｐ明朝"/>
      <family val="1"/>
      <charset val="128"/>
    </font>
    <font>
      <sz val="10"/>
      <name val="ＭＳ Ｐ明朝"/>
      <family val="1"/>
      <charset val="128"/>
    </font>
    <font>
      <sz val="12"/>
      <name val="HGPｺﾞｼｯｸM"/>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7">
    <xf numFmtId="0" fontId="0" fillId="0" borderId="0" xfId="0"/>
    <xf numFmtId="38" fontId="2" fillId="0" borderId="0" xfId="1" applyFont="1" applyFill="1" applyBorder="1" applyAlignment="1">
      <alignment vertical="center"/>
    </xf>
    <xf numFmtId="38" fontId="4" fillId="0" borderId="0" xfId="1" applyFont="1" applyFill="1" applyBorder="1" applyAlignment="1">
      <alignment vertical="center"/>
    </xf>
    <xf numFmtId="38" fontId="6" fillId="0" borderId="0" xfId="1" applyFont="1" applyFill="1" applyAlignment="1">
      <alignment vertical="center"/>
    </xf>
    <xf numFmtId="176" fontId="6" fillId="0" borderId="0" xfId="1" applyNumberFormat="1" applyFont="1" applyFill="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38" fontId="6" fillId="0" borderId="2" xfId="1"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38" fontId="6" fillId="0" borderId="2" xfId="1" applyFont="1" applyFill="1" applyBorder="1" applyAlignment="1">
      <alignment horizontal="center" vertical="center" wrapText="1"/>
    </xf>
    <xf numFmtId="38" fontId="6" fillId="0" borderId="4" xfId="1" applyFont="1" applyFill="1" applyBorder="1" applyAlignment="1">
      <alignment horizontal="center" vertical="center" wrapText="1"/>
    </xf>
    <xf numFmtId="38" fontId="6" fillId="0" borderId="4"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3" xfId="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38" fontId="6" fillId="0" borderId="8" xfId="1" applyFont="1" applyFill="1" applyBorder="1" applyAlignment="1">
      <alignment horizontal="center" vertical="center"/>
    </xf>
    <xf numFmtId="38" fontId="6" fillId="0" borderId="9" xfId="1" applyFont="1"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38" fontId="6" fillId="0" borderId="9" xfId="1" applyFont="1" applyFill="1" applyBorder="1" applyAlignment="1">
      <alignment horizontal="center" vertical="center" wrapText="1"/>
    </xf>
    <xf numFmtId="38" fontId="6" fillId="0" borderId="10" xfId="1" applyFont="1" applyFill="1" applyBorder="1" applyAlignment="1">
      <alignment horizontal="center" vertical="center" wrapText="1"/>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5" xfId="1" applyFont="1" applyFill="1" applyBorder="1" applyAlignment="1">
      <alignment horizontal="center" vertical="center"/>
    </xf>
    <xf numFmtId="0" fontId="0" fillId="0" borderId="8" xfId="0" applyFill="1" applyBorder="1" applyAlignment="1">
      <alignment horizontal="center" vertical="center"/>
    </xf>
    <xf numFmtId="0" fontId="0" fillId="0" borderId="1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38" fontId="6" fillId="0" borderId="16" xfId="1" applyFont="1" applyFill="1" applyBorder="1" applyAlignment="1">
      <alignment horizontal="center" vertical="center" wrapText="1"/>
    </xf>
    <xf numFmtId="38" fontId="6" fillId="0" borderId="14" xfId="1" applyFont="1" applyFill="1" applyBorder="1" applyAlignment="1">
      <alignment horizontal="center" vertical="center" wrapText="1"/>
    </xf>
    <xf numFmtId="38" fontId="6" fillId="0" borderId="16" xfId="1" applyFont="1" applyFill="1" applyBorder="1" applyAlignment="1">
      <alignment horizontal="center" vertical="center"/>
    </xf>
    <xf numFmtId="0" fontId="0" fillId="0" borderId="11" xfId="0" applyFill="1" applyBorder="1" applyAlignment="1">
      <alignment horizontal="center" vertical="center"/>
    </xf>
    <xf numFmtId="38" fontId="6" fillId="0" borderId="17"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18" xfId="1" applyFont="1" applyFill="1" applyBorder="1" applyAlignment="1">
      <alignment horizontal="center" vertical="center"/>
    </xf>
    <xf numFmtId="0" fontId="0" fillId="0" borderId="15" xfId="0" applyFill="1" applyBorder="1" applyAlignment="1">
      <alignment horizontal="center" vertical="center"/>
    </xf>
    <xf numFmtId="38" fontId="6" fillId="0" borderId="15" xfId="1" applyFont="1" applyFill="1" applyBorder="1" applyAlignment="1">
      <alignment horizontal="center" vertical="center"/>
    </xf>
    <xf numFmtId="38" fontId="6" fillId="0" borderId="16" xfId="1" applyFont="1"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center" vertical="center"/>
    </xf>
    <xf numFmtId="38" fontId="6" fillId="0" borderId="8" xfId="1" applyFont="1" applyFill="1" applyBorder="1" applyAlignment="1">
      <alignment horizontal="center" vertical="center"/>
    </xf>
    <xf numFmtId="38" fontId="6" fillId="0" borderId="9" xfId="1" applyFont="1" applyFill="1" applyBorder="1" applyAlignment="1">
      <alignment vertical="center"/>
    </xf>
    <xf numFmtId="38" fontId="6" fillId="0" borderId="0" xfId="1" applyFont="1" applyFill="1" applyBorder="1" applyAlignment="1">
      <alignment horizontal="right" vertical="center"/>
    </xf>
    <xf numFmtId="38" fontId="6" fillId="0" borderId="10" xfId="1" applyFont="1" applyFill="1" applyBorder="1" applyAlignment="1">
      <alignment horizontal="right" vertical="center"/>
    </xf>
    <xf numFmtId="176" fontId="6" fillId="0" borderId="0" xfId="1" applyNumberFormat="1" applyFont="1" applyFill="1" applyBorder="1" applyAlignment="1">
      <alignment vertical="center"/>
    </xf>
    <xf numFmtId="176" fontId="6" fillId="0" borderId="4" xfId="1" applyNumberFormat="1" applyFont="1" applyFill="1" applyBorder="1" applyAlignment="1">
      <alignment vertical="center"/>
    </xf>
    <xf numFmtId="41" fontId="8" fillId="0" borderId="9" xfId="1" applyNumberFormat="1" applyFont="1" applyFill="1" applyBorder="1" applyAlignment="1">
      <alignment horizontal="right"/>
    </xf>
    <xf numFmtId="41" fontId="8" fillId="0" borderId="0" xfId="1" applyNumberFormat="1" applyFont="1" applyFill="1" applyBorder="1" applyAlignment="1">
      <alignment horizontal="right"/>
    </xf>
    <xf numFmtId="41" fontId="8" fillId="0" borderId="0" xfId="0" applyNumberFormat="1" applyFont="1" applyFill="1" applyBorder="1" applyAlignment="1">
      <alignment horizontal="right"/>
    </xf>
    <xf numFmtId="41" fontId="8" fillId="0" borderId="10" xfId="0" applyNumberFormat="1" applyFont="1" applyFill="1" applyBorder="1" applyAlignment="1">
      <alignment horizontal="right"/>
    </xf>
    <xf numFmtId="177" fontId="8" fillId="0" borderId="0" xfId="1" applyNumberFormat="1" applyFont="1" applyFill="1" applyBorder="1" applyAlignment="1">
      <alignment horizontal="right"/>
    </xf>
    <xf numFmtId="177" fontId="8" fillId="0" borderId="10" xfId="1" applyNumberFormat="1" applyFont="1" applyFill="1" applyBorder="1" applyAlignment="1">
      <alignment horizontal="right"/>
    </xf>
    <xf numFmtId="41" fontId="8" fillId="0" borderId="9" xfId="0" applyNumberFormat="1" applyFont="1" applyFill="1" applyBorder="1" applyAlignment="1">
      <alignment horizontal="right"/>
    </xf>
    <xf numFmtId="177" fontId="8" fillId="0" borderId="0" xfId="0" applyNumberFormat="1" applyFont="1" applyFill="1" applyBorder="1"/>
    <xf numFmtId="177" fontId="8" fillId="0" borderId="10" xfId="0" applyNumberFormat="1" applyFont="1" applyFill="1" applyBorder="1"/>
    <xf numFmtId="41" fontId="8" fillId="0" borderId="10" xfId="1" applyNumberFormat="1" applyFont="1" applyFill="1" applyBorder="1" applyAlignment="1">
      <alignment horizontal="right"/>
    </xf>
    <xf numFmtId="38" fontId="6" fillId="0" borderId="8" xfId="1" applyFont="1" applyFill="1" applyBorder="1" applyAlignment="1">
      <alignment horizontal="right" vertical="center"/>
    </xf>
    <xf numFmtId="38" fontId="6" fillId="0" borderId="15" xfId="1" applyFont="1" applyFill="1" applyBorder="1" applyAlignment="1">
      <alignment horizontal="right" vertical="center"/>
    </xf>
    <xf numFmtId="41" fontId="8" fillId="0" borderId="16" xfId="1" applyNumberFormat="1" applyFont="1" applyFill="1" applyBorder="1" applyAlignment="1">
      <alignment horizontal="right"/>
    </xf>
    <xf numFmtId="41" fontId="8" fillId="0" borderId="13" xfId="1" applyNumberFormat="1" applyFont="1" applyFill="1" applyBorder="1" applyAlignment="1">
      <alignment horizontal="right"/>
    </xf>
    <xf numFmtId="41" fontId="8" fillId="0" borderId="14" xfId="1" applyNumberFormat="1" applyFont="1" applyFill="1" applyBorder="1" applyAlignment="1">
      <alignment horizontal="right"/>
    </xf>
    <xf numFmtId="177" fontId="8" fillId="0" borderId="13" xfId="1" applyNumberFormat="1" applyFont="1" applyFill="1" applyBorder="1" applyAlignment="1">
      <alignment horizontal="right"/>
    </xf>
    <xf numFmtId="177" fontId="8" fillId="0" borderId="14" xfId="1" applyNumberFormat="1" applyFont="1" applyFill="1" applyBorder="1" applyAlignment="1">
      <alignment horizontal="right"/>
    </xf>
    <xf numFmtId="38" fontId="6" fillId="0" borderId="3" xfId="1" applyFont="1" applyFill="1" applyBorder="1" applyAlignment="1">
      <alignment vertical="center"/>
    </xf>
    <xf numFmtId="38" fontId="6" fillId="0" borderId="3" xfId="1" applyFont="1" applyFill="1" applyBorder="1" applyAlignment="1">
      <alignment vertical="top"/>
    </xf>
    <xf numFmtId="38" fontId="6" fillId="0" borderId="0" xfId="1" applyFont="1" applyFill="1" applyAlignment="1">
      <alignment horizontal="left" vertical="center"/>
    </xf>
    <xf numFmtId="38" fontId="6" fillId="0" borderId="0" xfId="1" applyFont="1" applyFill="1" applyBorder="1" applyAlignment="1">
      <alignment vertical="top"/>
    </xf>
    <xf numFmtId="38" fontId="6" fillId="0" borderId="0" xfId="1" applyFont="1" applyFill="1" applyAlignment="1">
      <alignment horizontal="center" vertical="center"/>
    </xf>
    <xf numFmtId="176" fontId="6" fillId="0" borderId="0" xfId="1" applyNumberFormat="1" applyFont="1" applyFill="1" applyAlignment="1">
      <alignment horizontal="center" vertical="center"/>
    </xf>
    <xf numFmtId="0" fontId="7" fillId="0" borderId="0" xfId="0" applyFont="1" applyFill="1" applyBorder="1" applyAlignment="1"/>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7"/>
  <sheetViews>
    <sheetView tabSelected="1" view="pageBreakPreview" topLeftCell="B1" zoomScale="75" zoomScaleNormal="75" workbookViewId="0">
      <selection activeCell="B1" sqref="B1"/>
    </sheetView>
  </sheetViews>
  <sheetFormatPr defaultRowHeight="14.25" x14ac:dyDescent="0.15"/>
  <cols>
    <col min="1" max="1" width="4.625" style="3" customWidth="1"/>
    <col min="2" max="2" width="15" style="74" customWidth="1"/>
    <col min="3" max="13" width="15" style="3" customWidth="1"/>
    <col min="14" max="14" width="15" style="74" customWidth="1"/>
    <col min="15" max="26" width="13.125" style="3" customWidth="1"/>
    <col min="27" max="27" width="15" style="74" customWidth="1"/>
    <col min="28" max="36" width="15" style="3" customWidth="1"/>
    <col min="37" max="37" width="15" style="75" customWidth="1"/>
    <col min="38" max="66" width="6.625" style="3" customWidth="1"/>
    <col min="67" max="16384" width="9" style="3"/>
  </cols>
  <sheetData>
    <row r="1" spans="1:37" ht="17.25" customHeight="1" x14ac:dyDescent="0.15">
      <c r="A1" s="1"/>
      <c r="B1" s="2" t="s">
        <v>71</v>
      </c>
      <c r="C1" s="2"/>
      <c r="D1" s="2"/>
      <c r="N1" s="2" t="s">
        <v>0</v>
      </c>
      <c r="AA1" s="2" t="s">
        <v>0</v>
      </c>
      <c r="AK1" s="4"/>
    </row>
    <row r="2" spans="1:37" ht="17.100000000000001" customHeight="1" x14ac:dyDescent="0.15">
      <c r="A2" s="5"/>
      <c r="B2" s="6" t="s">
        <v>1</v>
      </c>
      <c r="C2" s="7" t="s">
        <v>2</v>
      </c>
      <c r="D2" s="8"/>
      <c r="E2" s="9"/>
      <c r="F2" s="10" t="s">
        <v>3</v>
      </c>
      <c r="G2" s="11"/>
      <c r="H2" s="10" t="s">
        <v>4</v>
      </c>
      <c r="I2" s="12"/>
      <c r="J2" s="10" t="s">
        <v>5</v>
      </c>
      <c r="K2" s="12"/>
      <c r="L2" s="10" t="s">
        <v>6</v>
      </c>
      <c r="M2" s="12"/>
      <c r="N2" s="6" t="s">
        <v>1</v>
      </c>
      <c r="O2" s="13" t="s">
        <v>7</v>
      </c>
      <c r="P2" s="13"/>
      <c r="Q2" s="13"/>
      <c r="R2" s="13"/>
      <c r="S2" s="13"/>
      <c r="T2" s="13"/>
      <c r="U2" s="13"/>
      <c r="V2" s="13"/>
      <c r="W2" s="7" t="s">
        <v>8</v>
      </c>
      <c r="X2" s="12"/>
      <c r="Y2" s="7" t="s">
        <v>9</v>
      </c>
      <c r="Z2" s="9"/>
      <c r="AA2" s="14" t="s">
        <v>1</v>
      </c>
      <c r="AB2" s="15" t="s">
        <v>10</v>
      </c>
      <c r="AC2" s="16"/>
      <c r="AD2" s="16"/>
      <c r="AE2" s="12"/>
      <c r="AF2" s="17" t="s">
        <v>11</v>
      </c>
      <c r="AG2" s="18"/>
      <c r="AH2" s="13" t="s">
        <v>12</v>
      </c>
      <c r="AI2" s="13"/>
      <c r="AJ2" s="13"/>
      <c r="AK2" s="6" t="s">
        <v>13</v>
      </c>
    </row>
    <row r="3" spans="1:37" ht="17.100000000000001" customHeight="1" x14ac:dyDescent="0.15">
      <c r="A3" s="5"/>
      <c r="B3" s="19"/>
      <c r="C3" s="20"/>
      <c r="D3" s="21"/>
      <c r="E3" s="22"/>
      <c r="F3" s="23"/>
      <c r="G3" s="24"/>
      <c r="H3" s="20"/>
      <c r="I3" s="25"/>
      <c r="J3" s="20"/>
      <c r="K3" s="25"/>
      <c r="L3" s="20"/>
      <c r="M3" s="25"/>
      <c r="N3" s="19"/>
      <c r="O3" s="13" t="s">
        <v>14</v>
      </c>
      <c r="P3" s="13"/>
      <c r="Q3" s="13" t="s">
        <v>15</v>
      </c>
      <c r="R3" s="13"/>
      <c r="S3" s="13"/>
      <c r="T3" s="13"/>
      <c r="U3" s="13" t="s">
        <v>16</v>
      </c>
      <c r="V3" s="13"/>
      <c r="W3" s="20"/>
      <c r="X3" s="25"/>
      <c r="Y3" s="20"/>
      <c r="Z3" s="22"/>
      <c r="AA3" s="26"/>
      <c r="AB3" s="27"/>
      <c r="AC3" s="28"/>
      <c r="AD3" s="28"/>
      <c r="AE3" s="29"/>
      <c r="AF3" s="18"/>
      <c r="AG3" s="18"/>
      <c r="AH3" s="13"/>
      <c r="AI3" s="13"/>
      <c r="AJ3" s="13"/>
      <c r="AK3" s="30"/>
    </row>
    <row r="4" spans="1:37" ht="17.100000000000001" customHeight="1" x14ac:dyDescent="0.15">
      <c r="B4" s="31"/>
      <c r="C4" s="32"/>
      <c r="D4" s="33"/>
      <c r="E4" s="34"/>
      <c r="F4" s="35"/>
      <c r="G4" s="36"/>
      <c r="H4" s="37"/>
      <c r="I4" s="29"/>
      <c r="J4" s="37"/>
      <c r="K4" s="29"/>
      <c r="L4" s="37"/>
      <c r="M4" s="29"/>
      <c r="N4" s="31"/>
      <c r="O4" s="13"/>
      <c r="P4" s="13"/>
      <c r="Q4" s="13" t="s">
        <v>17</v>
      </c>
      <c r="R4" s="13"/>
      <c r="S4" s="13" t="s">
        <v>18</v>
      </c>
      <c r="T4" s="13"/>
      <c r="U4" s="13"/>
      <c r="V4" s="13"/>
      <c r="W4" s="37"/>
      <c r="X4" s="29"/>
      <c r="Y4" s="32"/>
      <c r="Z4" s="34"/>
      <c r="AA4" s="38"/>
      <c r="AB4" s="39" t="s">
        <v>19</v>
      </c>
      <c r="AC4" s="40" t="s">
        <v>20</v>
      </c>
      <c r="AD4" s="40" t="s">
        <v>21</v>
      </c>
      <c r="AE4" s="41" t="s">
        <v>22</v>
      </c>
      <c r="AF4" s="18"/>
      <c r="AG4" s="18"/>
      <c r="AH4" s="13" t="s">
        <v>23</v>
      </c>
      <c r="AI4" s="13" t="s">
        <v>24</v>
      </c>
      <c r="AJ4" s="13" t="s">
        <v>25</v>
      </c>
      <c r="AK4" s="13" t="s">
        <v>23</v>
      </c>
    </row>
    <row r="5" spans="1:37" ht="17.100000000000001" customHeight="1" x14ac:dyDescent="0.15">
      <c r="B5" s="42"/>
      <c r="C5" s="43" t="s">
        <v>23</v>
      </c>
      <c r="D5" s="43" t="s">
        <v>24</v>
      </c>
      <c r="E5" s="43" t="s">
        <v>25</v>
      </c>
      <c r="F5" s="43" t="s">
        <v>24</v>
      </c>
      <c r="G5" s="43" t="s">
        <v>25</v>
      </c>
      <c r="H5" s="40" t="s">
        <v>24</v>
      </c>
      <c r="I5" s="40" t="s">
        <v>25</v>
      </c>
      <c r="J5" s="40" t="s">
        <v>24</v>
      </c>
      <c r="K5" s="40" t="s">
        <v>25</v>
      </c>
      <c r="L5" s="40" t="s">
        <v>24</v>
      </c>
      <c r="M5" s="40" t="s">
        <v>25</v>
      </c>
      <c r="N5" s="42"/>
      <c r="O5" s="43" t="s">
        <v>24</v>
      </c>
      <c r="P5" s="44" t="s">
        <v>25</v>
      </c>
      <c r="Q5" s="44" t="s">
        <v>24</v>
      </c>
      <c r="R5" s="44" t="s">
        <v>25</v>
      </c>
      <c r="S5" s="44" t="s">
        <v>24</v>
      </c>
      <c r="T5" s="44" t="s">
        <v>25</v>
      </c>
      <c r="U5" s="44" t="s">
        <v>24</v>
      </c>
      <c r="V5" s="44" t="s">
        <v>25</v>
      </c>
      <c r="W5" s="43" t="s">
        <v>24</v>
      </c>
      <c r="X5" s="43" t="s">
        <v>25</v>
      </c>
      <c r="Y5" s="43" t="s">
        <v>24</v>
      </c>
      <c r="Z5" s="40" t="s">
        <v>25</v>
      </c>
      <c r="AA5" s="45"/>
      <c r="AB5" s="39" t="s">
        <v>26</v>
      </c>
      <c r="AC5" s="40" t="s">
        <v>26</v>
      </c>
      <c r="AD5" s="40" t="s">
        <v>26</v>
      </c>
      <c r="AE5" s="41" t="s">
        <v>26</v>
      </c>
      <c r="AF5" s="40" t="s">
        <v>24</v>
      </c>
      <c r="AG5" s="40" t="s">
        <v>25</v>
      </c>
      <c r="AH5" s="46"/>
      <c r="AI5" s="46"/>
      <c r="AJ5" s="46"/>
      <c r="AK5" s="46"/>
    </row>
    <row r="6" spans="1:37" ht="1.5" customHeight="1" x14ac:dyDescent="0.15">
      <c r="B6" s="47" t="s">
        <v>27</v>
      </c>
      <c r="C6" s="48" t="s">
        <v>27</v>
      </c>
      <c r="D6" s="5" t="s">
        <v>27</v>
      </c>
      <c r="E6" s="5" t="s">
        <v>27</v>
      </c>
      <c r="F6" s="5" t="s">
        <v>27</v>
      </c>
      <c r="G6" s="5" t="s">
        <v>27</v>
      </c>
      <c r="H6" s="49" t="s">
        <v>27</v>
      </c>
      <c r="I6" s="49" t="s">
        <v>27</v>
      </c>
      <c r="J6" s="49" t="s">
        <v>27</v>
      </c>
      <c r="K6" s="49" t="s">
        <v>27</v>
      </c>
      <c r="L6" s="49" t="s">
        <v>27</v>
      </c>
      <c r="M6" s="49" t="s">
        <v>27</v>
      </c>
      <c r="N6" s="47" t="s">
        <v>27</v>
      </c>
      <c r="O6" s="5" t="s">
        <v>27</v>
      </c>
      <c r="P6" s="49" t="s">
        <v>27</v>
      </c>
      <c r="Q6" s="49"/>
      <c r="R6" s="49"/>
      <c r="S6" s="49"/>
      <c r="T6" s="49"/>
      <c r="U6" s="49"/>
      <c r="V6" s="49"/>
      <c r="W6" s="49" t="s">
        <v>27</v>
      </c>
      <c r="X6" s="50" t="s">
        <v>27</v>
      </c>
      <c r="Y6" s="49" t="s">
        <v>27</v>
      </c>
      <c r="Z6" s="50"/>
      <c r="AA6" s="47" t="s">
        <v>27</v>
      </c>
      <c r="AB6" s="49" t="s">
        <v>27</v>
      </c>
      <c r="AC6" s="49" t="s">
        <v>27</v>
      </c>
      <c r="AD6" s="49"/>
      <c r="AE6" s="49"/>
      <c r="AF6" s="49"/>
      <c r="AG6" s="49"/>
      <c r="AH6" s="51" t="s">
        <v>27</v>
      </c>
      <c r="AI6" s="51" t="s">
        <v>27</v>
      </c>
      <c r="AJ6" s="51" t="s">
        <v>27</v>
      </c>
      <c r="AK6" s="52" t="s">
        <v>27</v>
      </c>
    </row>
    <row r="7" spans="1:37" ht="17.100000000000001" customHeight="1" x14ac:dyDescent="0.15">
      <c r="B7" s="47" t="s">
        <v>28</v>
      </c>
      <c r="C7" s="53">
        <v>159</v>
      </c>
      <c r="D7" s="54">
        <v>80</v>
      </c>
      <c r="E7" s="54">
        <v>79</v>
      </c>
      <c r="F7" s="55">
        <v>80</v>
      </c>
      <c r="G7" s="55">
        <v>79</v>
      </c>
      <c r="H7" s="55">
        <v>0</v>
      </c>
      <c r="I7" s="55">
        <v>0</v>
      </c>
      <c r="J7" s="55">
        <v>0</v>
      </c>
      <c r="K7" s="55">
        <v>0</v>
      </c>
      <c r="L7" s="55">
        <v>0</v>
      </c>
      <c r="M7" s="56">
        <v>0</v>
      </c>
      <c r="N7" s="47" t="s">
        <v>28</v>
      </c>
      <c r="O7" s="55">
        <v>0</v>
      </c>
      <c r="P7" s="55">
        <v>0</v>
      </c>
      <c r="Q7" s="55">
        <v>0</v>
      </c>
      <c r="R7" s="55">
        <v>0</v>
      </c>
      <c r="S7" s="55">
        <v>0</v>
      </c>
      <c r="T7" s="55">
        <v>0</v>
      </c>
      <c r="U7" s="55">
        <v>0</v>
      </c>
      <c r="V7" s="55">
        <v>0</v>
      </c>
      <c r="W7" s="55">
        <v>0</v>
      </c>
      <c r="X7" s="55">
        <v>0</v>
      </c>
      <c r="Y7" s="55">
        <v>0</v>
      </c>
      <c r="Z7" s="56">
        <v>0</v>
      </c>
      <c r="AA7" s="47" t="s">
        <v>28</v>
      </c>
      <c r="AB7" s="55">
        <v>0</v>
      </c>
      <c r="AC7" s="55">
        <v>0</v>
      </c>
      <c r="AD7" s="55">
        <v>0</v>
      </c>
      <c r="AE7" s="55">
        <v>0</v>
      </c>
      <c r="AF7" s="55">
        <v>0</v>
      </c>
      <c r="AG7" s="55">
        <v>0</v>
      </c>
      <c r="AH7" s="57">
        <v>100</v>
      </c>
      <c r="AI7" s="57">
        <v>100</v>
      </c>
      <c r="AJ7" s="57">
        <v>100</v>
      </c>
      <c r="AK7" s="58">
        <v>0</v>
      </c>
    </row>
    <row r="8" spans="1:37" ht="17.100000000000001" customHeight="1" x14ac:dyDescent="0.15">
      <c r="B8" s="47" t="s">
        <v>29</v>
      </c>
      <c r="C8" s="53">
        <v>11351</v>
      </c>
      <c r="D8" s="54">
        <v>5915</v>
      </c>
      <c r="E8" s="54">
        <v>5436</v>
      </c>
      <c r="F8" s="55">
        <v>5822</v>
      </c>
      <c r="G8" s="55">
        <v>5385</v>
      </c>
      <c r="H8" s="55">
        <v>7</v>
      </c>
      <c r="I8" s="55">
        <v>4</v>
      </c>
      <c r="J8" s="55">
        <v>5</v>
      </c>
      <c r="K8" s="55">
        <v>4</v>
      </c>
      <c r="L8" s="55">
        <v>2</v>
      </c>
      <c r="M8" s="56">
        <v>0</v>
      </c>
      <c r="N8" s="47" t="s">
        <v>29</v>
      </c>
      <c r="O8" s="55">
        <v>13</v>
      </c>
      <c r="P8" s="55">
        <v>0</v>
      </c>
      <c r="Q8" s="55">
        <v>26</v>
      </c>
      <c r="R8" s="55">
        <v>7</v>
      </c>
      <c r="S8" s="55">
        <v>2</v>
      </c>
      <c r="T8" s="55">
        <v>0</v>
      </c>
      <c r="U8" s="55">
        <v>2</v>
      </c>
      <c r="V8" s="55">
        <v>6</v>
      </c>
      <c r="W8" s="55">
        <v>34</v>
      </c>
      <c r="X8" s="55">
        <v>30</v>
      </c>
      <c r="Y8" s="55">
        <v>2</v>
      </c>
      <c r="Z8" s="56">
        <v>0</v>
      </c>
      <c r="AA8" s="47" t="s">
        <v>29</v>
      </c>
      <c r="AB8" s="55">
        <v>4</v>
      </c>
      <c r="AC8" s="55">
        <v>0</v>
      </c>
      <c r="AD8" s="55">
        <v>0</v>
      </c>
      <c r="AE8" s="55">
        <v>0</v>
      </c>
      <c r="AF8" s="55">
        <v>0</v>
      </c>
      <c r="AG8" s="55">
        <v>0</v>
      </c>
      <c r="AH8" s="57">
        <v>98.7</v>
      </c>
      <c r="AI8" s="57">
        <v>98.4</v>
      </c>
      <c r="AJ8" s="57">
        <v>99.1</v>
      </c>
      <c r="AK8" s="58">
        <v>0.4</v>
      </c>
    </row>
    <row r="9" spans="1:37" ht="17.100000000000001" customHeight="1" x14ac:dyDescent="0.15">
      <c r="B9" s="47" t="s">
        <v>30</v>
      </c>
      <c r="C9" s="53">
        <v>323</v>
      </c>
      <c r="D9" s="54">
        <v>196</v>
      </c>
      <c r="E9" s="54">
        <v>127</v>
      </c>
      <c r="F9" s="55">
        <v>196</v>
      </c>
      <c r="G9" s="55">
        <v>127</v>
      </c>
      <c r="H9" s="55">
        <v>0</v>
      </c>
      <c r="I9" s="55">
        <v>0</v>
      </c>
      <c r="J9" s="55">
        <v>0</v>
      </c>
      <c r="K9" s="55">
        <v>0</v>
      </c>
      <c r="L9" s="55">
        <v>0</v>
      </c>
      <c r="M9" s="56">
        <v>0</v>
      </c>
      <c r="N9" s="47" t="s">
        <v>30</v>
      </c>
      <c r="O9" s="55">
        <v>0</v>
      </c>
      <c r="P9" s="55">
        <v>0</v>
      </c>
      <c r="Q9" s="55">
        <v>0</v>
      </c>
      <c r="R9" s="55">
        <v>0</v>
      </c>
      <c r="S9" s="55">
        <v>0</v>
      </c>
      <c r="T9" s="55">
        <v>0</v>
      </c>
      <c r="U9" s="55">
        <v>0</v>
      </c>
      <c r="V9" s="55">
        <v>0</v>
      </c>
      <c r="W9" s="55">
        <v>0</v>
      </c>
      <c r="X9" s="55">
        <v>1</v>
      </c>
      <c r="Y9" s="55">
        <v>0</v>
      </c>
      <c r="Z9" s="56">
        <v>0</v>
      </c>
      <c r="AA9" s="47" t="s">
        <v>30</v>
      </c>
      <c r="AB9" s="55">
        <v>0</v>
      </c>
      <c r="AC9" s="55">
        <v>0</v>
      </c>
      <c r="AD9" s="55">
        <v>0</v>
      </c>
      <c r="AE9" s="55">
        <v>0</v>
      </c>
      <c r="AF9" s="55">
        <v>0</v>
      </c>
      <c r="AG9" s="55">
        <v>0</v>
      </c>
      <c r="AH9" s="57">
        <v>100</v>
      </c>
      <c r="AI9" s="57">
        <v>100</v>
      </c>
      <c r="AJ9" s="57">
        <v>100</v>
      </c>
      <c r="AK9" s="58">
        <v>0</v>
      </c>
    </row>
    <row r="10" spans="1:37" ht="1.5" customHeight="1" x14ac:dyDescent="0.15">
      <c r="B10" s="47"/>
      <c r="C10" s="59"/>
      <c r="D10" s="55"/>
      <c r="E10" s="55"/>
      <c r="F10" s="55"/>
      <c r="G10" s="55"/>
      <c r="H10" s="55"/>
      <c r="I10" s="55"/>
      <c r="J10" s="55"/>
      <c r="K10" s="55"/>
      <c r="L10" s="55"/>
      <c r="M10" s="56"/>
      <c r="N10" s="47"/>
      <c r="O10" s="55"/>
      <c r="P10" s="55"/>
      <c r="Q10" s="55"/>
      <c r="R10" s="55"/>
      <c r="S10" s="55"/>
      <c r="T10" s="55"/>
      <c r="U10" s="55"/>
      <c r="V10" s="55"/>
      <c r="W10" s="55"/>
      <c r="X10" s="55"/>
      <c r="Y10" s="55"/>
      <c r="Z10" s="56"/>
      <c r="AA10" s="47"/>
      <c r="AB10" s="55"/>
      <c r="AC10" s="55"/>
      <c r="AD10" s="55"/>
      <c r="AE10" s="55"/>
      <c r="AF10" s="55"/>
      <c r="AG10" s="55"/>
      <c r="AH10" s="60"/>
      <c r="AI10" s="60"/>
      <c r="AJ10" s="60"/>
      <c r="AK10" s="61"/>
    </row>
    <row r="11" spans="1:37" ht="17.100000000000001" customHeight="1" x14ac:dyDescent="0.15">
      <c r="B11" s="47" t="s">
        <v>31</v>
      </c>
      <c r="C11" s="53">
        <f>C12+C13</f>
        <v>11833</v>
      </c>
      <c r="D11" s="54">
        <f t="shared" ref="D11:AE11" si="0">D12+D13</f>
        <v>6191</v>
      </c>
      <c r="E11" s="54">
        <f t="shared" si="0"/>
        <v>5642</v>
      </c>
      <c r="F11" s="54">
        <f t="shared" si="0"/>
        <v>6098</v>
      </c>
      <c r="G11" s="54">
        <f t="shared" si="0"/>
        <v>5591</v>
      </c>
      <c r="H11" s="54">
        <f t="shared" si="0"/>
        <v>7</v>
      </c>
      <c r="I11" s="54">
        <f t="shared" si="0"/>
        <v>4</v>
      </c>
      <c r="J11" s="54">
        <f t="shared" si="0"/>
        <v>5</v>
      </c>
      <c r="K11" s="54">
        <f t="shared" si="0"/>
        <v>4</v>
      </c>
      <c r="L11" s="54">
        <f t="shared" si="0"/>
        <v>2</v>
      </c>
      <c r="M11" s="62">
        <f t="shared" si="0"/>
        <v>0</v>
      </c>
      <c r="N11" s="47" t="s">
        <v>31</v>
      </c>
      <c r="O11" s="54">
        <f t="shared" si="0"/>
        <v>13</v>
      </c>
      <c r="P11" s="54">
        <f t="shared" si="0"/>
        <v>0</v>
      </c>
      <c r="Q11" s="54">
        <f t="shared" si="0"/>
        <v>26</v>
      </c>
      <c r="R11" s="54">
        <f t="shared" si="0"/>
        <v>7</v>
      </c>
      <c r="S11" s="54">
        <f t="shared" si="0"/>
        <v>2</v>
      </c>
      <c r="T11" s="54">
        <f t="shared" si="0"/>
        <v>0</v>
      </c>
      <c r="U11" s="54">
        <f t="shared" si="0"/>
        <v>2</v>
      </c>
      <c r="V11" s="54">
        <f t="shared" si="0"/>
        <v>6</v>
      </c>
      <c r="W11" s="54">
        <f t="shared" si="0"/>
        <v>34</v>
      </c>
      <c r="X11" s="54">
        <f t="shared" si="0"/>
        <v>30</v>
      </c>
      <c r="Y11" s="54">
        <f t="shared" si="0"/>
        <v>2</v>
      </c>
      <c r="Z11" s="62">
        <f t="shared" si="0"/>
        <v>0</v>
      </c>
      <c r="AA11" s="47" t="s">
        <v>31</v>
      </c>
      <c r="AB11" s="54">
        <f t="shared" si="0"/>
        <v>4</v>
      </c>
      <c r="AC11" s="54">
        <f t="shared" si="0"/>
        <v>0</v>
      </c>
      <c r="AD11" s="54">
        <f>AD12+AD13</f>
        <v>0</v>
      </c>
      <c r="AE11" s="54">
        <f t="shared" si="0"/>
        <v>0</v>
      </c>
      <c r="AF11" s="54"/>
      <c r="AG11" s="54"/>
      <c r="AH11" s="57">
        <f>(F11+G11)/C11*100</f>
        <v>98.783064311670756</v>
      </c>
      <c r="AI11" s="57">
        <f t="shared" ref="AI11:AJ13" si="1">F11/D11*100</f>
        <v>98.497819415280247</v>
      </c>
      <c r="AJ11" s="57">
        <f>G11/E11*100</f>
        <v>99.09606522509749</v>
      </c>
      <c r="AK11" s="58">
        <v>0.42254711400321099</v>
      </c>
    </row>
    <row r="12" spans="1:37" ht="17.100000000000001" customHeight="1" x14ac:dyDescent="0.15">
      <c r="B12" s="47" t="s">
        <v>32</v>
      </c>
      <c r="C12" s="53">
        <f>SUM(C15:C25)</f>
        <v>10726</v>
      </c>
      <c r="D12" s="54">
        <f t="shared" ref="D12:AE12" si="2">SUM(D15:D25)</f>
        <v>5607</v>
      </c>
      <c r="E12" s="54">
        <f t="shared" si="2"/>
        <v>5119</v>
      </c>
      <c r="F12" s="54">
        <f t="shared" si="2"/>
        <v>5523</v>
      </c>
      <c r="G12" s="54">
        <f t="shared" si="2"/>
        <v>5070</v>
      </c>
      <c r="H12" s="54">
        <f t="shared" si="2"/>
        <v>4</v>
      </c>
      <c r="I12" s="54">
        <f t="shared" si="2"/>
        <v>3</v>
      </c>
      <c r="J12" s="54">
        <f t="shared" si="2"/>
        <v>5</v>
      </c>
      <c r="K12" s="54">
        <f t="shared" si="2"/>
        <v>4</v>
      </c>
      <c r="L12" s="54">
        <f t="shared" si="2"/>
        <v>1</v>
      </c>
      <c r="M12" s="62">
        <f t="shared" si="2"/>
        <v>0</v>
      </c>
      <c r="N12" s="47" t="s">
        <v>32</v>
      </c>
      <c r="O12" s="54">
        <f t="shared" si="2"/>
        <v>13</v>
      </c>
      <c r="P12" s="54">
        <f t="shared" si="2"/>
        <v>0</v>
      </c>
      <c r="Q12" s="54">
        <f t="shared" si="2"/>
        <v>25</v>
      </c>
      <c r="R12" s="54">
        <f t="shared" si="2"/>
        <v>7</v>
      </c>
      <c r="S12" s="54">
        <f t="shared" si="2"/>
        <v>2</v>
      </c>
      <c r="T12" s="54">
        <f t="shared" si="2"/>
        <v>0</v>
      </c>
      <c r="U12" s="54">
        <f t="shared" si="2"/>
        <v>2</v>
      </c>
      <c r="V12" s="54">
        <f t="shared" si="2"/>
        <v>6</v>
      </c>
      <c r="W12" s="54">
        <f t="shared" si="2"/>
        <v>30</v>
      </c>
      <c r="X12" s="54">
        <f t="shared" si="2"/>
        <v>29</v>
      </c>
      <c r="Y12" s="54">
        <f t="shared" si="2"/>
        <v>2</v>
      </c>
      <c r="Z12" s="62">
        <f t="shared" si="2"/>
        <v>0</v>
      </c>
      <c r="AA12" s="47" t="s">
        <v>32</v>
      </c>
      <c r="AB12" s="54">
        <f t="shared" si="2"/>
        <v>3</v>
      </c>
      <c r="AC12" s="54">
        <f t="shared" si="2"/>
        <v>0</v>
      </c>
      <c r="AD12" s="54">
        <f t="shared" si="2"/>
        <v>0</v>
      </c>
      <c r="AE12" s="54">
        <f t="shared" si="2"/>
        <v>0</v>
      </c>
      <c r="AF12" s="54"/>
      <c r="AG12" s="54"/>
      <c r="AH12" s="57">
        <f>(F12+G12)/C12*100</f>
        <v>98.760022375536082</v>
      </c>
      <c r="AI12" s="57">
        <f t="shared" si="1"/>
        <v>98.50187265917603</v>
      </c>
      <c r="AJ12" s="57">
        <f t="shared" si="1"/>
        <v>99.042781793319008</v>
      </c>
      <c r="AK12" s="58">
        <f>(O12+P12+AB12+AC12+AD12+AE12)/C12*100</f>
        <v>0.14917024053701286</v>
      </c>
    </row>
    <row r="13" spans="1:37" ht="17.100000000000001" customHeight="1" x14ac:dyDescent="0.15">
      <c r="B13" s="47" t="s">
        <v>33</v>
      </c>
      <c r="C13" s="53">
        <f>SUM(C26,C28,C30,C33,C35,C37,C40)</f>
        <v>1107</v>
      </c>
      <c r="D13" s="54">
        <f t="shared" ref="D13:AE13" si="3">SUM(D26,D28,D30,D33,D35,D37,D40)</f>
        <v>584</v>
      </c>
      <c r="E13" s="54">
        <f t="shared" si="3"/>
        <v>523</v>
      </c>
      <c r="F13" s="54">
        <f t="shared" si="3"/>
        <v>575</v>
      </c>
      <c r="G13" s="54">
        <f t="shared" si="3"/>
        <v>521</v>
      </c>
      <c r="H13" s="54">
        <f t="shared" si="3"/>
        <v>3</v>
      </c>
      <c r="I13" s="54">
        <f t="shared" si="3"/>
        <v>1</v>
      </c>
      <c r="J13" s="54">
        <f t="shared" si="3"/>
        <v>0</v>
      </c>
      <c r="K13" s="54">
        <f t="shared" si="3"/>
        <v>0</v>
      </c>
      <c r="L13" s="54">
        <f t="shared" si="3"/>
        <v>1</v>
      </c>
      <c r="M13" s="62">
        <f t="shared" si="3"/>
        <v>0</v>
      </c>
      <c r="N13" s="47" t="s">
        <v>33</v>
      </c>
      <c r="O13" s="54">
        <f t="shared" si="3"/>
        <v>0</v>
      </c>
      <c r="P13" s="54">
        <f t="shared" si="3"/>
        <v>0</v>
      </c>
      <c r="Q13" s="54">
        <f t="shared" si="3"/>
        <v>1</v>
      </c>
      <c r="R13" s="54">
        <f t="shared" si="3"/>
        <v>0</v>
      </c>
      <c r="S13" s="54">
        <f t="shared" si="3"/>
        <v>0</v>
      </c>
      <c r="T13" s="54">
        <f t="shared" si="3"/>
        <v>0</v>
      </c>
      <c r="U13" s="54">
        <f t="shared" si="3"/>
        <v>0</v>
      </c>
      <c r="V13" s="54">
        <f t="shared" si="3"/>
        <v>0</v>
      </c>
      <c r="W13" s="54">
        <f t="shared" si="3"/>
        <v>4</v>
      </c>
      <c r="X13" s="54">
        <f t="shared" si="3"/>
        <v>1</v>
      </c>
      <c r="Y13" s="54">
        <f t="shared" si="3"/>
        <v>0</v>
      </c>
      <c r="Z13" s="62">
        <f t="shared" si="3"/>
        <v>0</v>
      </c>
      <c r="AA13" s="47" t="s">
        <v>33</v>
      </c>
      <c r="AB13" s="54">
        <f t="shared" si="3"/>
        <v>1</v>
      </c>
      <c r="AC13" s="54">
        <f t="shared" si="3"/>
        <v>0</v>
      </c>
      <c r="AD13" s="54">
        <f t="shared" si="3"/>
        <v>0</v>
      </c>
      <c r="AE13" s="54">
        <f t="shared" si="3"/>
        <v>0</v>
      </c>
      <c r="AF13" s="54"/>
      <c r="AG13" s="54"/>
      <c r="AH13" s="57">
        <f>(F13+G13)/C13*100</f>
        <v>99.006323396567296</v>
      </c>
      <c r="AI13" s="57">
        <f t="shared" si="1"/>
        <v>98.458904109589042</v>
      </c>
      <c r="AJ13" s="57">
        <f>G13/E13*100</f>
        <v>99.617590822179736</v>
      </c>
      <c r="AK13" s="58">
        <f>(O13+P13+AB13+AC13+AD13+AE13)/C13*100</f>
        <v>9.0334236675700091E-2</v>
      </c>
    </row>
    <row r="14" spans="1:37" ht="2.25" customHeight="1" x14ac:dyDescent="0.15">
      <c r="B14" s="47"/>
      <c r="C14" s="53"/>
      <c r="D14" s="54"/>
      <c r="E14" s="54"/>
      <c r="F14" s="54"/>
      <c r="G14" s="54"/>
      <c r="H14" s="55"/>
      <c r="I14" s="55"/>
      <c r="J14" s="55"/>
      <c r="K14" s="55"/>
      <c r="L14" s="55"/>
      <c r="M14" s="56"/>
      <c r="N14" s="47"/>
      <c r="O14" s="54"/>
      <c r="P14" s="55"/>
      <c r="Q14" s="55"/>
      <c r="R14" s="55"/>
      <c r="S14" s="55"/>
      <c r="T14" s="55"/>
      <c r="U14" s="55"/>
      <c r="V14" s="55"/>
      <c r="W14" s="54"/>
      <c r="X14" s="55"/>
      <c r="Y14" s="55"/>
      <c r="Z14" s="56"/>
      <c r="AA14" s="47"/>
      <c r="AB14" s="55"/>
      <c r="AC14" s="55"/>
      <c r="AD14" s="55"/>
      <c r="AE14" s="55"/>
      <c r="AF14" s="55"/>
      <c r="AG14" s="55"/>
      <c r="AH14" s="60"/>
      <c r="AI14" s="60"/>
      <c r="AJ14" s="60"/>
      <c r="AK14" s="61"/>
    </row>
    <row r="15" spans="1:37" ht="18" customHeight="1" x14ac:dyDescent="0.15">
      <c r="B15" s="47" t="s">
        <v>34</v>
      </c>
      <c r="C15" s="53">
        <v>4483</v>
      </c>
      <c r="D15" s="54">
        <v>2385</v>
      </c>
      <c r="E15" s="54">
        <v>2098</v>
      </c>
      <c r="F15" s="54">
        <v>2355</v>
      </c>
      <c r="G15" s="54">
        <v>2079</v>
      </c>
      <c r="H15" s="54">
        <v>2</v>
      </c>
      <c r="I15" s="54">
        <v>1</v>
      </c>
      <c r="J15" s="54">
        <v>3</v>
      </c>
      <c r="K15" s="54">
        <v>3</v>
      </c>
      <c r="L15" s="54">
        <v>1</v>
      </c>
      <c r="M15" s="62">
        <v>0</v>
      </c>
      <c r="N15" s="47" t="s">
        <v>34</v>
      </c>
      <c r="O15" s="54">
        <v>2</v>
      </c>
      <c r="P15" s="54">
        <v>0</v>
      </c>
      <c r="Q15" s="54">
        <v>11</v>
      </c>
      <c r="R15" s="54">
        <v>4</v>
      </c>
      <c r="S15" s="54">
        <v>0</v>
      </c>
      <c r="T15" s="54">
        <v>0</v>
      </c>
      <c r="U15" s="54">
        <v>1</v>
      </c>
      <c r="V15" s="54">
        <v>0</v>
      </c>
      <c r="W15" s="54">
        <v>10</v>
      </c>
      <c r="X15" s="54">
        <v>11</v>
      </c>
      <c r="Y15" s="54">
        <v>0</v>
      </c>
      <c r="Z15" s="62">
        <v>0</v>
      </c>
      <c r="AA15" s="47" t="s">
        <v>34</v>
      </c>
      <c r="AB15" s="54">
        <v>2</v>
      </c>
      <c r="AC15" s="54">
        <v>0</v>
      </c>
      <c r="AD15" s="54">
        <v>0</v>
      </c>
      <c r="AE15" s="54">
        <v>0</v>
      </c>
      <c r="AF15" s="54">
        <v>0</v>
      </c>
      <c r="AG15" s="54">
        <v>0</v>
      </c>
      <c r="AH15" s="57">
        <v>98.9</v>
      </c>
      <c r="AI15" s="57">
        <v>98.7</v>
      </c>
      <c r="AJ15" s="57">
        <v>99.1</v>
      </c>
      <c r="AK15" s="58">
        <v>0.423823332589784</v>
      </c>
    </row>
    <row r="16" spans="1:37" ht="18" customHeight="1" x14ac:dyDescent="0.15">
      <c r="B16" s="47" t="s">
        <v>35</v>
      </c>
      <c r="C16" s="53">
        <v>1356</v>
      </c>
      <c r="D16" s="54">
        <v>673</v>
      </c>
      <c r="E16" s="54">
        <v>683</v>
      </c>
      <c r="F16" s="54">
        <v>664</v>
      </c>
      <c r="G16" s="54">
        <v>676</v>
      </c>
      <c r="H16" s="54">
        <v>0</v>
      </c>
      <c r="I16" s="54">
        <v>0</v>
      </c>
      <c r="J16" s="54">
        <v>0</v>
      </c>
      <c r="K16" s="54">
        <v>1</v>
      </c>
      <c r="L16" s="54">
        <v>0</v>
      </c>
      <c r="M16" s="62">
        <v>0</v>
      </c>
      <c r="N16" s="47" t="s">
        <v>35</v>
      </c>
      <c r="O16" s="54">
        <v>1</v>
      </c>
      <c r="P16" s="54">
        <v>0</v>
      </c>
      <c r="Q16" s="54">
        <v>2</v>
      </c>
      <c r="R16" s="54">
        <v>0</v>
      </c>
      <c r="S16" s="54">
        <v>0</v>
      </c>
      <c r="T16" s="54">
        <v>0</v>
      </c>
      <c r="U16" s="54">
        <v>0</v>
      </c>
      <c r="V16" s="54">
        <v>0</v>
      </c>
      <c r="W16" s="54">
        <v>4</v>
      </c>
      <c r="X16" s="54">
        <v>6</v>
      </c>
      <c r="Y16" s="54">
        <v>2</v>
      </c>
      <c r="Z16" s="62">
        <v>0</v>
      </c>
      <c r="AA16" s="47" t="s">
        <v>35</v>
      </c>
      <c r="AB16" s="54">
        <v>0</v>
      </c>
      <c r="AC16" s="54">
        <v>0</v>
      </c>
      <c r="AD16" s="54">
        <v>0</v>
      </c>
      <c r="AE16" s="54">
        <v>0</v>
      </c>
      <c r="AF16" s="54">
        <v>0</v>
      </c>
      <c r="AG16" s="54">
        <v>0</v>
      </c>
      <c r="AH16" s="57">
        <v>98.8</v>
      </c>
      <c r="AI16" s="57">
        <v>98.7</v>
      </c>
      <c r="AJ16" s="57">
        <v>99</v>
      </c>
      <c r="AK16" s="58">
        <v>0.221238938053097</v>
      </c>
    </row>
    <row r="17" spans="1:37" ht="17.100000000000001" customHeight="1" x14ac:dyDescent="0.15">
      <c r="B17" s="47" t="s">
        <v>36</v>
      </c>
      <c r="C17" s="53">
        <v>537</v>
      </c>
      <c r="D17" s="54">
        <v>274</v>
      </c>
      <c r="E17" s="54">
        <v>263</v>
      </c>
      <c r="F17" s="54">
        <v>272</v>
      </c>
      <c r="G17" s="54">
        <v>262</v>
      </c>
      <c r="H17" s="54">
        <v>0</v>
      </c>
      <c r="I17" s="54">
        <v>0</v>
      </c>
      <c r="J17" s="54">
        <v>0</v>
      </c>
      <c r="K17" s="54">
        <v>0</v>
      </c>
      <c r="L17" s="54">
        <v>0</v>
      </c>
      <c r="M17" s="62">
        <v>0</v>
      </c>
      <c r="N17" s="47" t="s">
        <v>36</v>
      </c>
      <c r="O17" s="54">
        <v>1</v>
      </c>
      <c r="P17" s="54">
        <v>0</v>
      </c>
      <c r="Q17" s="54">
        <v>0</v>
      </c>
      <c r="R17" s="54">
        <v>0</v>
      </c>
      <c r="S17" s="54">
        <v>0</v>
      </c>
      <c r="T17" s="54">
        <v>0</v>
      </c>
      <c r="U17" s="54">
        <v>0</v>
      </c>
      <c r="V17" s="54">
        <v>0</v>
      </c>
      <c r="W17" s="54">
        <v>1</v>
      </c>
      <c r="X17" s="54">
        <v>1</v>
      </c>
      <c r="Y17" s="54">
        <v>0</v>
      </c>
      <c r="Z17" s="62">
        <v>0</v>
      </c>
      <c r="AA17" s="47" t="s">
        <v>36</v>
      </c>
      <c r="AB17" s="54">
        <v>1</v>
      </c>
      <c r="AC17" s="54">
        <v>0</v>
      </c>
      <c r="AD17" s="54">
        <v>0</v>
      </c>
      <c r="AE17" s="54">
        <v>0</v>
      </c>
      <c r="AF17" s="54">
        <v>0</v>
      </c>
      <c r="AG17" s="54">
        <v>0</v>
      </c>
      <c r="AH17" s="57">
        <v>99.4</v>
      </c>
      <c r="AI17" s="57">
        <v>99.3</v>
      </c>
      <c r="AJ17" s="57">
        <v>99.6</v>
      </c>
      <c r="AK17" s="58">
        <v>0.37243947858472998</v>
      </c>
    </row>
    <row r="18" spans="1:37" ht="17.100000000000001" customHeight="1" x14ac:dyDescent="0.15">
      <c r="B18" s="47" t="s">
        <v>37</v>
      </c>
      <c r="C18" s="53">
        <v>264</v>
      </c>
      <c r="D18" s="54">
        <v>138</v>
      </c>
      <c r="E18" s="54">
        <v>126</v>
      </c>
      <c r="F18" s="54">
        <v>138</v>
      </c>
      <c r="G18" s="54">
        <v>125</v>
      </c>
      <c r="H18" s="54">
        <v>0</v>
      </c>
      <c r="I18" s="54">
        <v>0</v>
      </c>
      <c r="J18" s="54">
        <v>0</v>
      </c>
      <c r="K18" s="54">
        <v>0</v>
      </c>
      <c r="L18" s="54">
        <v>0</v>
      </c>
      <c r="M18" s="62">
        <v>0</v>
      </c>
      <c r="N18" s="47" t="s">
        <v>37</v>
      </c>
      <c r="O18" s="54">
        <v>0</v>
      </c>
      <c r="P18" s="54">
        <v>0</v>
      </c>
      <c r="Q18" s="54">
        <v>0</v>
      </c>
      <c r="R18" s="54">
        <v>0</v>
      </c>
      <c r="S18" s="54">
        <v>0</v>
      </c>
      <c r="T18" s="54">
        <v>0</v>
      </c>
      <c r="U18" s="54">
        <v>0</v>
      </c>
      <c r="V18" s="54">
        <v>0</v>
      </c>
      <c r="W18" s="54">
        <v>0</v>
      </c>
      <c r="X18" s="54">
        <v>1</v>
      </c>
      <c r="Y18" s="54">
        <v>0</v>
      </c>
      <c r="Z18" s="62">
        <v>0</v>
      </c>
      <c r="AA18" s="47" t="s">
        <v>37</v>
      </c>
      <c r="AB18" s="54">
        <v>0</v>
      </c>
      <c r="AC18" s="54">
        <v>0</v>
      </c>
      <c r="AD18" s="54">
        <v>0</v>
      </c>
      <c r="AE18" s="54">
        <v>0</v>
      </c>
      <c r="AF18" s="54">
        <v>0</v>
      </c>
      <c r="AG18" s="54">
        <v>0</v>
      </c>
      <c r="AH18" s="57">
        <v>99.6</v>
      </c>
      <c r="AI18" s="57">
        <v>100</v>
      </c>
      <c r="AJ18" s="57">
        <v>99.2</v>
      </c>
      <c r="AK18" s="58">
        <v>0</v>
      </c>
    </row>
    <row r="19" spans="1:37" ht="17.100000000000001" customHeight="1" x14ac:dyDescent="0.15">
      <c r="B19" s="47" t="s">
        <v>38</v>
      </c>
      <c r="C19" s="53">
        <v>1051</v>
      </c>
      <c r="D19" s="54">
        <v>550</v>
      </c>
      <c r="E19" s="54">
        <v>501</v>
      </c>
      <c r="F19" s="54">
        <v>534</v>
      </c>
      <c r="G19" s="54">
        <v>493</v>
      </c>
      <c r="H19" s="54">
        <v>2</v>
      </c>
      <c r="I19" s="54">
        <v>1</v>
      </c>
      <c r="J19" s="54">
        <v>0</v>
      </c>
      <c r="K19" s="54">
        <v>0</v>
      </c>
      <c r="L19" s="54">
        <v>0</v>
      </c>
      <c r="M19" s="62">
        <v>0</v>
      </c>
      <c r="N19" s="47" t="s">
        <v>38</v>
      </c>
      <c r="O19" s="54">
        <v>0</v>
      </c>
      <c r="P19" s="54">
        <v>0</v>
      </c>
      <c r="Q19" s="54">
        <v>7</v>
      </c>
      <c r="R19" s="54">
        <v>2</v>
      </c>
      <c r="S19" s="54">
        <v>0</v>
      </c>
      <c r="T19" s="54">
        <v>0</v>
      </c>
      <c r="U19" s="54">
        <v>0</v>
      </c>
      <c r="V19" s="54">
        <v>1</v>
      </c>
      <c r="W19" s="54">
        <v>7</v>
      </c>
      <c r="X19" s="54">
        <v>4</v>
      </c>
      <c r="Y19" s="54">
        <v>0</v>
      </c>
      <c r="Z19" s="62">
        <v>0</v>
      </c>
      <c r="AA19" s="47" t="s">
        <v>38</v>
      </c>
      <c r="AB19" s="54">
        <v>0</v>
      </c>
      <c r="AC19" s="54">
        <v>0</v>
      </c>
      <c r="AD19" s="54">
        <v>0</v>
      </c>
      <c r="AE19" s="54">
        <v>0</v>
      </c>
      <c r="AF19" s="54">
        <v>0</v>
      </c>
      <c r="AG19" s="54">
        <v>0</v>
      </c>
      <c r="AH19" s="57">
        <v>97.7</v>
      </c>
      <c r="AI19" s="57">
        <v>97.1</v>
      </c>
      <c r="AJ19" s="57">
        <v>98.4</v>
      </c>
      <c r="AK19" s="58">
        <v>0.85632730732635598</v>
      </c>
    </row>
    <row r="20" spans="1:37" ht="17.100000000000001" customHeight="1" x14ac:dyDescent="0.15">
      <c r="B20" s="47" t="s">
        <v>39</v>
      </c>
      <c r="C20" s="53">
        <v>949</v>
      </c>
      <c r="D20" s="54">
        <v>475</v>
      </c>
      <c r="E20" s="54">
        <v>474</v>
      </c>
      <c r="F20" s="54">
        <v>462</v>
      </c>
      <c r="G20" s="54">
        <v>468</v>
      </c>
      <c r="H20" s="54">
        <v>0</v>
      </c>
      <c r="I20" s="54">
        <v>0</v>
      </c>
      <c r="J20" s="54">
        <v>0</v>
      </c>
      <c r="K20" s="54">
        <v>0</v>
      </c>
      <c r="L20" s="54">
        <v>0</v>
      </c>
      <c r="M20" s="62">
        <v>0</v>
      </c>
      <c r="N20" s="47" t="s">
        <v>39</v>
      </c>
      <c r="O20" s="54">
        <v>5</v>
      </c>
      <c r="P20" s="54">
        <v>0</v>
      </c>
      <c r="Q20" s="54">
        <v>5</v>
      </c>
      <c r="R20" s="54">
        <v>0</v>
      </c>
      <c r="S20" s="54">
        <v>2</v>
      </c>
      <c r="T20" s="54">
        <v>0</v>
      </c>
      <c r="U20" s="54">
        <v>0</v>
      </c>
      <c r="V20" s="54">
        <v>5</v>
      </c>
      <c r="W20" s="54">
        <v>1</v>
      </c>
      <c r="X20" s="54">
        <v>1</v>
      </c>
      <c r="Y20" s="54">
        <v>0</v>
      </c>
      <c r="Z20" s="62">
        <v>0</v>
      </c>
      <c r="AA20" s="47" t="s">
        <v>39</v>
      </c>
      <c r="AB20" s="54">
        <v>0</v>
      </c>
      <c r="AC20" s="54">
        <v>0</v>
      </c>
      <c r="AD20" s="54">
        <v>0</v>
      </c>
      <c r="AE20" s="54">
        <v>0</v>
      </c>
      <c r="AF20" s="54">
        <v>0</v>
      </c>
      <c r="AG20" s="54">
        <v>0</v>
      </c>
      <c r="AH20" s="57">
        <v>98</v>
      </c>
      <c r="AI20" s="57">
        <v>97.3</v>
      </c>
      <c r="AJ20" s="57">
        <v>98.7</v>
      </c>
      <c r="AK20" s="58">
        <v>1.0537407797681799</v>
      </c>
    </row>
    <row r="21" spans="1:37" ht="17.100000000000001" customHeight="1" x14ac:dyDescent="0.15">
      <c r="B21" s="47" t="s">
        <v>40</v>
      </c>
      <c r="C21" s="53">
        <v>386</v>
      </c>
      <c r="D21" s="54">
        <v>216</v>
      </c>
      <c r="E21" s="54">
        <v>170</v>
      </c>
      <c r="F21" s="54">
        <v>216</v>
      </c>
      <c r="G21" s="54">
        <v>168</v>
      </c>
      <c r="H21" s="54">
        <v>0</v>
      </c>
      <c r="I21" s="54">
        <v>0</v>
      </c>
      <c r="J21" s="54">
        <v>0</v>
      </c>
      <c r="K21" s="54">
        <v>0</v>
      </c>
      <c r="L21" s="54">
        <v>0</v>
      </c>
      <c r="M21" s="62">
        <v>0</v>
      </c>
      <c r="N21" s="47" t="s">
        <v>40</v>
      </c>
      <c r="O21" s="54">
        <v>0</v>
      </c>
      <c r="P21" s="54">
        <v>0</v>
      </c>
      <c r="Q21" s="54">
        <v>0</v>
      </c>
      <c r="R21" s="54">
        <v>0</v>
      </c>
      <c r="S21" s="54">
        <v>0</v>
      </c>
      <c r="T21" s="54">
        <v>0</v>
      </c>
      <c r="U21" s="54">
        <v>0</v>
      </c>
      <c r="V21" s="54">
        <v>0</v>
      </c>
      <c r="W21" s="54">
        <v>0</v>
      </c>
      <c r="X21" s="54">
        <v>2</v>
      </c>
      <c r="Y21" s="54">
        <v>0</v>
      </c>
      <c r="Z21" s="62">
        <v>0</v>
      </c>
      <c r="AA21" s="47" t="s">
        <v>40</v>
      </c>
      <c r="AB21" s="54">
        <v>0</v>
      </c>
      <c r="AC21" s="54">
        <v>0</v>
      </c>
      <c r="AD21" s="54">
        <v>0</v>
      </c>
      <c r="AE21" s="54">
        <v>0</v>
      </c>
      <c r="AF21" s="54">
        <v>0</v>
      </c>
      <c r="AG21" s="54">
        <v>0</v>
      </c>
      <c r="AH21" s="57">
        <v>99.5</v>
      </c>
      <c r="AI21" s="57">
        <v>100</v>
      </c>
      <c r="AJ21" s="57">
        <v>98.8</v>
      </c>
      <c r="AK21" s="58">
        <v>0</v>
      </c>
    </row>
    <row r="22" spans="1:37" ht="17.100000000000001" customHeight="1" x14ac:dyDescent="0.15">
      <c r="B22" s="47" t="s">
        <v>41</v>
      </c>
      <c r="C22" s="53">
        <v>355</v>
      </c>
      <c r="D22" s="54">
        <v>183</v>
      </c>
      <c r="E22" s="54">
        <v>172</v>
      </c>
      <c r="F22" s="54">
        <v>181</v>
      </c>
      <c r="G22" s="54">
        <v>171</v>
      </c>
      <c r="H22" s="54">
        <v>0</v>
      </c>
      <c r="I22" s="54">
        <v>0</v>
      </c>
      <c r="J22" s="54">
        <v>1</v>
      </c>
      <c r="K22" s="54">
        <v>0</v>
      </c>
      <c r="L22" s="54">
        <v>0</v>
      </c>
      <c r="M22" s="62">
        <v>0</v>
      </c>
      <c r="N22" s="47" t="s">
        <v>41</v>
      </c>
      <c r="O22" s="54">
        <v>0</v>
      </c>
      <c r="P22" s="54">
        <v>0</v>
      </c>
      <c r="Q22" s="54">
        <v>0</v>
      </c>
      <c r="R22" s="54">
        <v>0</v>
      </c>
      <c r="S22" s="54">
        <v>0</v>
      </c>
      <c r="T22" s="54">
        <v>0</v>
      </c>
      <c r="U22" s="54">
        <v>0</v>
      </c>
      <c r="V22" s="54">
        <v>0</v>
      </c>
      <c r="W22" s="54">
        <v>1</v>
      </c>
      <c r="X22" s="54">
        <v>1</v>
      </c>
      <c r="Y22" s="54">
        <v>0</v>
      </c>
      <c r="Z22" s="62">
        <v>0</v>
      </c>
      <c r="AA22" s="47" t="s">
        <v>41</v>
      </c>
      <c r="AB22" s="54">
        <v>0</v>
      </c>
      <c r="AC22" s="54">
        <v>0</v>
      </c>
      <c r="AD22" s="54">
        <v>0</v>
      </c>
      <c r="AE22" s="54">
        <v>0</v>
      </c>
      <c r="AF22" s="54"/>
      <c r="AG22" s="54">
        <v>0</v>
      </c>
      <c r="AH22" s="57">
        <v>99.2</v>
      </c>
      <c r="AI22" s="57">
        <v>98.9</v>
      </c>
      <c r="AJ22" s="57">
        <v>99.4</v>
      </c>
      <c r="AK22" s="58">
        <v>0</v>
      </c>
    </row>
    <row r="23" spans="1:37" ht="17.100000000000001" customHeight="1" x14ac:dyDescent="0.15">
      <c r="B23" s="47" t="s">
        <v>42</v>
      </c>
      <c r="C23" s="53">
        <v>714</v>
      </c>
      <c r="D23" s="54">
        <v>369</v>
      </c>
      <c r="E23" s="54">
        <v>345</v>
      </c>
      <c r="F23" s="54">
        <v>363</v>
      </c>
      <c r="G23" s="54">
        <v>343</v>
      </c>
      <c r="H23" s="54">
        <v>0</v>
      </c>
      <c r="I23" s="54">
        <v>0</v>
      </c>
      <c r="J23" s="54">
        <v>1</v>
      </c>
      <c r="K23" s="54">
        <v>0</v>
      </c>
      <c r="L23" s="54">
        <v>0</v>
      </c>
      <c r="M23" s="62">
        <v>0</v>
      </c>
      <c r="N23" s="47" t="s">
        <v>42</v>
      </c>
      <c r="O23" s="54">
        <v>1</v>
      </c>
      <c r="P23" s="54">
        <v>0</v>
      </c>
      <c r="Q23" s="54">
        <v>0</v>
      </c>
      <c r="R23" s="54">
        <v>1</v>
      </c>
      <c r="S23" s="54">
        <v>0</v>
      </c>
      <c r="T23" s="54">
        <v>0</v>
      </c>
      <c r="U23" s="54">
        <v>0</v>
      </c>
      <c r="V23" s="54">
        <v>0</v>
      </c>
      <c r="W23" s="54">
        <v>4</v>
      </c>
      <c r="X23" s="54">
        <v>1</v>
      </c>
      <c r="Y23" s="54">
        <v>0</v>
      </c>
      <c r="Z23" s="62">
        <v>0</v>
      </c>
      <c r="AA23" s="47" t="s">
        <v>42</v>
      </c>
      <c r="AB23" s="54">
        <v>0</v>
      </c>
      <c r="AC23" s="54">
        <v>0</v>
      </c>
      <c r="AD23" s="54">
        <v>0</v>
      </c>
      <c r="AE23" s="54">
        <v>0</v>
      </c>
      <c r="AF23" s="54">
        <v>0</v>
      </c>
      <c r="AG23" s="54">
        <v>0</v>
      </c>
      <c r="AH23" s="57">
        <v>98.9</v>
      </c>
      <c r="AI23" s="57">
        <v>98.4</v>
      </c>
      <c r="AJ23" s="57">
        <v>99.4</v>
      </c>
      <c r="AK23" s="58">
        <v>0.28011204481792701</v>
      </c>
    </row>
    <row r="24" spans="1:37" ht="17.100000000000001" customHeight="1" x14ac:dyDescent="0.15">
      <c r="B24" s="47" t="s">
        <v>43</v>
      </c>
      <c r="C24" s="53">
        <v>314</v>
      </c>
      <c r="D24" s="54">
        <v>176</v>
      </c>
      <c r="E24" s="54">
        <v>138</v>
      </c>
      <c r="F24" s="54">
        <v>174</v>
      </c>
      <c r="G24" s="54">
        <v>136</v>
      </c>
      <c r="H24" s="54">
        <v>0</v>
      </c>
      <c r="I24" s="54">
        <v>1</v>
      </c>
      <c r="J24" s="54">
        <v>0</v>
      </c>
      <c r="K24" s="54">
        <v>0</v>
      </c>
      <c r="L24" s="54">
        <v>0</v>
      </c>
      <c r="M24" s="62">
        <v>0</v>
      </c>
      <c r="N24" s="47" t="s">
        <v>43</v>
      </c>
      <c r="O24" s="54">
        <v>1</v>
      </c>
      <c r="P24" s="54">
        <v>0</v>
      </c>
      <c r="Q24" s="54">
        <v>0</v>
      </c>
      <c r="R24" s="54">
        <v>0</v>
      </c>
      <c r="S24" s="54">
        <v>0</v>
      </c>
      <c r="T24" s="54">
        <v>0</v>
      </c>
      <c r="U24" s="54">
        <v>0</v>
      </c>
      <c r="V24" s="54">
        <v>0</v>
      </c>
      <c r="W24" s="54">
        <v>1</v>
      </c>
      <c r="X24" s="54">
        <v>1</v>
      </c>
      <c r="Y24" s="54">
        <v>0</v>
      </c>
      <c r="Z24" s="62">
        <v>0</v>
      </c>
      <c r="AA24" s="47" t="s">
        <v>43</v>
      </c>
      <c r="AB24" s="54">
        <v>0</v>
      </c>
      <c r="AC24" s="54">
        <v>0</v>
      </c>
      <c r="AD24" s="54">
        <v>0</v>
      </c>
      <c r="AE24" s="54">
        <v>0</v>
      </c>
      <c r="AF24" s="54">
        <v>0</v>
      </c>
      <c r="AG24" s="54">
        <v>0</v>
      </c>
      <c r="AH24" s="57">
        <v>98.7</v>
      </c>
      <c r="AI24" s="57">
        <v>98.9</v>
      </c>
      <c r="AJ24" s="57">
        <v>98.6</v>
      </c>
      <c r="AK24" s="58">
        <v>0.31847133757961799</v>
      </c>
    </row>
    <row r="25" spans="1:37" ht="17.100000000000001" customHeight="1" x14ac:dyDescent="0.15">
      <c r="B25" s="47" t="s">
        <v>44</v>
      </c>
      <c r="C25" s="53">
        <v>317</v>
      </c>
      <c r="D25" s="54">
        <v>168</v>
      </c>
      <c r="E25" s="54">
        <v>149</v>
      </c>
      <c r="F25" s="54">
        <v>164</v>
      </c>
      <c r="G25" s="54">
        <v>149</v>
      </c>
      <c r="H25" s="54">
        <v>0</v>
      </c>
      <c r="I25" s="54">
        <v>0</v>
      </c>
      <c r="J25" s="54">
        <v>0</v>
      </c>
      <c r="K25" s="54">
        <v>0</v>
      </c>
      <c r="L25" s="54">
        <v>0</v>
      </c>
      <c r="M25" s="62">
        <v>0</v>
      </c>
      <c r="N25" s="47" t="s">
        <v>44</v>
      </c>
      <c r="O25" s="54">
        <v>2</v>
      </c>
      <c r="P25" s="54">
        <v>0</v>
      </c>
      <c r="Q25" s="54">
        <v>0</v>
      </c>
      <c r="R25" s="54">
        <v>0</v>
      </c>
      <c r="S25" s="54">
        <v>0</v>
      </c>
      <c r="T25" s="54">
        <v>0</v>
      </c>
      <c r="U25" s="54">
        <v>1</v>
      </c>
      <c r="V25" s="54">
        <v>0</v>
      </c>
      <c r="W25" s="54">
        <v>1</v>
      </c>
      <c r="X25" s="54">
        <v>0</v>
      </c>
      <c r="Y25" s="54">
        <v>0</v>
      </c>
      <c r="Z25" s="62">
        <v>0</v>
      </c>
      <c r="AA25" s="47" t="s">
        <v>44</v>
      </c>
      <c r="AB25" s="54">
        <v>0</v>
      </c>
      <c r="AC25" s="54">
        <v>0</v>
      </c>
      <c r="AD25" s="54">
        <v>0</v>
      </c>
      <c r="AE25" s="54">
        <v>0</v>
      </c>
      <c r="AF25" s="54">
        <v>0</v>
      </c>
      <c r="AG25" s="54">
        <v>0</v>
      </c>
      <c r="AH25" s="57">
        <v>98.7</v>
      </c>
      <c r="AI25" s="57">
        <v>97.6</v>
      </c>
      <c r="AJ25" s="57">
        <v>100</v>
      </c>
      <c r="AK25" s="58">
        <v>0.63091482649842301</v>
      </c>
    </row>
    <row r="26" spans="1:37" ht="17.100000000000001" customHeight="1" x14ac:dyDescent="0.15">
      <c r="A26" s="3" t="s">
        <v>45</v>
      </c>
      <c r="B26" s="47" t="s">
        <v>46</v>
      </c>
      <c r="C26" s="53">
        <v>49</v>
      </c>
      <c r="D26" s="54">
        <v>21</v>
      </c>
      <c r="E26" s="54">
        <v>28</v>
      </c>
      <c r="F26" s="54">
        <v>21</v>
      </c>
      <c r="G26" s="54">
        <v>28</v>
      </c>
      <c r="H26" s="54">
        <v>0</v>
      </c>
      <c r="I26" s="54">
        <v>0</v>
      </c>
      <c r="J26" s="54">
        <v>0</v>
      </c>
      <c r="K26" s="54">
        <v>0</v>
      </c>
      <c r="L26" s="54">
        <v>0</v>
      </c>
      <c r="M26" s="62">
        <v>0</v>
      </c>
      <c r="N26" s="47" t="s">
        <v>46</v>
      </c>
      <c r="O26" s="54">
        <v>0</v>
      </c>
      <c r="P26" s="54">
        <v>0</v>
      </c>
      <c r="Q26" s="54">
        <v>0</v>
      </c>
      <c r="R26" s="54">
        <v>0</v>
      </c>
      <c r="S26" s="54">
        <v>0</v>
      </c>
      <c r="T26" s="54">
        <v>0</v>
      </c>
      <c r="U26" s="54">
        <v>0</v>
      </c>
      <c r="V26" s="54">
        <v>0</v>
      </c>
      <c r="W26" s="54">
        <v>0</v>
      </c>
      <c r="X26" s="54">
        <v>0</v>
      </c>
      <c r="Y26" s="54">
        <v>0</v>
      </c>
      <c r="Z26" s="62">
        <v>0</v>
      </c>
      <c r="AA26" s="47" t="s">
        <v>46</v>
      </c>
      <c r="AB26" s="54">
        <v>0</v>
      </c>
      <c r="AC26" s="54">
        <v>0</v>
      </c>
      <c r="AD26" s="54">
        <v>0</v>
      </c>
      <c r="AE26" s="54">
        <v>0</v>
      </c>
      <c r="AF26" s="54">
        <v>0</v>
      </c>
      <c r="AG26" s="54">
        <v>0</v>
      </c>
      <c r="AH26" s="57">
        <v>100</v>
      </c>
      <c r="AI26" s="57">
        <v>100</v>
      </c>
      <c r="AJ26" s="57">
        <v>100</v>
      </c>
      <c r="AK26" s="58">
        <v>0</v>
      </c>
    </row>
    <row r="27" spans="1:37" ht="17.100000000000001" customHeight="1" x14ac:dyDescent="0.15">
      <c r="B27" s="63" t="s">
        <v>47</v>
      </c>
      <c r="C27" s="53">
        <v>49</v>
      </c>
      <c r="D27" s="54">
        <v>21</v>
      </c>
      <c r="E27" s="54">
        <v>28</v>
      </c>
      <c r="F27" s="54">
        <v>21</v>
      </c>
      <c r="G27" s="54">
        <v>28</v>
      </c>
      <c r="H27" s="54">
        <v>0</v>
      </c>
      <c r="I27" s="54">
        <v>0</v>
      </c>
      <c r="J27" s="54">
        <v>0</v>
      </c>
      <c r="K27" s="54">
        <v>0</v>
      </c>
      <c r="L27" s="54">
        <v>0</v>
      </c>
      <c r="M27" s="62">
        <v>0</v>
      </c>
      <c r="N27" s="63" t="s">
        <v>47</v>
      </c>
      <c r="O27" s="54">
        <v>0</v>
      </c>
      <c r="P27" s="54">
        <v>0</v>
      </c>
      <c r="Q27" s="54">
        <v>0</v>
      </c>
      <c r="R27" s="54">
        <v>0</v>
      </c>
      <c r="S27" s="54">
        <v>0</v>
      </c>
      <c r="T27" s="54">
        <v>0</v>
      </c>
      <c r="U27" s="54">
        <v>0</v>
      </c>
      <c r="V27" s="54">
        <v>0</v>
      </c>
      <c r="W27" s="54">
        <v>0</v>
      </c>
      <c r="X27" s="54">
        <v>0</v>
      </c>
      <c r="Y27" s="54">
        <v>0</v>
      </c>
      <c r="Z27" s="62">
        <v>0</v>
      </c>
      <c r="AA27" s="63" t="s">
        <v>47</v>
      </c>
      <c r="AB27" s="54">
        <v>0</v>
      </c>
      <c r="AC27" s="54">
        <v>0</v>
      </c>
      <c r="AD27" s="54">
        <v>0</v>
      </c>
      <c r="AE27" s="54">
        <v>0</v>
      </c>
      <c r="AF27" s="54">
        <v>0</v>
      </c>
      <c r="AG27" s="54">
        <v>0</v>
      </c>
      <c r="AH27" s="57">
        <v>100</v>
      </c>
      <c r="AI27" s="57">
        <v>100</v>
      </c>
      <c r="AJ27" s="57">
        <v>100</v>
      </c>
      <c r="AK27" s="58">
        <v>0</v>
      </c>
    </row>
    <row r="28" spans="1:37" ht="17.100000000000001" customHeight="1" x14ac:dyDescent="0.15">
      <c r="A28" s="3" t="s">
        <v>45</v>
      </c>
      <c r="B28" s="47" t="s">
        <v>48</v>
      </c>
      <c r="C28" s="53">
        <v>64</v>
      </c>
      <c r="D28" s="54">
        <v>26</v>
      </c>
      <c r="E28" s="54">
        <v>38</v>
      </c>
      <c r="F28" s="54">
        <v>24</v>
      </c>
      <c r="G28" s="54">
        <v>38</v>
      </c>
      <c r="H28" s="54">
        <v>2</v>
      </c>
      <c r="I28" s="54">
        <v>0</v>
      </c>
      <c r="J28" s="54">
        <v>0</v>
      </c>
      <c r="K28" s="54">
        <v>0</v>
      </c>
      <c r="L28" s="54">
        <v>0</v>
      </c>
      <c r="M28" s="62">
        <v>0</v>
      </c>
      <c r="N28" s="47" t="s">
        <v>48</v>
      </c>
      <c r="O28" s="54">
        <v>0</v>
      </c>
      <c r="P28" s="54">
        <v>0</v>
      </c>
      <c r="Q28" s="54">
        <v>0</v>
      </c>
      <c r="R28" s="54">
        <v>0</v>
      </c>
      <c r="S28" s="54">
        <v>0</v>
      </c>
      <c r="T28" s="54">
        <v>0</v>
      </c>
      <c r="U28" s="54">
        <v>0</v>
      </c>
      <c r="V28" s="54">
        <v>0</v>
      </c>
      <c r="W28" s="54">
        <v>0</v>
      </c>
      <c r="X28" s="54">
        <v>0</v>
      </c>
      <c r="Y28" s="54">
        <v>0</v>
      </c>
      <c r="Z28" s="62">
        <v>0</v>
      </c>
      <c r="AA28" s="47" t="s">
        <v>48</v>
      </c>
      <c r="AB28" s="54">
        <v>0</v>
      </c>
      <c r="AC28" s="54">
        <v>0</v>
      </c>
      <c r="AD28" s="54">
        <v>0</v>
      </c>
      <c r="AE28" s="54">
        <v>0</v>
      </c>
      <c r="AF28" s="54">
        <v>0</v>
      </c>
      <c r="AG28" s="54">
        <v>0</v>
      </c>
      <c r="AH28" s="57">
        <v>96.9</v>
      </c>
      <c r="AI28" s="57">
        <v>92.3</v>
      </c>
      <c r="AJ28" s="57">
        <v>100</v>
      </c>
      <c r="AK28" s="58">
        <v>0</v>
      </c>
    </row>
    <row r="29" spans="1:37" ht="17.100000000000001" customHeight="1" x14ac:dyDescent="0.15">
      <c r="B29" s="63" t="s">
        <v>49</v>
      </c>
      <c r="C29" s="53">
        <v>64</v>
      </c>
      <c r="D29" s="54">
        <v>26</v>
      </c>
      <c r="E29" s="54">
        <v>38</v>
      </c>
      <c r="F29" s="54">
        <v>24</v>
      </c>
      <c r="G29" s="54">
        <v>38</v>
      </c>
      <c r="H29" s="54">
        <v>2</v>
      </c>
      <c r="I29" s="54">
        <v>0</v>
      </c>
      <c r="J29" s="54">
        <v>0</v>
      </c>
      <c r="K29" s="54">
        <v>0</v>
      </c>
      <c r="L29" s="54">
        <v>0</v>
      </c>
      <c r="M29" s="62">
        <v>0</v>
      </c>
      <c r="N29" s="63" t="s">
        <v>49</v>
      </c>
      <c r="O29" s="54">
        <v>0</v>
      </c>
      <c r="P29" s="54">
        <v>0</v>
      </c>
      <c r="Q29" s="54">
        <v>0</v>
      </c>
      <c r="R29" s="54">
        <v>0</v>
      </c>
      <c r="S29" s="54">
        <v>0</v>
      </c>
      <c r="T29" s="54">
        <v>0</v>
      </c>
      <c r="U29" s="54">
        <v>0</v>
      </c>
      <c r="V29" s="54">
        <v>0</v>
      </c>
      <c r="W29" s="54">
        <v>0</v>
      </c>
      <c r="X29" s="54">
        <v>0</v>
      </c>
      <c r="Y29" s="54">
        <v>0</v>
      </c>
      <c r="Z29" s="62">
        <v>0</v>
      </c>
      <c r="AA29" s="63" t="s">
        <v>49</v>
      </c>
      <c r="AB29" s="54">
        <v>0</v>
      </c>
      <c r="AC29" s="54">
        <v>0</v>
      </c>
      <c r="AD29" s="54">
        <v>0</v>
      </c>
      <c r="AE29" s="54">
        <v>0</v>
      </c>
      <c r="AF29" s="54">
        <v>0</v>
      </c>
      <c r="AG29" s="54">
        <v>0</v>
      </c>
      <c r="AH29" s="57">
        <v>96.9</v>
      </c>
      <c r="AI29" s="57">
        <v>92.3</v>
      </c>
      <c r="AJ29" s="57">
        <v>100</v>
      </c>
      <c r="AK29" s="58">
        <v>0</v>
      </c>
    </row>
    <row r="30" spans="1:37" ht="17.100000000000001" customHeight="1" x14ac:dyDescent="0.15">
      <c r="A30" s="3" t="s">
        <v>45</v>
      </c>
      <c r="B30" s="47" t="s">
        <v>50</v>
      </c>
      <c r="C30" s="53">
        <v>489</v>
      </c>
      <c r="D30" s="54">
        <v>276</v>
      </c>
      <c r="E30" s="54">
        <v>213</v>
      </c>
      <c r="F30" s="54">
        <v>271</v>
      </c>
      <c r="G30" s="54">
        <v>211</v>
      </c>
      <c r="H30" s="54">
        <v>0</v>
      </c>
      <c r="I30" s="54">
        <v>1</v>
      </c>
      <c r="J30" s="54">
        <v>0</v>
      </c>
      <c r="K30" s="54">
        <v>0</v>
      </c>
      <c r="L30" s="54">
        <v>0</v>
      </c>
      <c r="M30" s="62">
        <v>0</v>
      </c>
      <c r="N30" s="47" t="s">
        <v>50</v>
      </c>
      <c r="O30" s="54">
        <v>0</v>
      </c>
      <c r="P30" s="54">
        <v>0</v>
      </c>
      <c r="Q30" s="54">
        <v>1</v>
      </c>
      <c r="R30" s="54">
        <v>0</v>
      </c>
      <c r="S30" s="54">
        <v>0</v>
      </c>
      <c r="T30" s="54">
        <v>0</v>
      </c>
      <c r="U30" s="54">
        <v>0</v>
      </c>
      <c r="V30" s="54">
        <v>0</v>
      </c>
      <c r="W30" s="54">
        <v>4</v>
      </c>
      <c r="X30" s="54">
        <v>1</v>
      </c>
      <c r="Y30" s="54">
        <v>0</v>
      </c>
      <c r="Z30" s="62">
        <v>0</v>
      </c>
      <c r="AA30" s="47" t="s">
        <v>50</v>
      </c>
      <c r="AB30" s="54">
        <v>0</v>
      </c>
      <c r="AC30" s="54">
        <v>0</v>
      </c>
      <c r="AD30" s="54">
        <v>0</v>
      </c>
      <c r="AE30" s="54">
        <v>0</v>
      </c>
      <c r="AF30" s="54">
        <v>0</v>
      </c>
      <c r="AG30" s="54">
        <v>0</v>
      </c>
      <c r="AH30" s="57">
        <v>98.6</v>
      </c>
      <c r="AI30" s="57">
        <v>98.2</v>
      </c>
      <c r="AJ30" s="57">
        <v>99.1</v>
      </c>
      <c r="AK30" s="58">
        <v>0.2</v>
      </c>
    </row>
    <row r="31" spans="1:37" ht="17.100000000000001" customHeight="1" x14ac:dyDescent="0.15">
      <c r="B31" s="63" t="s">
        <v>51</v>
      </c>
      <c r="C31" s="53">
        <v>289</v>
      </c>
      <c r="D31" s="54">
        <v>165</v>
      </c>
      <c r="E31" s="54">
        <v>124</v>
      </c>
      <c r="F31" s="54">
        <v>161</v>
      </c>
      <c r="G31" s="54">
        <v>123</v>
      </c>
      <c r="H31" s="54">
        <v>0</v>
      </c>
      <c r="I31" s="54">
        <v>1</v>
      </c>
      <c r="J31" s="54">
        <v>0</v>
      </c>
      <c r="K31" s="54">
        <v>0</v>
      </c>
      <c r="L31" s="54">
        <v>0</v>
      </c>
      <c r="M31" s="62">
        <v>0</v>
      </c>
      <c r="N31" s="63" t="s">
        <v>51</v>
      </c>
      <c r="O31" s="54">
        <v>0</v>
      </c>
      <c r="P31" s="54">
        <v>0</v>
      </c>
      <c r="Q31" s="54">
        <v>1</v>
      </c>
      <c r="R31" s="54">
        <v>0</v>
      </c>
      <c r="S31" s="54">
        <v>0</v>
      </c>
      <c r="T31" s="54">
        <v>0</v>
      </c>
      <c r="U31" s="54">
        <v>0</v>
      </c>
      <c r="V31" s="54">
        <v>0</v>
      </c>
      <c r="W31" s="54">
        <v>3</v>
      </c>
      <c r="X31" s="54">
        <v>0</v>
      </c>
      <c r="Y31" s="54">
        <v>0</v>
      </c>
      <c r="Z31" s="62">
        <v>0</v>
      </c>
      <c r="AA31" s="63" t="s">
        <v>51</v>
      </c>
      <c r="AB31" s="54">
        <v>0</v>
      </c>
      <c r="AC31" s="54">
        <v>0</v>
      </c>
      <c r="AD31" s="54">
        <v>0</v>
      </c>
      <c r="AE31" s="54">
        <v>0</v>
      </c>
      <c r="AF31" s="54">
        <v>0</v>
      </c>
      <c r="AG31" s="54">
        <v>0</v>
      </c>
      <c r="AH31" s="57">
        <v>98.3</v>
      </c>
      <c r="AI31" s="57">
        <v>97.6</v>
      </c>
      <c r="AJ31" s="57">
        <v>99.2</v>
      </c>
      <c r="AK31" s="58">
        <v>0.3</v>
      </c>
    </row>
    <row r="32" spans="1:37" ht="17.100000000000001" customHeight="1" x14ac:dyDescent="0.15">
      <c r="B32" s="63" t="s">
        <v>52</v>
      </c>
      <c r="C32" s="53">
        <v>200</v>
      </c>
      <c r="D32" s="54">
        <v>111</v>
      </c>
      <c r="E32" s="54">
        <v>89</v>
      </c>
      <c r="F32" s="54">
        <v>110</v>
      </c>
      <c r="G32" s="54">
        <v>88</v>
      </c>
      <c r="H32" s="54">
        <v>0</v>
      </c>
      <c r="I32" s="54">
        <v>0</v>
      </c>
      <c r="J32" s="54">
        <v>0</v>
      </c>
      <c r="K32" s="54">
        <v>0</v>
      </c>
      <c r="L32" s="54">
        <v>0</v>
      </c>
      <c r="M32" s="62">
        <v>0</v>
      </c>
      <c r="N32" s="63" t="s">
        <v>52</v>
      </c>
      <c r="O32" s="54">
        <v>0</v>
      </c>
      <c r="P32" s="54">
        <v>0</v>
      </c>
      <c r="Q32" s="54">
        <v>0</v>
      </c>
      <c r="R32" s="54">
        <v>0</v>
      </c>
      <c r="S32" s="54">
        <v>0</v>
      </c>
      <c r="T32" s="54">
        <v>0</v>
      </c>
      <c r="U32" s="54">
        <v>0</v>
      </c>
      <c r="V32" s="54">
        <v>0</v>
      </c>
      <c r="W32" s="54">
        <v>1</v>
      </c>
      <c r="X32" s="54">
        <v>1</v>
      </c>
      <c r="Y32" s="54">
        <v>0</v>
      </c>
      <c r="Z32" s="62">
        <v>0</v>
      </c>
      <c r="AA32" s="63" t="s">
        <v>52</v>
      </c>
      <c r="AB32" s="54">
        <v>0</v>
      </c>
      <c r="AC32" s="54">
        <v>0</v>
      </c>
      <c r="AD32" s="54">
        <v>0</v>
      </c>
      <c r="AE32" s="54">
        <v>0</v>
      </c>
      <c r="AF32" s="54">
        <v>0</v>
      </c>
      <c r="AG32" s="54">
        <v>0</v>
      </c>
      <c r="AH32" s="57">
        <v>99</v>
      </c>
      <c r="AI32" s="57">
        <v>99.1</v>
      </c>
      <c r="AJ32" s="57">
        <v>98.9</v>
      </c>
      <c r="AK32" s="58">
        <v>0</v>
      </c>
    </row>
    <row r="33" spans="1:37" ht="17.100000000000001" customHeight="1" x14ac:dyDescent="0.15">
      <c r="A33" s="3" t="s">
        <v>45</v>
      </c>
      <c r="B33" s="47" t="s">
        <v>53</v>
      </c>
      <c r="C33" s="53">
        <v>144</v>
      </c>
      <c r="D33" s="54">
        <v>69</v>
      </c>
      <c r="E33" s="54">
        <v>75</v>
      </c>
      <c r="F33" s="54">
        <v>68</v>
      </c>
      <c r="G33" s="54">
        <v>75</v>
      </c>
      <c r="H33" s="54">
        <v>1</v>
      </c>
      <c r="I33" s="54">
        <v>0</v>
      </c>
      <c r="J33" s="54">
        <v>0</v>
      </c>
      <c r="K33" s="54">
        <v>0</v>
      </c>
      <c r="L33" s="54">
        <v>0</v>
      </c>
      <c r="M33" s="62">
        <v>0</v>
      </c>
      <c r="N33" s="47" t="s">
        <v>53</v>
      </c>
      <c r="O33" s="54">
        <v>0</v>
      </c>
      <c r="P33" s="54">
        <v>0</v>
      </c>
      <c r="Q33" s="54">
        <v>0</v>
      </c>
      <c r="R33" s="54">
        <v>0</v>
      </c>
      <c r="S33" s="54">
        <v>0</v>
      </c>
      <c r="T33" s="54">
        <v>0</v>
      </c>
      <c r="U33" s="54">
        <v>0</v>
      </c>
      <c r="V33" s="54">
        <v>0</v>
      </c>
      <c r="W33" s="54">
        <v>0</v>
      </c>
      <c r="X33" s="54">
        <v>0</v>
      </c>
      <c r="Y33" s="54">
        <v>0</v>
      </c>
      <c r="Z33" s="62">
        <v>0</v>
      </c>
      <c r="AA33" s="47" t="s">
        <v>53</v>
      </c>
      <c r="AB33" s="54">
        <v>0</v>
      </c>
      <c r="AC33" s="54">
        <v>0</v>
      </c>
      <c r="AD33" s="54">
        <v>0</v>
      </c>
      <c r="AE33" s="54">
        <v>0</v>
      </c>
      <c r="AF33" s="54">
        <v>0</v>
      </c>
      <c r="AG33" s="54">
        <v>0</v>
      </c>
      <c r="AH33" s="57">
        <v>99.3</v>
      </c>
      <c r="AI33" s="57">
        <v>98.6</v>
      </c>
      <c r="AJ33" s="57">
        <v>100</v>
      </c>
      <c r="AK33" s="58">
        <v>0</v>
      </c>
    </row>
    <row r="34" spans="1:37" ht="17.100000000000001" customHeight="1" x14ac:dyDescent="0.15">
      <c r="B34" s="63" t="s">
        <v>54</v>
      </c>
      <c r="C34" s="53">
        <v>144</v>
      </c>
      <c r="D34" s="54">
        <v>69</v>
      </c>
      <c r="E34" s="54">
        <v>75</v>
      </c>
      <c r="F34" s="54">
        <v>68</v>
      </c>
      <c r="G34" s="54">
        <v>75</v>
      </c>
      <c r="H34" s="54">
        <v>1</v>
      </c>
      <c r="I34" s="54">
        <v>0</v>
      </c>
      <c r="J34" s="54">
        <v>0</v>
      </c>
      <c r="K34" s="54">
        <v>0</v>
      </c>
      <c r="L34" s="54">
        <v>0</v>
      </c>
      <c r="M34" s="62">
        <v>0</v>
      </c>
      <c r="N34" s="63" t="s">
        <v>54</v>
      </c>
      <c r="O34" s="54">
        <v>0</v>
      </c>
      <c r="P34" s="54">
        <v>0</v>
      </c>
      <c r="Q34" s="54">
        <v>0</v>
      </c>
      <c r="R34" s="54">
        <v>0</v>
      </c>
      <c r="S34" s="54">
        <v>0</v>
      </c>
      <c r="T34" s="54">
        <v>0</v>
      </c>
      <c r="U34" s="54">
        <v>0</v>
      </c>
      <c r="V34" s="54">
        <v>0</v>
      </c>
      <c r="W34" s="54">
        <v>0</v>
      </c>
      <c r="X34" s="54">
        <v>0</v>
      </c>
      <c r="Y34" s="54">
        <v>0</v>
      </c>
      <c r="Z34" s="62">
        <v>0</v>
      </c>
      <c r="AA34" s="63" t="s">
        <v>54</v>
      </c>
      <c r="AB34" s="54">
        <v>0</v>
      </c>
      <c r="AC34" s="54">
        <v>0</v>
      </c>
      <c r="AD34" s="54">
        <v>0</v>
      </c>
      <c r="AE34" s="54">
        <v>0</v>
      </c>
      <c r="AF34" s="54">
        <v>0</v>
      </c>
      <c r="AG34" s="54">
        <v>0</v>
      </c>
      <c r="AH34" s="57">
        <v>99.3</v>
      </c>
      <c r="AI34" s="57">
        <v>98.6</v>
      </c>
      <c r="AJ34" s="57">
        <v>100</v>
      </c>
      <c r="AK34" s="58">
        <v>0</v>
      </c>
    </row>
    <row r="35" spans="1:37" ht="17.100000000000001" customHeight="1" x14ac:dyDescent="0.15">
      <c r="A35" s="3" t="s">
        <v>45</v>
      </c>
      <c r="B35" s="47" t="s">
        <v>55</v>
      </c>
      <c r="C35" s="53">
        <v>75</v>
      </c>
      <c r="D35" s="54">
        <v>39</v>
      </c>
      <c r="E35" s="54">
        <v>36</v>
      </c>
      <c r="F35" s="54">
        <v>39</v>
      </c>
      <c r="G35" s="54">
        <v>36</v>
      </c>
      <c r="H35" s="54">
        <v>0</v>
      </c>
      <c r="I35" s="54">
        <v>0</v>
      </c>
      <c r="J35" s="54">
        <v>0</v>
      </c>
      <c r="K35" s="54">
        <v>0</v>
      </c>
      <c r="L35" s="54">
        <v>0</v>
      </c>
      <c r="M35" s="62">
        <v>0</v>
      </c>
      <c r="N35" s="47" t="s">
        <v>55</v>
      </c>
      <c r="O35" s="54">
        <v>0</v>
      </c>
      <c r="P35" s="54">
        <v>0</v>
      </c>
      <c r="Q35" s="54">
        <v>0</v>
      </c>
      <c r="R35" s="54">
        <v>0</v>
      </c>
      <c r="S35" s="54">
        <v>0</v>
      </c>
      <c r="T35" s="54">
        <v>0</v>
      </c>
      <c r="U35" s="54">
        <v>0</v>
      </c>
      <c r="V35" s="54">
        <v>0</v>
      </c>
      <c r="W35" s="54">
        <v>0</v>
      </c>
      <c r="X35" s="54">
        <v>0</v>
      </c>
      <c r="Y35" s="54">
        <v>0</v>
      </c>
      <c r="Z35" s="62">
        <v>0</v>
      </c>
      <c r="AA35" s="47" t="s">
        <v>55</v>
      </c>
      <c r="AB35" s="54">
        <v>0</v>
      </c>
      <c r="AC35" s="54">
        <v>0</v>
      </c>
      <c r="AD35" s="54">
        <v>0</v>
      </c>
      <c r="AE35" s="54">
        <v>0</v>
      </c>
      <c r="AF35" s="54">
        <v>0</v>
      </c>
      <c r="AG35" s="54">
        <v>0</v>
      </c>
      <c r="AH35" s="57">
        <v>100</v>
      </c>
      <c r="AI35" s="57">
        <v>100</v>
      </c>
      <c r="AJ35" s="57">
        <v>100</v>
      </c>
      <c r="AK35" s="58">
        <v>0</v>
      </c>
    </row>
    <row r="36" spans="1:37" ht="17.100000000000001" customHeight="1" x14ac:dyDescent="0.15">
      <c r="B36" s="63" t="s">
        <v>56</v>
      </c>
      <c r="C36" s="53">
        <v>75</v>
      </c>
      <c r="D36" s="54">
        <v>39</v>
      </c>
      <c r="E36" s="54">
        <v>36</v>
      </c>
      <c r="F36" s="54">
        <v>39</v>
      </c>
      <c r="G36" s="54">
        <v>36</v>
      </c>
      <c r="H36" s="54">
        <v>0</v>
      </c>
      <c r="I36" s="54">
        <v>0</v>
      </c>
      <c r="J36" s="54">
        <v>0</v>
      </c>
      <c r="K36" s="54">
        <v>0</v>
      </c>
      <c r="L36" s="54">
        <v>0</v>
      </c>
      <c r="M36" s="62">
        <v>0</v>
      </c>
      <c r="N36" s="63" t="s">
        <v>56</v>
      </c>
      <c r="O36" s="54">
        <v>0</v>
      </c>
      <c r="P36" s="54">
        <v>0</v>
      </c>
      <c r="Q36" s="54">
        <v>0</v>
      </c>
      <c r="R36" s="54">
        <v>0</v>
      </c>
      <c r="S36" s="54">
        <v>0</v>
      </c>
      <c r="T36" s="54">
        <v>0</v>
      </c>
      <c r="U36" s="54">
        <v>0</v>
      </c>
      <c r="V36" s="54">
        <v>0</v>
      </c>
      <c r="W36" s="54">
        <v>0</v>
      </c>
      <c r="X36" s="54">
        <v>0</v>
      </c>
      <c r="Y36" s="54">
        <v>0</v>
      </c>
      <c r="Z36" s="62">
        <v>0</v>
      </c>
      <c r="AA36" s="63" t="s">
        <v>56</v>
      </c>
      <c r="AB36" s="54">
        <v>0</v>
      </c>
      <c r="AC36" s="54">
        <v>0</v>
      </c>
      <c r="AD36" s="54">
        <v>0</v>
      </c>
      <c r="AE36" s="54">
        <v>0</v>
      </c>
      <c r="AF36" s="54">
        <v>0</v>
      </c>
      <c r="AG36" s="54">
        <v>0</v>
      </c>
      <c r="AH36" s="57">
        <v>100</v>
      </c>
      <c r="AI36" s="57">
        <v>100</v>
      </c>
      <c r="AJ36" s="57">
        <v>100</v>
      </c>
      <c r="AK36" s="58">
        <v>0</v>
      </c>
    </row>
    <row r="37" spans="1:37" ht="17.100000000000001" customHeight="1" x14ac:dyDescent="0.15">
      <c r="A37" s="3" t="s">
        <v>45</v>
      </c>
      <c r="B37" s="47" t="s">
        <v>57</v>
      </c>
      <c r="C37" s="53">
        <v>113</v>
      </c>
      <c r="D37" s="54">
        <v>57</v>
      </c>
      <c r="E37" s="54">
        <v>56</v>
      </c>
      <c r="F37" s="54">
        <v>56</v>
      </c>
      <c r="G37" s="54">
        <v>56</v>
      </c>
      <c r="H37" s="54">
        <v>0</v>
      </c>
      <c r="I37" s="54">
        <v>0</v>
      </c>
      <c r="J37" s="54">
        <v>0</v>
      </c>
      <c r="K37" s="54">
        <v>0</v>
      </c>
      <c r="L37" s="54">
        <v>1</v>
      </c>
      <c r="M37" s="62">
        <v>0</v>
      </c>
      <c r="N37" s="47" t="s">
        <v>57</v>
      </c>
      <c r="O37" s="54">
        <v>0</v>
      </c>
      <c r="P37" s="54">
        <v>0</v>
      </c>
      <c r="Q37" s="54">
        <v>0</v>
      </c>
      <c r="R37" s="54">
        <v>0</v>
      </c>
      <c r="S37" s="54">
        <v>0</v>
      </c>
      <c r="T37" s="54">
        <v>0</v>
      </c>
      <c r="U37" s="54">
        <v>0</v>
      </c>
      <c r="V37" s="54">
        <v>0</v>
      </c>
      <c r="W37" s="54">
        <v>0</v>
      </c>
      <c r="X37" s="54">
        <v>0</v>
      </c>
      <c r="Y37" s="54">
        <v>0</v>
      </c>
      <c r="Z37" s="62">
        <v>0</v>
      </c>
      <c r="AA37" s="47" t="s">
        <v>57</v>
      </c>
      <c r="AB37" s="54">
        <v>1</v>
      </c>
      <c r="AC37" s="54">
        <v>0</v>
      </c>
      <c r="AD37" s="54">
        <v>0</v>
      </c>
      <c r="AE37" s="54">
        <v>0</v>
      </c>
      <c r="AF37" s="54">
        <v>0</v>
      </c>
      <c r="AG37" s="54">
        <v>0</v>
      </c>
      <c r="AH37" s="57">
        <v>99.1</v>
      </c>
      <c r="AI37" s="57">
        <v>98.2</v>
      </c>
      <c r="AJ37" s="57">
        <v>100</v>
      </c>
      <c r="AK37" s="58">
        <v>0.9</v>
      </c>
    </row>
    <row r="38" spans="1:37" ht="17.100000000000001" customHeight="1" x14ac:dyDescent="0.15">
      <c r="B38" s="63" t="s">
        <v>58</v>
      </c>
      <c r="C38" s="53">
        <v>31</v>
      </c>
      <c r="D38" s="54">
        <v>16</v>
      </c>
      <c r="E38" s="54">
        <v>15</v>
      </c>
      <c r="F38" s="54">
        <v>16</v>
      </c>
      <c r="G38" s="54">
        <v>15</v>
      </c>
      <c r="H38" s="54">
        <v>0</v>
      </c>
      <c r="I38" s="54">
        <v>0</v>
      </c>
      <c r="J38" s="54">
        <v>0</v>
      </c>
      <c r="K38" s="54">
        <v>0</v>
      </c>
      <c r="L38" s="54">
        <v>0</v>
      </c>
      <c r="M38" s="62">
        <v>0</v>
      </c>
      <c r="N38" s="63" t="s">
        <v>58</v>
      </c>
      <c r="O38" s="54">
        <v>0</v>
      </c>
      <c r="P38" s="54">
        <v>0</v>
      </c>
      <c r="Q38" s="54">
        <v>0</v>
      </c>
      <c r="R38" s="54">
        <v>0</v>
      </c>
      <c r="S38" s="54">
        <v>0</v>
      </c>
      <c r="T38" s="54">
        <v>0</v>
      </c>
      <c r="U38" s="54">
        <v>0</v>
      </c>
      <c r="V38" s="54">
        <v>0</v>
      </c>
      <c r="W38" s="54">
        <v>0</v>
      </c>
      <c r="X38" s="54">
        <v>0</v>
      </c>
      <c r="Y38" s="54">
        <v>0</v>
      </c>
      <c r="Z38" s="62">
        <v>0</v>
      </c>
      <c r="AA38" s="63" t="s">
        <v>58</v>
      </c>
      <c r="AB38" s="54">
        <v>0</v>
      </c>
      <c r="AC38" s="54">
        <v>0</v>
      </c>
      <c r="AD38" s="54">
        <v>0</v>
      </c>
      <c r="AE38" s="54">
        <v>0</v>
      </c>
      <c r="AF38" s="54">
        <v>0</v>
      </c>
      <c r="AG38" s="54">
        <v>0</v>
      </c>
      <c r="AH38" s="57">
        <v>100</v>
      </c>
      <c r="AI38" s="57">
        <v>100</v>
      </c>
      <c r="AJ38" s="57">
        <v>100</v>
      </c>
      <c r="AK38" s="58">
        <v>0</v>
      </c>
    </row>
    <row r="39" spans="1:37" ht="17.100000000000001" customHeight="1" x14ac:dyDescent="0.15">
      <c r="B39" s="63" t="s">
        <v>59</v>
      </c>
      <c r="C39" s="53">
        <v>82</v>
      </c>
      <c r="D39" s="54">
        <v>41</v>
      </c>
      <c r="E39" s="54">
        <v>41</v>
      </c>
      <c r="F39" s="54">
        <v>40</v>
      </c>
      <c r="G39" s="54">
        <v>41</v>
      </c>
      <c r="H39" s="54">
        <v>0</v>
      </c>
      <c r="I39" s="54">
        <v>0</v>
      </c>
      <c r="J39" s="54">
        <v>0</v>
      </c>
      <c r="K39" s="54">
        <v>0</v>
      </c>
      <c r="L39" s="54">
        <v>1</v>
      </c>
      <c r="M39" s="62">
        <v>0</v>
      </c>
      <c r="N39" s="63" t="s">
        <v>59</v>
      </c>
      <c r="O39" s="54">
        <v>0</v>
      </c>
      <c r="P39" s="54">
        <v>0</v>
      </c>
      <c r="Q39" s="54">
        <v>0</v>
      </c>
      <c r="R39" s="54">
        <v>0</v>
      </c>
      <c r="S39" s="54">
        <v>0</v>
      </c>
      <c r="T39" s="54">
        <v>0</v>
      </c>
      <c r="U39" s="54">
        <v>0</v>
      </c>
      <c r="V39" s="54">
        <v>0</v>
      </c>
      <c r="W39" s="54">
        <v>0</v>
      </c>
      <c r="X39" s="54">
        <v>0</v>
      </c>
      <c r="Y39" s="54">
        <v>0</v>
      </c>
      <c r="Z39" s="62">
        <v>0</v>
      </c>
      <c r="AA39" s="63" t="s">
        <v>59</v>
      </c>
      <c r="AB39" s="54">
        <v>1</v>
      </c>
      <c r="AC39" s="54">
        <v>0</v>
      </c>
      <c r="AD39" s="54">
        <v>0</v>
      </c>
      <c r="AE39" s="54">
        <v>0</v>
      </c>
      <c r="AF39" s="54">
        <v>0</v>
      </c>
      <c r="AG39" s="54">
        <v>0</v>
      </c>
      <c r="AH39" s="57">
        <v>98.8</v>
      </c>
      <c r="AI39" s="57">
        <v>97.6</v>
      </c>
      <c r="AJ39" s="57">
        <v>100</v>
      </c>
      <c r="AK39" s="58">
        <v>1.2</v>
      </c>
    </row>
    <row r="40" spans="1:37" ht="17.100000000000001" customHeight="1" x14ac:dyDescent="0.15">
      <c r="A40" s="3" t="s">
        <v>45</v>
      </c>
      <c r="B40" s="47" t="s">
        <v>60</v>
      </c>
      <c r="C40" s="53">
        <v>173</v>
      </c>
      <c r="D40" s="54">
        <v>96</v>
      </c>
      <c r="E40" s="54">
        <v>77</v>
      </c>
      <c r="F40" s="54">
        <v>96</v>
      </c>
      <c r="G40" s="54">
        <v>77</v>
      </c>
      <c r="H40" s="54">
        <v>0</v>
      </c>
      <c r="I40" s="54">
        <v>0</v>
      </c>
      <c r="J40" s="54">
        <v>0</v>
      </c>
      <c r="K40" s="54">
        <v>0</v>
      </c>
      <c r="L40" s="54">
        <v>0</v>
      </c>
      <c r="M40" s="62">
        <v>0</v>
      </c>
      <c r="N40" s="47" t="s">
        <v>60</v>
      </c>
      <c r="O40" s="54">
        <v>0</v>
      </c>
      <c r="P40" s="54">
        <v>0</v>
      </c>
      <c r="Q40" s="54">
        <v>0</v>
      </c>
      <c r="R40" s="54">
        <v>0</v>
      </c>
      <c r="S40" s="54">
        <v>0</v>
      </c>
      <c r="T40" s="54">
        <v>0</v>
      </c>
      <c r="U40" s="54">
        <v>0</v>
      </c>
      <c r="V40" s="54">
        <v>0</v>
      </c>
      <c r="W40" s="54">
        <v>0</v>
      </c>
      <c r="X40" s="54">
        <v>0</v>
      </c>
      <c r="Y40" s="54">
        <v>0</v>
      </c>
      <c r="Z40" s="62">
        <v>0</v>
      </c>
      <c r="AA40" s="47" t="s">
        <v>60</v>
      </c>
      <c r="AB40" s="54">
        <v>0</v>
      </c>
      <c r="AC40" s="54">
        <v>0</v>
      </c>
      <c r="AD40" s="54">
        <v>0</v>
      </c>
      <c r="AE40" s="54">
        <v>0</v>
      </c>
      <c r="AF40" s="54">
        <v>0</v>
      </c>
      <c r="AG40" s="54">
        <v>0</v>
      </c>
      <c r="AH40" s="57">
        <v>100</v>
      </c>
      <c r="AI40" s="57">
        <v>100</v>
      </c>
      <c r="AJ40" s="57">
        <v>100</v>
      </c>
      <c r="AK40" s="58">
        <v>0</v>
      </c>
    </row>
    <row r="41" spans="1:37" ht="17.100000000000001" customHeight="1" x14ac:dyDescent="0.15">
      <c r="B41" s="64" t="s">
        <v>61</v>
      </c>
      <c r="C41" s="65">
        <v>173</v>
      </c>
      <c r="D41" s="66">
        <v>96</v>
      </c>
      <c r="E41" s="66">
        <v>77</v>
      </c>
      <c r="F41" s="66">
        <v>96</v>
      </c>
      <c r="G41" s="66">
        <v>77</v>
      </c>
      <c r="H41" s="66">
        <v>0</v>
      </c>
      <c r="I41" s="66">
        <v>0</v>
      </c>
      <c r="J41" s="66">
        <v>0</v>
      </c>
      <c r="K41" s="66">
        <v>0</v>
      </c>
      <c r="L41" s="66">
        <v>0</v>
      </c>
      <c r="M41" s="67">
        <v>0</v>
      </c>
      <c r="N41" s="64" t="s">
        <v>61</v>
      </c>
      <c r="O41" s="66">
        <v>0</v>
      </c>
      <c r="P41" s="66">
        <v>0</v>
      </c>
      <c r="Q41" s="66">
        <v>0</v>
      </c>
      <c r="R41" s="66">
        <v>0</v>
      </c>
      <c r="S41" s="66">
        <v>0</v>
      </c>
      <c r="T41" s="66">
        <v>0</v>
      </c>
      <c r="U41" s="66">
        <v>0</v>
      </c>
      <c r="V41" s="66">
        <v>0</v>
      </c>
      <c r="W41" s="66">
        <v>0</v>
      </c>
      <c r="X41" s="66">
        <v>0</v>
      </c>
      <c r="Y41" s="66">
        <v>0</v>
      </c>
      <c r="Z41" s="67">
        <v>0</v>
      </c>
      <c r="AA41" s="64" t="s">
        <v>61</v>
      </c>
      <c r="AB41" s="66">
        <v>0</v>
      </c>
      <c r="AC41" s="66">
        <v>0</v>
      </c>
      <c r="AD41" s="66">
        <v>0</v>
      </c>
      <c r="AE41" s="66">
        <v>0</v>
      </c>
      <c r="AF41" s="66">
        <v>0</v>
      </c>
      <c r="AG41" s="66">
        <v>0</v>
      </c>
      <c r="AH41" s="68">
        <v>100</v>
      </c>
      <c r="AI41" s="68">
        <v>100</v>
      </c>
      <c r="AJ41" s="68">
        <v>100</v>
      </c>
      <c r="AK41" s="69">
        <v>0</v>
      </c>
    </row>
    <row r="42" spans="1:37" ht="17.100000000000001" customHeight="1" x14ac:dyDescent="0.15">
      <c r="B42" s="3" t="s">
        <v>62</v>
      </c>
      <c r="N42" s="3" t="s">
        <v>63</v>
      </c>
      <c r="AA42" s="70" t="s">
        <v>64</v>
      </c>
      <c r="AB42" s="71"/>
      <c r="AC42" s="71"/>
      <c r="AD42" s="71"/>
      <c r="AE42" s="71"/>
      <c r="AF42" s="71"/>
      <c r="AG42" s="71"/>
      <c r="AH42" s="71"/>
      <c r="AI42" s="71"/>
      <c r="AJ42" s="71"/>
      <c r="AK42" s="71"/>
    </row>
    <row r="43" spans="1:37" ht="17.100000000000001" customHeight="1" x14ac:dyDescent="0.15">
      <c r="B43" s="3" t="s">
        <v>65</v>
      </c>
      <c r="N43" s="72" t="s">
        <v>66</v>
      </c>
      <c r="AA43" s="73" t="s">
        <v>67</v>
      </c>
      <c r="AB43" s="73"/>
      <c r="AC43" s="73"/>
      <c r="AD43" s="73"/>
      <c r="AE43" s="73"/>
      <c r="AF43" s="73"/>
      <c r="AG43" s="73"/>
      <c r="AH43" s="73"/>
      <c r="AI43" s="73"/>
      <c r="AJ43" s="73"/>
      <c r="AK43" s="73"/>
    </row>
    <row r="44" spans="1:37" ht="17.100000000000001" customHeight="1" x14ac:dyDescent="0.15">
      <c r="N44" s="72" t="s">
        <v>68</v>
      </c>
      <c r="AA44" s="73"/>
      <c r="AB44" s="73"/>
      <c r="AC44" s="73"/>
      <c r="AD44" s="73"/>
      <c r="AE44" s="73"/>
      <c r="AF44" s="73"/>
      <c r="AG44" s="73"/>
      <c r="AH44" s="73"/>
      <c r="AI44" s="73"/>
      <c r="AJ44" s="73"/>
      <c r="AK44" s="73"/>
    </row>
    <row r="45" spans="1:37" ht="17.100000000000001" customHeight="1" x14ac:dyDescent="0.15">
      <c r="N45" s="3" t="s">
        <v>69</v>
      </c>
    </row>
    <row r="46" spans="1:37" ht="17.100000000000001" customHeight="1" x14ac:dyDescent="0.15"/>
    <row r="47" spans="1:37" ht="17.100000000000001" customHeight="1" x14ac:dyDescent="0.15">
      <c r="B47" s="76"/>
    </row>
    <row r="48" spans="1:37" ht="17.100000000000001" customHeight="1" x14ac:dyDescent="0.15"/>
    <row r="49" spans="1:1" ht="17.100000000000001" customHeight="1" x14ac:dyDescent="0.15"/>
    <row r="50" spans="1:1" ht="17.100000000000001" customHeight="1" x14ac:dyDescent="0.15"/>
    <row r="51" spans="1:1" ht="17.100000000000001" customHeight="1" x14ac:dyDescent="0.15"/>
    <row r="52" spans="1:1" ht="17.100000000000001" customHeight="1" x14ac:dyDescent="0.15"/>
    <row r="53" spans="1:1" ht="17.100000000000001" customHeight="1" x14ac:dyDescent="0.15">
      <c r="A53" s="3" t="s">
        <v>70</v>
      </c>
    </row>
    <row r="54" spans="1:1" ht="17.100000000000001" customHeight="1" x14ac:dyDescent="0.15"/>
    <row r="55" spans="1:1" ht="17.100000000000001" customHeight="1" x14ac:dyDescent="0.15"/>
    <row r="56" spans="1:1" ht="17.100000000000001" customHeight="1" x14ac:dyDescent="0.15"/>
    <row r="57" spans="1:1" ht="17.100000000000001" customHeight="1" x14ac:dyDescent="0.15"/>
    <row r="58" spans="1:1" ht="17.100000000000001" customHeight="1" x14ac:dyDescent="0.15"/>
    <row r="59" spans="1:1" ht="17.100000000000001" customHeight="1" x14ac:dyDescent="0.15">
      <c r="A59" s="3" t="s">
        <v>70</v>
      </c>
    </row>
    <row r="60" spans="1:1" ht="17.100000000000001" customHeight="1" x14ac:dyDescent="0.15"/>
    <row r="61" spans="1:1" ht="17.100000000000001" customHeight="1" x14ac:dyDescent="0.15"/>
    <row r="62" spans="1:1" ht="17.100000000000001" customHeight="1" x14ac:dyDescent="0.15"/>
    <row r="63" spans="1:1" ht="17.100000000000001" customHeight="1" x14ac:dyDescent="0.15"/>
    <row r="64" spans="1:1" ht="17.100000000000001" customHeight="1" x14ac:dyDescent="0.15"/>
    <row r="65" spans="1:67" ht="17.100000000000001" customHeight="1" x14ac:dyDescent="0.15">
      <c r="A65" s="3" t="s">
        <v>70</v>
      </c>
    </row>
    <row r="66" spans="1:67" ht="17.100000000000001" customHeight="1" x14ac:dyDescent="0.15"/>
    <row r="67" spans="1:67" ht="17.100000000000001" customHeight="1" x14ac:dyDescent="0.15"/>
    <row r="68" spans="1:67" ht="17.100000000000001" customHeight="1" x14ac:dyDescent="0.15"/>
    <row r="69" spans="1:67" ht="17.100000000000001" customHeight="1" x14ac:dyDescent="0.15"/>
    <row r="70" spans="1:67" ht="17.100000000000001" customHeight="1" x14ac:dyDescent="0.15">
      <c r="A70" s="3" t="s">
        <v>70</v>
      </c>
    </row>
    <row r="71" spans="1:67" ht="17.100000000000001" customHeight="1" x14ac:dyDescent="0.15"/>
    <row r="72" spans="1:67" ht="17.100000000000001" customHeight="1" x14ac:dyDescent="0.15"/>
    <row r="73" spans="1:67" ht="17.100000000000001" customHeight="1" x14ac:dyDescent="0.15"/>
    <row r="74" spans="1:67" ht="17.100000000000001" customHeight="1" x14ac:dyDescent="0.15"/>
    <row r="75" spans="1:67" ht="17.100000000000001" customHeight="1" x14ac:dyDescent="0.15"/>
    <row r="76" spans="1:67" ht="17.100000000000001" customHeight="1" x14ac:dyDescent="0.15"/>
    <row r="77" spans="1:67" s="5" customFormat="1" ht="17.100000000000001" customHeight="1" x14ac:dyDescent="0.15">
      <c r="A77" s="5" t="s">
        <v>70</v>
      </c>
      <c r="B77" s="74"/>
      <c r="C77" s="3"/>
      <c r="D77" s="3"/>
      <c r="E77" s="3"/>
      <c r="F77" s="3"/>
      <c r="G77" s="3"/>
      <c r="H77" s="3"/>
      <c r="I77" s="3"/>
      <c r="J77" s="3"/>
      <c r="K77" s="3"/>
      <c r="L77" s="3"/>
      <c r="M77" s="3"/>
      <c r="N77" s="74"/>
      <c r="O77" s="3"/>
      <c r="P77" s="3"/>
      <c r="Q77" s="3"/>
      <c r="R77" s="3"/>
      <c r="S77" s="3"/>
      <c r="T77" s="3"/>
      <c r="U77" s="3"/>
      <c r="V77" s="3"/>
      <c r="W77" s="3"/>
      <c r="X77" s="3"/>
      <c r="Y77" s="3"/>
      <c r="Z77" s="3"/>
      <c r="AA77" s="74"/>
      <c r="AB77" s="3"/>
      <c r="AC77" s="3"/>
      <c r="AD77" s="3"/>
      <c r="AE77" s="3"/>
      <c r="AF77" s="3"/>
      <c r="AG77" s="3"/>
      <c r="AH77" s="3"/>
      <c r="AI77" s="3"/>
      <c r="AJ77" s="3"/>
      <c r="AK77" s="75"/>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spans="1:67" ht="17.100000000000001" customHeight="1" x14ac:dyDescent="0.15"/>
    <row r="79" spans="1:67" ht="17.100000000000001" customHeight="1" x14ac:dyDescent="0.15"/>
    <row r="80" spans="1:67" ht="17.100000000000001" customHeight="1" x14ac:dyDescent="0.15"/>
    <row r="81" ht="17.100000000000001" customHeight="1" x14ac:dyDescent="0.15"/>
    <row r="82" ht="17.100000000000001" customHeight="1" x14ac:dyDescent="0.15"/>
    <row r="83" ht="16.5" customHeight="1" x14ac:dyDescent="0.15"/>
    <row r="84" ht="16.5" customHeight="1" x14ac:dyDescent="0.15"/>
    <row r="85" ht="16.5" customHeight="1" x14ac:dyDescent="0.15"/>
    <row r="86" ht="16.5" customHeight="1" x14ac:dyDescent="0.15"/>
    <row r="87" ht="5.25" customHeight="1" x14ac:dyDescent="0.15"/>
  </sheetData>
  <mergeCells count="24">
    <mergeCell ref="AJ4:AJ5"/>
    <mergeCell ref="AK4:AK5"/>
    <mergeCell ref="AF2:AG4"/>
    <mergeCell ref="AH2:AJ3"/>
    <mergeCell ref="AK2:AK3"/>
    <mergeCell ref="O3:P4"/>
    <mergeCell ref="Q3:T3"/>
    <mergeCell ref="U3:V4"/>
    <mergeCell ref="Q4:R4"/>
    <mergeCell ref="S4:T4"/>
    <mergeCell ref="AH4:AH5"/>
    <mergeCell ref="AI4:AI5"/>
    <mergeCell ref="N2:N5"/>
    <mergeCell ref="O2:V2"/>
    <mergeCell ref="W2:X4"/>
    <mergeCell ref="Y2:Z4"/>
    <mergeCell ref="AA2:AA5"/>
    <mergeCell ref="AB2:AE3"/>
    <mergeCell ref="B2:B5"/>
    <mergeCell ref="C2:E4"/>
    <mergeCell ref="F2:G4"/>
    <mergeCell ref="H2:I4"/>
    <mergeCell ref="J2:K4"/>
    <mergeCell ref="L2:M4"/>
  </mergeCells>
  <phoneticPr fontId="3"/>
  <pageMargins left="0.78740157480314965" right="0.19685039370078741" top="0.62992125984251968" bottom="0.47244094488188981" header="0.47244094488188981" footer="0.47244094488188981"/>
  <pageSetup paperSize="9" scale="74" orientation="landscape" r:id="rId1"/>
  <headerFooter alignWithMargins="0"/>
  <colBreaks count="2" manualBreakCount="2">
    <brk id="13" max="45" man="1"/>
    <brk id="26"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別表9　中学進路</vt:lpstr>
      <vt:lpstr>'別表9　中学進路'!Print_Area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2018-12-28T07:33:24Z</dcterms:created>
  <dcterms:modified xsi:type="dcterms:W3CDTF">2018-12-28T07:34:12Z</dcterms:modified>
</cp:coreProperties>
</file>