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830"/>
  </bookViews>
  <sheets>
    <sheet name="中学校の状況" sheetId="1" r:id="rId1"/>
  </sheets>
  <definedNames>
    <definedName name="_xlnm.Print_Area" localSheetId="0">中学校の状況!$B$1:$V$40</definedName>
  </definedNames>
  <calcPr calcId="145621"/>
</workbook>
</file>

<file path=xl/calcChain.xml><?xml version="1.0" encoding="utf-8"?>
<calcChain xmlns="http://schemas.openxmlformats.org/spreadsheetml/2006/main">
  <c r="V12" i="1" l="1"/>
  <c r="U12" i="1"/>
  <c r="T12" i="1"/>
  <c r="S12" i="1"/>
  <c r="R12" i="1"/>
  <c r="Q12" i="1"/>
  <c r="P12" i="1"/>
  <c r="O12" i="1"/>
  <c r="N12" i="1"/>
  <c r="M12" i="1"/>
  <c r="K12" i="1"/>
  <c r="J12" i="1"/>
  <c r="I12" i="1"/>
  <c r="H12" i="1"/>
  <c r="G12" i="1"/>
  <c r="F12" i="1"/>
  <c r="E12" i="1"/>
  <c r="D12" i="1"/>
  <c r="C12" i="1"/>
  <c r="V11" i="1"/>
  <c r="U11" i="1"/>
  <c r="T11" i="1"/>
  <c r="S11" i="1"/>
  <c r="R11" i="1"/>
  <c r="Q11" i="1"/>
  <c r="P11" i="1"/>
  <c r="O11" i="1"/>
  <c r="N11" i="1"/>
  <c r="M11" i="1"/>
  <c r="K11" i="1"/>
  <c r="J11" i="1"/>
  <c r="I11" i="1"/>
  <c r="H11" i="1"/>
  <c r="G11" i="1"/>
  <c r="F11" i="1"/>
  <c r="E11" i="1"/>
  <c r="D11" i="1"/>
  <c r="C11" i="1"/>
  <c r="V10" i="1"/>
  <c r="U10" i="1"/>
  <c r="T10" i="1"/>
  <c r="S10" i="1"/>
  <c r="R10" i="1"/>
  <c r="Q10" i="1"/>
  <c r="P10" i="1"/>
  <c r="O10" i="1"/>
  <c r="N10" i="1"/>
  <c r="M10" i="1"/>
  <c r="K10" i="1"/>
  <c r="J10" i="1"/>
  <c r="I10" i="1"/>
  <c r="H10" i="1"/>
  <c r="G10" i="1"/>
  <c r="F10" i="1"/>
  <c r="E10" i="1"/>
  <c r="D10" i="1"/>
  <c r="C10" i="1"/>
  <c r="S9" i="1"/>
  <c r="E9" i="1"/>
</calcChain>
</file>

<file path=xl/sharedStrings.xml><?xml version="1.0" encoding="utf-8"?>
<sst xmlns="http://schemas.openxmlformats.org/spreadsheetml/2006/main" count="107" uniqueCount="56">
  <si>
    <t>中学校（つづき）</t>
    <phoneticPr fontId="3"/>
  </si>
  <si>
    <t>区分</t>
    <rPh sb="0" eb="2">
      <t>クブン</t>
    </rPh>
    <phoneticPr fontId="3"/>
  </si>
  <si>
    <t>学　　校　　数</t>
    <rPh sb="0" eb="1">
      <t>ガク</t>
    </rPh>
    <rPh sb="3" eb="4">
      <t>コウ</t>
    </rPh>
    <rPh sb="6" eb="7">
      <t>スウ</t>
    </rPh>
    <phoneticPr fontId="3"/>
  </si>
  <si>
    <t>学　　級　　数</t>
    <rPh sb="0" eb="1">
      <t>ガク</t>
    </rPh>
    <rPh sb="3" eb="4">
      <t>キュウ</t>
    </rPh>
    <rPh sb="6" eb="7">
      <t>スウ</t>
    </rPh>
    <phoneticPr fontId="3"/>
  </si>
  <si>
    <t>生徒数　計</t>
    <rPh sb="0" eb="2">
      <t>セイト</t>
    </rPh>
    <rPh sb="2" eb="3">
      <t>スウ</t>
    </rPh>
    <rPh sb="4" eb="5">
      <t>ケイ</t>
    </rPh>
    <phoneticPr fontId="3"/>
  </si>
  <si>
    <t>生　　　　　徒　　　　　数</t>
    <rPh sb="0" eb="1">
      <t>ショウ</t>
    </rPh>
    <rPh sb="6" eb="7">
      <t>タダ</t>
    </rPh>
    <rPh sb="12" eb="13">
      <t>スウ</t>
    </rPh>
    <phoneticPr fontId="3"/>
  </si>
  <si>
    <t>教　員　数　（　本　務　者　）</t>
    <rPh sb="0" eb="1">
      <t>キョウ</t>
    </rPh>
    <rPh sb="2" eb="3">
      <t>イン</t>
    </rPh>
    <rPh sb="4" eb="5">
      <t>スウ</t>
    </rPh>
    <rPh sb="8" eb="9">
      <t>ホン</t>
    </rPh>
    <rPh sb="10" eb="11">
      <t>ム</t>
    </rPh>
    <rPh sb="12" eb="13">
      <t>シャ</t>
    </rPh>
    <phoneticPr fontId="3"/>
  </si>
  <si>
    <t>職員数
（本務者）</t>
    <rPh sb="0" eb="3">
      <t>ショクインスウ</t>
    </rPh>
    <rPh sb="5" eb="7">
      <t>ホンム</t>
    </rPh>
    <rPh sb="7" eb="8">
      <t>シャ</t>
    </rPh>
    <phoneticPr fontId="3"/>
  </si>
  <si>
    <t>計</t>
    <rPh sb="0" eb="1">
      <t>ケイ</t>
    </rPh>
    <phoneticPr fontId="3"/>
  </si>
  <si>
    <t>へき地等</t>
    <rPh sb="2" eb="3">
      <t>チ</t>
    </rPh>
    <rPh sb="3" eb="4">
      <t>トウ</t>
    </rPh>
    <phoneticPr fontId="3"/>
  </si>
  <si>
    <t>学級数</t>
    <rPh sb="0" eb="2">
      <t>ガッキュウ</t>
    </rPh>
    <rPh sb="2" eb="3">
      <t>スウ</t>
    </rPh>
    <phoneticPr fontId="3"/>
  </si>
  <si>
    <t>単式学級</t>
    <rPh sb="0" eb="2">
      <t>タンシキ</t>
    </rPh>
    <rPh sb="2" eb="4">
      <t>ガッキュウ</t>
    </rPh>
    <phoneticPr fontId="3"/>
  </si>
  <si>
    <t>複式学級</t>
    <rPh sb="0" eb="2">
      <t>フクシキ</t>
    </rPh>
    <rPh sb="2" eb="4">
      <t>ガッキュウ</t>
    </rPh>
    <phoneticPr fontId="3"/>
  </si>
  <si>
    <t>特別支援学級</t>
    <rPh sb="0" eb="2">
      <t>トクベツ</t>
    </rPh>
    <rPh sb="2" eb="4">
      <t>シエン</t>
    </rPh>
    <rPh sb="4" eb="6">
      <t>ガッキュウ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</si>
  <si>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</si>
  <si>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</si>
  <si>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１学年</t>
    <rPh sb="1" eb="3">
      <t>ガクネン</t>
    </rPh>
    <phoneticPr fontId="3"/>
  </si>
  <si>
    <t>２学年</t>
    <rPh sb="1" eb="3">
      <t>ガクネン</t>
    </rPh>
    <phoneticPr fontId="3"/>
  </si>
  <si>
    <t>３学年</t>
    <rPh sb="1" eb="3">
      <t>ガクネン</t>
    </rPh>
    <phoneticPr fontId="3"/>
  </si>
  <si>
    <t>指定校</t>
    <rPh sb="0" eb="2">
      <t>シテイ</t>
    </rPh>
    <rPh sb="2" eb="3">
      <t>コウ</t>
    </rPh>
    <phoneticPr fontId="3"/>
  </si>
  <si>
    <t>国          立</t>
    <rPh sb="0" eb="1">
      <t>クニ</t>
    </rPh>
    <rPh sb="11" eb="12">
      <t>リツ</t>
    </rPh>
    <phoneticPr fontId="3"/>
  </si>
  <si>
    <t>-</t>
  </si>
  <si>
    <t>公          立</t>
    <rPh sb="0" eb="1">
      <t>コウ</t>
    </rPh>
    <rPh sb="11" eb="12">
      <t>リツ</t>
    </rPh>
    <phoneticPr fontId="3"/>
  </si>
  <si>
    <t>私          立</t>
    <rPh sb="0" eb="1">
      <t>シ</t>
    </rPh>
    <rPh sb="11" eb="12">
      <t>リツ</t>
    </rPh>
    <phoneticPr fontId="3"/>
  </si>
  <si>
    <t>県          計</t>
    <rPh sb="0" eb="1">
      <t>ケン</t>
    </rPh>
    <rPh sb="11" eb="12">
      <t>ケイ</t>
    </rPh>
    <phoneticPr fontId="3"/>
  </si>
  <si>
    <t>市          計</t>
    <rPh sb="0" eb="1">
      <t>シ</t>
    </rPh>
    <rPh sb="11" eb="12">
      <t>ケイ</t>
    </rPh>
    <phoneticPr fontId="3"/>
  </si>
  <si>
    <t>郡          計</t>
    <rPh sb="0" eb="1">
      <t>グン</t>
    </rPh>
    <rPh sb="11" eb="12">
      <t>ケイ</t>
    </rPh>
    <phoneticPr fontId="3"/>
  </si>
  <si>
    <t>松   山   市</t>
    <rPh sb="0" eb="9">
      <t>マツヤマシ</t>
    </rPh>
    <phoneticPr fontId="3"/>
  </si>
  <si>
    <t>今   治   市</t>
    <rPh sb="0" eb="9">
      <t>イマバリシ</t>
    </rPh>
    <phoneticPr fontId="3"/>
  </si>
  <si>
    <t>宇 和 島 市</t>
    <rPh sb="0" eb="7">
      <t>ウワジマシ</t>
    </rPh>
    <phoneticPr fontId="3"/>
  </si>
  <si>
    <t>八 幡 浜 市</t>
    <rPh sb="0" eb="7">
      <t>ヤワタハマシ</t>
    </rPh>
    <phoneticPr fontId="3"/>
  </si>
  <si>
    <t>新 居 浜 市</t>
    <rPh sb="0" eb="7">
      <t>ニイハマシ</t>
    </rPh>
    <phoneticPr fontId="3"/>
  </si>
  <si>
    <t>西   条   市</t>
    <rPh sb="0" eb="9">
      <t>サイジョウシ</t>
    </rPh>
    <phoneticPr fontId="3"/>
  </si>
  <si>
    <t>大   洲   市</t>
    <rPh sb="0" eb="9">
      <t>オオズシ</t>
    </rPh>
    <phoneticPr fontId="3"/>
  </si>
  <si>
    <t>伊   予   市</t>
    <rPh sb="0" eb="9">
      <t>イヨシ</t>
    </rPh>
    <phoneticPr fontId="3"/>
  </si>
  <si>
    <t>四国中央市</t>
    <rPh sb="0" eb="5">
      <t>シコクチュウオウシ</t>
    </rPh>
    <phoneticPr fontId="3"/>
  </si>
  <si>
    <t>西   予   市</t>
    <rPh sb="0" eb="1">
      <t>ニシ</t>
    </rPh>
    <rPh sb="4" eb="5">
      <t>ヨ</t>
    </rPh>
    <rPh sb="8" eb="9">
      <t>シ</t>
    </rPh>
    <phoneticPr fontId="3"/>
  </si>
  <si>
    <t>東   温   市</t>
    <rPh sb="0" eb="1">
      <t>トウ</t>
    </rPh>
    <rPh sb="4" eb="5">
      <t>オン</t>
    </rPh>
    <rPh sb="8" eb="9">
      <t>シ</t>
    </rPh>
    <phoneticPr fontId="3"/>
  </si>
  <si>
    <t>*</t>
    <phoneticPr fontId="3"/>
  </si>
  <si>
    <t>越   智   郡</t>
    <rPh sb="0" eb="9">
      <t>オチグン</t>
    </rPh>
    <phoneticPr fontId="3"/>
  </si>
  <si>
    <t>上   島   町</t>
    <rPh sb="0" eb="1">
      <t>ウエ</t>
    </rPh>
    <rPh sb="4" eb="5">
      <t>シマ</t>
    </rPh>
    <rPh sb="8" eb="9">
      <t>チョウ</t>
    </rPh>
    <phoneticPr fontId="3"/>
  </si>
  <si>
    <t>上 浮 穴 郡</t>
    <rPh sb="0" eb="7">
      <t>カミウケナグン</t>
    </rPh>
    <phoneticPr fontId="3"/>
  </si>
  <si>
    <t>久万高原町</t>
    <rPh sb="0" eb="2">
      <t>クマ</t>
    </rPh>
    <rPh sb="2" eb="4">
      <t>コウゲン</t>
    </rPh>
    <rPh sb="4" eb="5">
      <t>チョウ</t>
    </rPh>
    <phoneticPr fontId="3"/>
  </si>
  <si>
    <t>伊   予   郡</t>
    <rPh sb="0" eb="9">
      <t>イヨグン</t>
    </rPh>
    <phoneticPr fontId="3"/>
  </si>
  <si>
    <t>松   前   町</t>
    <rPh sb="0" eb="9">
      <t>マサキチョウ</t>
    </rPh>
    <phoneticPr fontId="3"/>
  </si>
  <si>
    <t>砥   部   町</t>
    <rPh sb="0" eb="9">
      <t>トベチョウ</t>
    </rPh>
    <phoneticPr fontId="3"/>
  </si>
  <si>
    <t>喜   多   郡</t>
    <rPh sb="0" eb="9">
      <t>キタグン</t>
    </rPh>
    <phoneticPr fontId="3"/>
  </si>
  <si>
    <t>内   子   町</t>
    <rPh sb="0" eb="9">
      <t>ウチコチョウ</t>
    </rPh>
    <phoneticPr fontId="3"/>
  </si>
  <si>
    <t>西 宇 和 郡</t>
    <rPh sb="0" eb="7">
      <t>ニシウワグン</t>
    </rPh>
    <phoneticPr fontId="3"/>
  </si>
  <si>
    <t>伊   方   町</t>
    <rPh sb="0" eb="9">
      <t>イカタチョウ</t>
    </rPh>
    <phoneticPr fontId="3"/>
  </si>
  <si>
    <t>北 宇 和 郡</t>
    <rPh sb="0" eb="7">
      <t>キタウワグン</t>
    </rPh>
    <phoneticPr fontId="3"/>
  </si>
  <si>
    <t>松   野   町</t>
    <rPh sb="0" eb="9">
      <t>マツノチョウ</t>
    </rPh>
    <phoneticPr fontId="3"/>
  </si>
  <si>
    <t>鬼   北   町</t>
    <rPh sb="0" eb="1">
      <t>オニ</t>
    </rPh>
    <rPh sb="4" eb="5">
      <t>キタ</t>
    </rPh>
    <rPh sb="8" eb="9">
      <t>マチ</t>
    </rPh>
    <phoneticPr fontId="3"/>
  </si>
  <si>
    <t>南 宇 和 郡</t>
    <rPh sb="0" eb="7">
      <t>ミナミウワグン</t>
    </rPh>
    <phoneticPr fontId="3"/>
  </si>
  <si>
    <t>愛   南   町</t>
    <rPh sb="0" eb="1">
      <t>アイ</t>
    </rPh>
    <rPh sb="4" eb="5">
      <t>ミナミ</t>
    </rPh>
    <rPh sb="8" eb="9">
      <t>マチ</t>
    </rPh>
    <phoneticPr fontId="3"/>
  </si>
  <si>
    <t>中学校の状況</t>
    <rPh sb="0" eb="1">
      <t>チュウガク</t>
    </rPh>
    <rPh sb="1" eb="3">
      <t>ガッコウ</t>
    </rPh>
    <rPh sb="4" eb="6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</si>
</sst>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;[Red]\-#,##0\ "/>
    <numFmt numFmtId="177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HGPｺﾞｼｯｸM"/>
      <family val="3"/>
      <charset val="128"/>
    </font>
    <font>
      <sz val="14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3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76" fontId="6" fillId="0" borderId="13" xfId="1" applyNumberFormat="1" applyFont="1" applyFill="1" applyBorder="1"/>
    <xf numFmtId="41" fontId="6" fillId="0" borderId="0" xfId="0" applyNumberFormat="1" applyFont="1" applyFill="1" applyBorder="1" applyAlignment="1">
      <alignment horizontal="right"/>
    </xf>
    <xf numFmtId="41" fontId="6" fillId="0" borderId="12" xfId="0" applyNumberFormat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38" fontId="6" fillId="0" borderId="12" xfId="1" applyFont="1" applyFill="1" applyBorder="1" applyAlignment="1">
      <alignment horizontal="right"/>
    </xf>
    <xf numFmtId="176" fontId="6" fillId="0" borderId="12" xfId="1" applyNumberFormat="1" applyFont="1" applyFill="1" applyBorder="1"/>
    <xf numFmtId="176" fontId="6" fillId="0" borderId="0" xfId="1" applyNumberFormat="1" applyFont="1" applyFill="1" applyBorder="1"/>
    <xf numFmtId="177" fontId="6" fillId="0" borderId="13" xfId="0" applyNumberFormat="1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7" fontId="6" fillId="0" borderId="12" xfId="0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38" fontId="7" fillId="0" borderId="0" xfId="1" applyFont="1" applyFill="1"/>
    <xf numFmtId="41" fontId="6" fillId="0" borderId="13" xfId="0" applyNumberFormat="1" applyFont="1" applyFill="1" applyBorder="1" applyAlignment="1">
      <alignment horizontal="right"/>
    </xf>
    <xf numFmtId="38" fontId="6" fillId="0" borderId="13" xfId="1" applyFont="1" applyBorder="1" applyAlignment="1">
      <alignment vertical="center" shrinkToFit="1"/>
    </xf>
    <xf numFmtId="38" fontId="6" fillId="0" borderId="0" xfId="1" applyFont="1" applyBorder="1" applyAlignment="1">
      <alignment vertical="center" shrinkToFit="1"/>
    </xf>
    <xf numFmtId="38" fontId="6" fillId="0" borderId="12" xfId="1" applyFont="1" applyBorder="1" applyAlignment="1">
      <alignment vertical="center" shrinkToFit="1"/>
    </xf>
    <xf numFmtId="38" fontId="2" fillId="0" borderId="8" xfId="1" applyFont="1" applyFill="1" applyBorder="1" applyAlignment="1">
      <alignment horizontal="right" vertical="center"/>
    </xf>
    <xf numFmtId="38" fontId="2" fillId="0" borderId="9" xfId="1" applyFont="1" applyFill="1" applyBorder="1" applyAlignment="1">
      <alignment horizontal="right" vertical="center"/>
    </xf>
    <xf numFmtId="41" fontId="6" fillId="0" borderId="11" xfId="0" applyNumberFormat="1" applyFont="1" applyFill="1" applyBorder="1" applyAlignment="1">
      <alignment horizontal="right"/>
    </xf>
    <xf numFmtId="41" fontId="6" fillId="0" borderId="10" xfId="0" applyNumberFormat="1" applyFont="1" applyFill="1" applyBorder="1" applyAlignment="1">
      <alignment horizontal="right"/>
    </xf>
    <xf numFmtId="41" fontId="6" fillId="0" borderId="14" xfId="0" applyNumberFormat="1" applyFont="1" applyFill="1" applyBorder="1" applyAlignment="1">
      <alignment horizontal="right"/>
    </xf>
    <xf numFmtId="38" fontId="6" fillId="0" borderId="11" xfId="1" applyFont="1" applyBorder="1" applyAlignment="1">
      <alignment vertical="center" shrinkToFit="1"/>
    </xf>
    <xf numFmtId="38" fontId="6" fillId="0" borderId="10" xfId="1" applyFont="1" applyBorder="1" applyAlignment="1">
      <alignment vertical="center" shrinkToFit="1"/>
    </xf>
    <xf numFmtId="38" fontId="6" fillId="0" borderId="10" xfId="1" applyFont="1" applyFill="1" applyBorder="1" applyAlignment="1">
      <alignment horizontal="right"/>
    </xf>
    <xf numFmtId="38" fontId="6" fillId="0" borderId="14" xfId="1" applyFont="1" applyBorder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view="pageBreakPreview" topLeftCell="B1" zoomScale="80" zoomScaleNormal="75" zoomScaleSheetLayoutView="80" workbookViewId="0">
      <selection activeCell="B1" sqref="B1"/>
    </sheetView>
  </sheetViews>
  <sheetFormatPr defaultColWidth="6.125" defaultRowHeight="14.25" x14ac:dyDescent="0.15"/>
  <cols>
    <col min="1" max="1" width="3.625" style="1" customWidth="1"/>
    <col min="2" max="2" width="15.75" style="37" customWidth="1"/>
    <col min="3" max="11" width="16.625" style="1" customWidth="1"/>
    <col min="12" max="12" width="15" style="1" customWidth="1"/>
    <col min="13" max="22" width="14.375" style="1" customWidth="1"/>
    <col min="23" max="16384" width="6.125" style="1"/>
  </cols>
  <sheetData>
    <row r="1" spans="1:22" ht="22.5" customHeight="1" x14ac:dyDescent="0.15">
      <c r="B1" s="2" t="s">
        <v>55</v>
      </c>
      <c r="L1" s="3" t="s">
        <v>0</v>
      </c>
    </row>
    <row r="2" spans="1:22" ht="18" customHeight="1" x14ac:dyDescent="0.15">
      <c r="B2" s="48" t="s">
        <v>1</v>
      </c>
      <c r="C2" s="42" t="s">
        <v>2</v>
      </c>
      <c r="D2" s="44"/>
      <c r="E2" s="42" t="s">
        <v>3</v>
      </c>
      <c r="F2" s="43"/>
      <c r="G2" s="43"/>
      <c r="H2" s="44"/>
      <c r="I2" s="38" t="s">
        <v>4</v>
      </c>
      <c r="J2" s="51"/>
      <c r="K2" s="52"/>
      <c r="L2" s="48" t="s">
        <v>1</v>
      </c>
      <c r="M2" s="42" t="s">
        <v>5</v>
      </c>
      <c r="N2" s="43"/>
      <c r="O2" s="43"/>
      <c r="P2" s="43"/>
      <c r="Q2" s="43"/>
      <c r="R2" s="44"/>
      <c r="S2" s="42" t="s">
        <v>6</v>
      </c>
      <c r="T2" s="43"/>
      <c r="U2" s="44"/>
      <c r="V2" s="45" t="s">
        <v>7</v>
      </c>
    </row>
    <row r="3" spans="1:22" ht="18" customHeight="1" x14ac:dyDescent="0.15">
      <c r="B3" s="49"/>
      <c r="C3" s="40" t="s">
        <v>8</v>
      </c>
      <c r="D3" s="4" t="s">
        <v>9</v>
      </c>
      <c r="E3" s="40" t="s">
        <v>10</v>
      </c>
      <c r="F3" s="40" t="s">
        <v>11</v>
      </c>
      <c r="G3" s="40" t="s">
        <v>12</v>
      </c>
      <c r="H3" s="40" t="s">
        <v>13</v>
      </c>
      <c r="I3" s="40" t="s">
        <v>8</v>
      </c>
      <c r="J3" s="40" t="s">
        <v>14</v>
      </c>
      <c r="K3" s="40" t="s">
        <v>15</v>
      </c>
      <c r="L3" s="49"/>
      <c r="M3" s="42" t="s">
        <v>16</v>
      </c>
      <c r="N3" s="44"/>
      <c r="O3" s="42" t="s">
        <v>17</v>
      </c>
      <c r="P3" s="44"/>
      <c r="Q3" s="42" t="s">
        <v>18</v>
      </c>
      <c r="R3" s="44"/>
      <c r="S3" s="38" t="s">
        <v>8</v>
      </c>
      <c r="T3" s="38" t="s">
        <v>14</v>
      </c>
      <c r="U3" s="40" t="s">
        <v>15</v>
      </c>
      <c r="V3" s="46"/>
    </row>
    <row r="4" spans="1:22" ht="18" customHeight="1" x14ac:dyDescent="0.15">
      <c r="B4" s="50"/>
      <c r="C4" s="41"/>
      <c r="D4" s="5" t="s">
        <v>19</v>
      </c>
      <c r="E4" s="41"/>
      <c r="F4" s="41"/>
      <c r="G4" s="41"/>
      <c r="H4" s="41"/>
      <c r="I4" s="41"/>
      <c r="J4" s="41"/>
      <c r="K4" s="41"/>
      <c r="L4" s="50"/>
      <c r="M4" s="6" t="s">
        <v>14</v>
      </c>
      <c r="N4" s="6" t="s">
        <v>15</v>
      </c>
      <c r="O4" s="6" t="s">
        <v>14</v>
      </c>
      <c r="P4" s="6" t="s">
        <v>15</v>
      </c>
      <c r="Q4" s="6" t="s">
        <v>14</v>
      </c>
      <c r="R4" s="6" t="s">
        <v>15</v>
      </c>
      <c r="S4" s="39"/>
      <c r="T4" s="39"/>
      <c r="U4" s="41"/>
      <c r="V4" s="47"/>
    </row>
    <row r="5" spans="1:22" ht="3" customHeight="1" x14ac:dyDescent="0.15">
      <c r="B5" s="7"/>
      <c r="C5" s="8"/>
      <c r="D5" s="9"/>
      <c r="E5" s="9"/>
      <c r="F5" s="9"/>
      <c r="G5" s="9"/>
      <c r="H5" s="9"/>
      <c r="I5" s="9"/>
      <c r="J5" s="9"/>
      <c r="K5" s="10"/>
      <c r="L5" s="7"/>
      <c r="M5" s="4"/>
      <c r="N5" s="4"/>
      <c r="O5" s="4"/>
      <c r="P5" s="4"/>
      <c r="Q5" s="4"/>
      <c r="R5" s="4"/>
      <c r="S5" s="4"/>
      <c r="T5" s="4"/>
      <c r="U5" s="4"/>
      <c r="V5" s="11"/>
    </row>
    <row r="6" spans="1:22" ht="18" customHeight="1" x14ac:dyDescent="0.15">
      <c r="B6" s="7" t="s">
        <v>20</v>
      </c>
      <c r="C6" s="12">
        <v>1</v>
      </c>
      <c r="D6" s="13" t="s">
        <v>21</v>
      </c>
      <c r="E6" s="13">
        <v>12</v>
      </c>
      <c r="F6" s="13">
        <v>12</v>
      </c>
      <c r="G6" s="13">
        <v>0</v>
      </c>
      <c r="H6" s="13">
        <v>0</v>
      </c>
      <c r="I6" s="13">
        <v>445</v>
      </c>
      <c r="J6" s="13">
        <v>223</v>
      </c>
      <c r="K6" s="14">
        <v>222</v>
      </c>
      <c r="L6" s="7" t="s">
        <v>20</v>
      </c>
      <c r="M6" s="13">
        <v>64</v>
      </c>
      <c r="N6" s="13">
        <v>64</v>
      </c>
      <c r="O6" s="13">
        <v>80</v>
      </c>
      <c r="P6" s="13">
        <v>79</v>
      </c>
      <c r="Q6" s="13">
        <v>79</v>
      </c>
      <c r="R6" s="13">
        <v>79</v>
      </c>
      <c r="S6" s="15">
        <v>23</v>
      </c>
      <c r="T6" s="13">
        <v>15</v>
      </c>
      <c r="U6" s="13">
        <v>8</v>
      </c>
      <c r="V6" s="16">
        <v>6</v>
      </c>
    </row>
    <row r="7" spans="1:22" ht="18" customHeight="1" x14ac:dyDescent="0.15">
      <c r="B7" s="7" t="s">
        <v>22</v>
      </c>
      <c r="C7" s="12">
        <v>129</v>
      </c>
      <c r="D7" s="13">
        <v>15</v>
      </c>
      <c r="E7" s="13">
        <v>1281</v>
      </c>
      <c r="F7" s="13">
        <v>1004</v>
      </c>
      <c r="G7" s="13">
        <v>0</v>
      </c>
      <c r="H7" s="13">
        <v>277</v>
      </c>
      <c r="I7" s="13">
        <v>32543</v>
      </c>
      <c r="J7" s="13">
        <v>16751</v>
      </c>
      <c r="K7" s="14">
        <v>15792</v>
      </c>
      <c r="L7" s="7" t="s">
        <v>22</v>
      </c>
      <c r="M7" s="13">
        <v>5325</v>
      </c>
      <c r="N7" s="13">
        <v>5049</v>
      </c>
      <c r="O7" s="13">
        <v>5489</v>
      </c>
      <c r="P7" s="13">
        <v>5292</v>
      </c>
      <c r="Q7" s="13">
        <v>5937</v>
      </c>
      <c r="R7" s="13">
        <v>5451</v>
      </c>
      <c r="S7" s="15">
        <v>2791</v>
      </c>
      <c r="T7" s="13">
        <v>1519</v>
      </c>
      <c r="U7" s="13">
        <v>1272</v>
      </c>
      <c r="V7" s="17">
        <v>346</v>
      </c>
    </row>
    <row r="8" spans="1:22" ht="18" customHeight="1" x14ac:dyDescent="0.15">
      <c r="B8" s="7" t="s">
        <v>23</v>
      </c>
      <c r="C8" s="12">
        <v>4</v>
      </c>
      <c r="D8" s="13" t="s">
        <v>21</v>
      </c>
      <c r="E8" s="13">
        <v>32</v>
      </c>
      <c r="F8" s="13">
        <v>32</v>
      </c>
      <c r="G8" s="13">
        <v>0</v>
      </c>
      <c r="H8" s="13">
        <v>0</v>
      </c>
      <c r="I8" s="13">
        <v>954</v>
      </c>
      <c r="J8" s="13">
        <v>531</v>
      </c>
      <c r="K8" s="14">
        <v>423</v>
      </c>
      <c r="L8" s="7" t="s">
        <v>23</v>
      </c>
      <c r="M8" s="13">
        <v>173</v>
      </c>
      <c r="N8" s="13">
        <v>151</v>
      </c>
      <c r="O8" s="13">
        <v>198</v>
      </c>
      <c r="P8" s="13">
        <v>145</v>
      </c>
      <c r="Q8" s="13">
        <v>160</v>
      </c>
      <c r="R8" s="13">
        <v>127</v>
      </c>
      <c r="S8" s="15">
        <v>72</v>
      </c>
      <c r="T8" s="13">
        <v>56</v>
      </c>
      <c r="U8" s="13">
        <v>16</v>
      </c>
      <c r="V8" s="17">
        <v>20</v>
      </c>
    </row>
    <row r="9" spans="1:22" ht="3" customHeight="1" x14ac:dyDescent="0.15">
      <c r="B9" s="7"/>
      <c r="C9" s="12"/>
      <c r="D9" s="13"/>
      <c r="E9" s="13">
        <f>SUM(F9:H9)</f>
        <v>0</v>
      </c>
      <c r="F9" s="13"/>
      <c r="G9" s="13"/>
      <c r="H9" s="13"/>
      <c r="I9" s="18"/>
      <c r="J9" s="18"/>
      <c r="K9" s="17"/>
      <c r="L9" s="7"/>
      <c r="M9" s="13"/>
      <c r="N9" s="13"/>
      <c r="O9" s="13"/>
      <c r="P9" s="13"/>
      <c r="Q9" s="13"/>
      <c r="R9" s="13"/>
      <c r="S9" s="15">
        <f>SUM(T9:U9)</f>
        <v>0</v>
      </c>
      <c r="T9" s="13"/>
      <c r="U9" s="13"/>
      <c r="V9" s="17"/>
    </row>
    <row r="10" spans="1:22" ht="18" customHeight="1" x14ac:dyDescent="0.15">
      <c r="B10" s="7" t="s">
        <v>24</v>
      </c>
      <c r="C10" s="19">
        <f>C11+C12</f>
        <v>134</v>
      </c>
      <c r="D10" s="20">
        <f t="shared" ref="D10:V10" si="0">D11+D12</f>
        <v>15</v>
      </c>
      <c r="E10" s="20">
        <f t="shared" si="0"/>
        <v>1325</v>
      </c>
      <c r="F10" s="20">
        <f t="shared" si="0"/>
        <v>1048</v>
      </c>
      <c r="G10" s="13">
        <f t="shared" si="0"/>
        <v>0</v>
      </c>
      <c r="H10" s="20">
        <f t="shared" si="0"/>
        <v>277</v>
      </c>
      <c r="I10" s="20">
        <f t="shared" si="0"/>
        <v>33942</v>
      </c>
      <c r="J10" s="20">
        <f t="shared" si="0"/>
        <v>17505</v>
      </c>
      <c r="K10" s="21">
        <f t="shared" si="0"/>
        <v>16437</v>
      </c>
      <c r="L10" s="7" t="s">
        <v>24</v>
      </c>
      <c r="M10" s="19">
        <f t="shared" si="0"/>
        <v>5562</v>
      </c>
      <c r="N10" s="20">
        <f t="shared" si="0"/>
        <v>5264</v>
      </c>
      <c r="O10" s="20">
        <f t="shared" si="0"/>
        <v>5767</v>
      </c>
      <c r="P10" s="20">
        <f t="shared" si="0"/>
        <v>5516</v>
      </c>
      <c r="Q10" s="20">
        <f t="shared" si="0"/>
        <v>6176</v>
      </c>
      <c r="R10" s="20">
        <f t="shared" si="0"/>
        <v>5657</v>
      </c>
      <c r="S10" s="20">
        <f t="shared" si="0"/>
        <v>2886</v>
      </c>
      <c r="T10" s="20">
        <f t="shared" si="0"/>
        <v>1590</v>
      </c>
      <c r="U10" s="20">
        <f t="shared" si="0"/>
        <v>1296</v>
      </c>
      <c r="V10" s="21">
        <f t="shared" si="0"/>
        <v>372</v>
      </c>
    </row>
    <row r="11" spans="1:22" ht="18" customHeight="1" x14ac:dyDescent="0.15">
      <c r="B11" s="7" t="s">
        <v>25</v>
      </c>
      <c r="C11" s="19">
        <f>SUM(C14:C24)</f>
        <v>109</v>
      </c>
      <c r="D11" s="20">
        <f t="shared" ref="D11:K11" si="1">SUM(D14:D24)</f>
        <v>7</v>
      </c>
      <c r="E11" s="20">
        <f t="shared" si="1"/>
        <v>1183</v>
      </c>
      <c r="F11" s="20">
        <f t="shared" si="1"/>
        <v>936</v>
      </c>
      <c r="G11" s="13">
        <f t="shared" si="1"/>
        <v>0</v>
      </c>
      <c r="H11" s="20">
        <f t="shared" si="1"/>
        <v>247</v>
      </c>
      <c r="I11" s="20">
        <f t="shared" si="1"/>
        <v>30923</v>
      </c>
      <c r="J11" s="20">
        <f t="shared" si="1"/>
        <v>15967</v>
      </c>
      <c r="K11" s="21">
        <f t="shared" si="1"/>
        <v>14956</v>
      </c>
      <c r="L11" s="7" t="s">
        <v>25</v>
      </c>
      <c r="M11" s="19">
        <f t="shared" ref="M11:V11" si="2">SUM(M14:M24)</f>
        <v>5086</v>
      </c>
      <c r="N11" s="20">
        <f t="shared" si="2"/>
        <v>4801</v>
      </c>
      <c r="O11" s="20">
        <f t="shared" si="2"/>
        <v>5236</v>
      </c>
      <c r="P11" s="20">
        <f t="shared" si="2"/>
        <v>5026</v>
      </c>
      <c r="Q11" s="20">
        <f t="shared" si="2"/>
        <v>5645</v>
      </c>
      <c r="R11" s="20">
        <f t="shared" si="2"/>
        <v>5129</v>
      </c>
      <c r="S11" s="20">
        <f t="shared" si="2"/>
        <v>2516</v>
      </c>
      <c r="T11" s="20">
        <f t="shared" si="2"/>
        <v>1380</v>
      </c>
      <c r="U11" s="20">
        <f t="shared" si="2"/>
        <v>1136</v>
      </c>
      <c r="V11" s="21">
        <f t="shared" si="2"/>
        <v>301</v>
      </c>
    </row>
    <row r="12" spans="1:22" ht="18" customHeight="1" x14ac:dyDescent="0.15">
      <c r="B12" s="7" t="s">
        <v>26</v>
      </c>
      <c r="C12" s="19">
        <f t="shared" ref="C12:H12" si="3">SUM(C25,C27,C29,C32,C34,C36,C39)</f>
        <v>25</v>
      </c>
      <c r="D12" s="20">
        <f t="shared" si="3"/>
        <v>8</v>
      </c>
      <c r="E12" s="20">
        <f t="shared" si="3"/>
        <v>142</v>
      </c>
      <c r="F12" s="20">
        <f t="shared" si="3"/>
        <v>112</v>
      </c>
      <c r="G12" s="13">
        <f t="shared" si="3"/>
        <v>0</v>
      </c>
      <c r="H12" s="20">
        <f t="shared" si="3"/>
        <v>30</v>
      </c>
      <c r="I12" s="20">
        <f>I25+I27+I29+I32+I34+I36+I39</f>
        <v>3019</v>
      </c>
      <c r="J12" s="20">
        <f>J25+J27+J29+J32+J34+J36+J39</f>
        <v>1538</v>
      </c>
      <c r="K12" s="21">
        <f>K25+K27+K29+K32+K34+K36+K39</f>
        <v>1481</v>
      </c>
      <c r="L12" s="7" t="s">
        <v>26</v>
      </c>
      <c r="M12" s="20">
        <f t="shared" ref="M12:V12" si="4">SUM(M25,M27,M29,M32,M34,M36,M39)</f>
        <v>476</v>
      </c>
      <c r="N12" s="20">
        <f t="shared" si="4"/>
        <v>463</v>
      </c>
      <c r="O12" s="20">
        <f t="shared" si="4"/>
        <v>531</v>
      </c>
      <c r="P12" s="20">
        <f t="shared" si="4"/>
        <v>490</v>
      </c>
      <c r="Q12" s="20">
        <f t="shared" si="4"/>
        <v>531</v>
      </c>
      <c r="R12" s="20">
        <f t="shared" si="4"/>
        <v>528</v>
      </c>
      <c r="S12" s="20">
        <f t="shared" si="4"/>
        <v>370</v>
      </c>
      <c r="T12" s="20">
        <f t="shared" si="4"/>
        <v>210</v>
      </c>
      <c r="U12" s="20">
        <f t="shared" si="4"/>
        <v>160</v>
      </c>
      <c r="V12" s="21">
        <f t="shared" si="4"/>
        <v>71</v>
      </c>
    </row>
    <row r="13" spans="1:22" ht="3.75" customHeight="1" x14ac:dyDescent="0.15">
      <c r="B13" s="7"/>
      <c r="C13" s="12"/>
      <c r="D13" s="22"/>
      <c r="E13" s="18"/>
      <c r="F13" s="22"/>
      <c r="G13" s="13"/>
      <c r="H13" s="22"/>
      <c r="I13" s="18"/>
      <c r="J13" s="18"/>
      <c r="K13" s="17"/>
      <c r="L13" s="7"/>
      <c r="M13" s="22"/>
      <c r="N13" s="22"/>
      <c r="O13" s="22"/>
      <c r="P13" s="22"/>
      <c r="Q13" s="22"/>
      <c r="R13" s="22"/>
      <c r="S13" s="18"/>
      <c r="T13" s="22"/>
      <c r="U13" s="22"/>
      <c r="V13" s="17"/>
    </row>
    <row r="14" spans="1:22" ht="18" customHeight="1" x14ac:dyDescent="0.2">
      <c r="A14" s="23"/>
      <c r="B14" s="7" t="s">
        <v>27</v>
      </c>
      <c r="C14" s="24">
        <v>32</v>
      </c>
      <c r="D14" s="13">
        <v>1</v>
      </c>
      <c r="E14" s="13">
        <v>448</v>
      </c>
      <c r="F14" s="13">
        <v>380</v>
      </c>
      <c r="G14" s="13">
        <v>0</v>
      </c>
      <c r="H14" s="13">
        <v>68</v>
      </c>
      <c r="I14" s="13">
        <v>13065</v>
      </c>
      <c r="J14" s="13">
        <v>6744</v>
      </c>
      <c r="K14" s="14">
        <v>6321</v>
      </c>
      <c r="L14" s="7" t="s">
        <v>27</v>
      </c>
      <c r="M14" s="25">
        <v>2148</v>
      </c>
      <c r="N14" s="26">
        <v>2007</v>
      </c>
      <c r="O14" s="26">
        <v>2229</v>
      </c>
      <c r="P14" s="26">
        <v>2129</v>
      </c>
      <c r="Q14" s="26">
        <v>2367</v>
      </c>
      <c r="R14" s="26">
        <v>2185</v>
      </c>
      <c r="S14" s="15">
        <v>916</v>
      </c>
      <c r="T14" s="26">
        <v>505</v>
      </c>
      <c r="U14" s="26">
        <v>411</v>
      </c>
      <c r="V14" s="27">
        <v>68</v>
      </c>
    </row>
    <row r="15" spans="1:22" ht="18" customHeight="1" x14ac:dyDescent="0.2">
      <c r="A15" s="23"/>
      <c r="B15" s="7" t="s">
        <v>28</v>
      </c>
      <c r="C15" s="24">
        <v>16</v>
      </c>
      <c r="D15" s="13">
        <v>1</v>
      </c>
      <c r="E15" s="13">
        <v>155</v>
      </c>
      <c r="F15" s="13">
        <v>115</v>
      </c>
      <c r="G15" s="13">
        <v>0</v>
      </c>
      <c r="H15" s="13">
        <v>40</v>
      </c>
      <c r="I15" s="13">
        <v>3762</v>
      </c>
      <c r="J15" s="13">
        <v>1945</v>
      </c>
      <c r="K15" s="14">
        <v>1817</v>
      </c>
      <c r="L15" s="7" t="s">
        <v>28</v>
      </c>
      <c r="M15" s="25">
        <v>612</v>
      </c>
      <c r="N15" s="26">
        <v>597</v>
      </c>
      <c r="O15" s="26">
        <v>639</v>
      </c>
      <c r="P15" s="26">
        <v>586</v>
      </c>
      <c r="Q15" s="26">
        <v>694</v>
      </c>
      <c r="R15" s="26">
        <v>634</v>
      </c>
      <c r="S15" s="15">
        <v>322</v>
      </c>
      <c r="T15" s="26">
        <v>173</v>
      </c>
      <c r="U15" s="26">
        <v>149</v>
      </c>
      <c r="V15" s="27">
        <v>34</v>
      </c>
    </row>
    <row r="16" spans="1:22" ht="18" customHeight="1" x14ac:dyDescent="0.2">
      <c r="A16" s="23"/>
      <c r="B16" s="7" t="s">
        <v>29</v>
      </c>
      <c r="C16" s="24">
        <v>6</v>
      </c>
      <c r="D16" s="13">
        <v>0</v>
      </c>
      <c r="E16" s="13">
        <v>57</v>
      </c>
      <c r="F16" s="13">
        <v>44</v>
      </c>
      <c r="G16" s="13">
        <v>0</v>
      </c>
      <c r="H16" s="13">
        <v>13</v>
      </c>
      <c r="I16" s="13">
        <v>1415</v>
      </c>
      <c r="J16" s="13">
        <v>747</v>
      </c>
      <c r="K16" s="14">
        <v>668</v>
      </c>
      <c r="L16" s="7" t="s">
        <v>29</v>
      </c>
      <c r="M16" s="25">
        <v>247</v>
      </c>
      <c r="N16" s="26">
        <v>215</v>
      </c>
      <c r="O16" s="26">
        <v>257</v>
      </c>
      <c r="P16" s="26">
        <v>249</v>
      </c>
      <c r="Q16" s="26">
        <v>243</v>
      </c>
      <c r="R16" s="26">
        <v>204</v>
      </c>
      <c r="S16" s="15">
        <v>143</v>
      </c>
      <c r="T16" s="26">
        <v>86</v>
      </c>
      <c r="U16" s="26">
        <v>57</v>
      </c>
      <c r="V16" s="27">
        <v>35</v>
      </c>
    </row>
    <row r="17" spans="1:22" ht="18" customHeight="1" x14ac:dyDescent="0.2">
      <c r="A17" s="23"/>
      <c r="B17" s="7" t="s">
        <v>30</v>
      </c>
      <c r="C17" s="24">
        <v>5</v>
      </c>
      <c r="D17" s="13">
        <v>0</v>
      </c>
      <c r="E17" s="13">
        <v>40</v>
      </c>
      <c r="F17" s="13">
        <v>30</v>
      </c>
      <c r="G17" s="13">
        <v>0</v>
      </c>
      <c r="H17" s="13">
        <v>10</v>
      </c>
      <c r="I17" s="13">
        <v>781</v>
      </c>
      <c r="J17" s="13">
        <v>392</v>
      </c>
      <c r="K17" s="14">
        <v>389</v>
      </c>
      <c r="L17" s="7" t="s">
        <v>30</v>
      </c>
      <c r="M17" s="25">
        <v>128</v>
      </c>
      <c r="N17" s="26">
        <v>111</v>
      </c>
      <c r="O17" s="26">
        <v>132</v>
      </c>
      <c r="P17" s="26">
        <v>143</v>
      </c>
      <c r="Q17" s="26">
        <v>132</v>
      </c>
      <c r="R17" s="26">
        <v>135</v>
      </c>
      <c r="S17" s="15">
        <v>89</v>
      </c>
      <c r="T17" s="26">
        <v>48</v>
      </c>
      <c r="U17" s="26">
        <v>41</v>
      </c>
      <c r="V17" s="27">
        <v>9</v>
      </c>
    </row>
    <row r="18" spans="1:22" ht="18" customHeight="1" x14ac:dyDescent="0.2">
      <c r="A18" s="23"/>
      <c r="B18" s="7" t="s">
        <v>31</v>
      </c>
      <c r="C18" s="24">
        <v>12</v>
      </c>
      <c r="D18" s="13">
        <v>1</v>
      </c>
      <c r="E18" s="13">
        <v>116</v>
      </c>
      <c r="F18" s="13">
        <v>94</v>
      </c>
      <c r="G18" s="13">
        <v>0</v>
      </c>
      <c r="H18" s="13">
        <v>22</v>
      </c>
      <c r="I18" s="13">
        <v>3150</v>
      </c>
      <c r="J18" s="13">
        <v>1624</v>
      </c>
      <c r="K18" s="14">
        <v>1526</v>
      </c>
      <c r="L18" s="7" t="s">
        <v>31</v>
      </c>
      <c r="M18" s="25">
        <v>526</v>
      </c>
      <c r="N18" s="26">
        <v>496</v>
      </c>
      <c r="O18" s="26">
        <v>515</v>
      </c>
      <c r="P18" s="26">
        <v>514</v>
      </c>
      <c r="Q18" s="26">
        <v>583</v>
      </c>
      <c r="R18" s="26">
        <v>516</v>
      </c>
      <c r="S18" s="15">
        <v>246</v>
      </c>
      <c r="T18" s="26">
        <v>127</v>
      </c>
      <c r="U18" s="26">
        <v>119</v>
      </c>
      <c r="V18" s="27">
        <v>28</v>
      </c>
    </row>
    <row r="19" spans="1:22" ht="18" customHeight="1" x14ac:dyDescent="0.2">
      <c r="A19" s="23"/>
      <c r="B19" s="7" t="s">
        <v>32</v>
      </c>
      <c r="C19" s="24">
        <v>10</v>
      </c>
      <c r="D19" s="13">
        <v>0</v>
      </c>
      <c r="E19" s="13">
        <v>115</v>
      </c>
      <c r="F19" s="13">
        <v>83</v>
      </c>
      <c r="G19" s="13">
        <v>0</v>
      </c>
      <c r="H19" s="13">
        <v>32</v>
      </c>
      <c r="I19" s="13">
        <v>2690</v>
      </c>
      <c r="J19" s="13">
        <v>1429</v>
      </c>
      <c r="K19" s="14">
        <v>1261</v>
      </c>
      <c r="L19" s="7" t="s">
        <v>32</v>
      </c>
      <c r="M19" s="25">
        <v>443</v>
      </c>
      <c r="N19" s="26">
        <v>401</v>
      </c>
      <c r="O19" s="26">
        <v>478</v>
      </c>
      <c r="P19" s="26">
        <v>412</v>
      </c>
      <c r="Q19" s="26">
        <v>508</v>
      </c>
      <c r="R19" s="26">
        <v>448</v>
      </c>
      <c r="S19" s="15">
        <v>239</v>
      </c>
      <c r="T19" s="26">
        <v>126</v>
      </c>
      <c r="U19" s="26">
        <v>113</v>
      </c>
      <c r="V19" s="27">
        <v>59</v>
      </c>
    </row>
    <row r="20" spans="1:22" ht="18" customHeight="1" x14ac:dyDescent="0.2">
      <c r="A20" s="23"/>
      <c r="B20" s="7" t="s">
        <v>33</v>
      </c>
      <c r="C20" s="24">
        <v>10</v>
      </c>
      <c r="D20" s="13">
        <v>2</v>
      </c>
      <c r="E20" s="13">
        <v>55</v>
      </c>
      <c r="F20" s="13">
        <v>43</v>
      </c>
      <c r="G20" s="13">
        <v>0</v>
      </c>
      <c r="H20" s="13">
        <v>12</v>
      </c>
      <c r="I20" s="13">
        <v>1116</v>
      </c>
      <c r="J20" s="13">
        <v>580</v>
      </c>
      <c r="K20" s="14">
        <v>536</v>
      </c>
      <c r="L20" s="7" t="s">
        <v>33</v>
      </c>
      <c r="M20" s="25">
        <v>182</v>
      </c>
      <c r="N20" s="26">
        <v>167</v>
      </c>
      <c r="O20" s="26">
        <v>188</v>
      </c>
      <c r="P20" s="26">
        <v>178</v>
      </c>
      <c r="Q20" s="26">
        <v>210</v>
      </c>
      <c r="R20" s="26">
        <v>191</v>
      </c>
      <c r="S20" s="15">
        <v>138</v>
      </c>
      <c r="T20" s="26">
        <v>79</v>
      </c>
      <c r="U20" s="26">
        <v>59</v>
      </c>
      <c r="V20" s="27">
        <v>16</v>
      </c>
    </row>
    <row r="21" spans="1:22" ht="18" customHeight="1" x14ac:dyDescent="0.2">
      <c r="A21" s="23"/>
      <c r="B21" s="7" t="s">
        <v>34</v>
      </c>
      <c r="C21" s="24">
        <v>4</v>
      </c>
      <c r="D21" s="13">
        <v>0</v>
      </c>
      <c r="E21" s="13">
        <v>35</v>
      </c>
      <c r="F21" s="13">
        <v>30</v>
      </c>
      <c r="G21" s="13">
        <v>0</v>
      </c>
      <c r="H21" s="13">
        <v>5</v>
      </c>
      <c r="I21" s="13">
        <v>924</v>
      </c>
      <c r="J21" s="13">
        <v>470</v>
      </c>
      <c r="K21" s="14">
        <v>454</v>
      </c>
      <c r="L21" s="7" t="s">
        <v>34</v>
      </c>
      <c r="M21" s="25">
        <v>148</v>
      </c>
      <c r="N21" s="26">
        <v>142</v>
      </c>
      <c r="O21" s="26">
        <v>153</v>
      </c>
      <c r="P21" s="26">
        <v>156</v>
      </c>
      <c r="Q21" s="26">
        <v>169</v>
      </c>
      <c r="R21" s="26">
        <v>156</v>
      </c>
      <c r="S21" s="15">
        <v>81</v>
      </c>
      <c r="T21" s="26">
        <v>47</v>
      </c>
      <c r="U21" s="26">
        <v>34</v>
      </c>
      <c r="V21" s="27">
        <v>8</v>
      </c>
    </row>
    <row r="22" spans="1:22" ht="18" customHeight="1" x14ac:dyDescent="0.2">
      <c r="A22" s="23"/>
      <c r="B22" s="7" t="s">
        <v>35</v>
      </c>
      <c r="C22" s="24">
        <v>7</v>
      </c>
      <c r="D22" s="13">
        <v>1</v>
      </c>
      <c r="E22" s="13">
        <v>91</v>
      </c>
      <c r="F22" s="13">
        <v>64</v>
      </c>
      <c r="G22" s="13">
        <v>0</v>
      </c>
      <c r="H22" s="13">
        <v>27</v>
      </c>
      <c r="I22" s="13">
        <v>2216</v>
      </c>
      <c r="J22" s="13">
        <v>1155</v>
      </c>
      <c r="K22" s="14">
        <v>1061</v>
      </c>
      <c r="L22" s="7" t="s">
        <v>35</v>
      </c>
      <c r="M22" s="25">
        <v>395</v>
      </c>
      <c r="N22" s="26">
        <v>339</v>
      </c>
      <c r="O22" s="26">
        <v>358</v>
      </c>
      <c r="P22" s="26">
        <v>363</v>
      </c>
      <c r="Q22" s="26">
        <v>402</v>
      </c>
      <c r="R22" s="26">
        <v>359</v>
      </c>
      <c r="S22" s="15">
        <v>179</v>
      </c>
      <c r="T22" s="26">
        <v>99</v>
      </c>
      <c r="U22" s="26">
        <v>80</v>
      </c>
      <c r="V22" s="27">
        <v>7</v>
      </c>
    </row>
    <row r="23" spans="1:22" ht="18" customHeight="1" x14ac:dyDescent="0.2">
      <c r="A23" s="23"/>
      <c r="B23" s="7" t="s">
        <v>36</v>
      </c>
      <c r="C23" s="24">
        <v>5</v>
      </c>
      <c r="D23" s="13">
        <v>1</v>
      </c>
      <c r="E23" s="13">
        <v>40</v>
      </c>
      <c r="F23" s="13">
        <v>29</v>
      </c>
      <c r="G23" s="13">
        <v>0</v>
      </c>
      <c r="H23" s="13">
        <v>11</v>
      </c>
      <c r="I23" s="13">
        <v>895</v>
      </c>
      <c r="J23" s="13">
        <v>448</v>
      </c>
      <c r="K23" s="14">
        <v>447</v>
      </c>
      <c r="L23" s="7" t="s">
        <v>36</v>
      </c>
      <c r="M23" s="25">
        <v>118</v>
      </c>
      <c r="N23" s="26">
        <v>167</v>
      </c>
      <c r="O23" s="26">
        <v>147</v>
      </c>
      <c r="P23" s="26">
        <v>129</v>
      </c>
      <c r="Q23" s="26">
        <v>183</v>
      </c>
      <c r="R23" s="26">
        <v>151</v>
      </c>
      <c r="S23" s="15">
        <v>94</v>
      </c>
      <c r="T23" s="26">
        <v>56</v>
      </c>
      <c r="U23" s="26">
        <v>38</v>
      </c>
      <c r="V23" s="27">
        <v>32</v>
      </c>
    </row>
    <row r="24" spans="1:22" ht="18" customHeight="1" x14ac:dyDescent="0.2">
      <c r="A24" s="23"/>
      <c r="B24" s="7" t="s">
        <v>37</v>
      </c>
      <c r="C24" s="24">
        <v>2</v>
      </c>
      <c r="D24" s="13">
        <v>0</v>
      </c>
      <c r="E24" s="13">
        <v>31</v>
      </c>
      <c r="F24" s="13">
        <v>24</v>
      </c>
      <c r="G24" s="13">
        <v>0</v>
      </c>
      <c r="H24" s="13">
        <v>7</v>
      </c>
      <c r="I24" s="13">
        <v>909</v>
      </c>
      <c r="J24" s="13">
        <v>433</v>
      </c>
      <c r="K24" s="14">
        <v>476</v>
      </c>
      <c r="L24" s="7" t="s">
        <v>37</v>
      </c>
      <c r="M24" s="25">
        <v>139</v>
      </c>
      <c r="N24" s="26">
        <v>159</v>
      </c>
      <c r="O24" s="26">
        <v>140</v>
      </c>
      <c r="P24" s="26">
        <v>167</v>
      </c>
      <c r="Q24" s="26">
        <v>154</v>
      </c>
      <c r="R24" s="26">
        <v>150</v>
      </c>
      <c r="S24" s="15">
        <v>69</v>
      </c>
      <c r="T24" s="26">
        <v>34</v>
      </c>
      <c r="U24" s="26">
        <v>35</v>
      </c>
      <c r="V24" s="27">
        <v>5</v>
      </c>
    </row>
    <row r="25" spans="1:22" ht="18" customHeight="1" x14ac:dyDescent="0.2">
      <c r="A25" s="23" t="s">
        <v>38</v>
      </c>
      <c r="B25" s="7" t="s">
        <v>39</v>
      </c>
      <c r="C25" s="24">
        <v>4</v>
      </c>
      <c r="D25" s="13">
        <v>3</v>
      </c>
      <c r="E25" s="13">
        <v>9</v>
      </c>
      <c r="F25" s="13">
        <v>8</v>
      </c>
      <c r="G25" s="13">
        <v>0</v>
      </c>
      <c r="H25" s="13">
        <v>1</v>
      </c>
      <c r="I25" s="13">
        <v>114</v>
      </c>
      <c r="J25" s="13">
        <v>44</v>
      </c>
      <c r="K25" s="14">
        <v>70</v>
      </c>
      <c r="L25" s="7" t="s">
        <v>39</v>
      </c>
      <c r="M25" s="25">
        <v>11</v>
      </c>
      <c r="N25" s="26">
        <v>25</v>
      </c>
      <c r="O25" s="26">
        <v>21</v>
      </c>
      <c r="P25" s="26">
        <v>23</v>
      </c>
      <c r="Q25" s="26">
        <v>12</v>
      </c>
      <c r="R25" s="26">
        <v>22</v>
      </c>
      <c r="S25" s="26">
        <v>24</v>
      </c>
      <c r="T25" s="26">
        <v>13</v>
      </c>
      <c r="U25" s="26">
        <v>11</v>
      </c>
      <c r="V25" s="27">
        <v>5</v>
      </c>
    </row>
    <row r="26" spans="1:22" ht="18" customHeight="1" x14ac:dyDescent="0.2">
      <c r="A26" s="23"/>
      <c r="B26" s="28" t="s">
        <v>40</v>
      </c>
      <c r="C26" s="24">
        <v>4</v>
      </c>
      <c r="D26" s="13">
        <v>3</v>
      </c>
      <c r="E26" s="13">
        <v>9</v>
      </c>
      <c r="F26" s="13">
        <v>8</v>
      </c>
      <c r="G26" s="13">
        <v>0</v>
      </c>
      <c r="H26" s="13">
        <v>1</v>
      </c>
      <c r="I26" s="13">
        <v>114</v>
      </c>
      <c r="J26" s="13">
        <v>44</v>
      </c>
      <c r="K26" s="14">
        <v>70</v>
      </c>
      <c r="L26" s="28" t="s">
        <v>40</v>
      </c>
      <c r="M26" s="25">
        <v>11</v>
      </c>
      <c r="N26" s="26">
        <v>25</v>
      </c>
      <c r="O26" s="26">
        <v>21</v>
      </c>
      <c r="P26" s="26">
        <v>23</v>
      </c>
      <c r="Q26" s="26">
        <v>12</v>
      </c>
      <c r="R26" s="26">
        <v>22</v>
      </c>
      <c r="S26" s="15">
        <v>24</v>
      </c>
      <c r="T26" s="26">
        <v>13</v>
      </c>
      <c r="U26" s="26">
        <v>11</v>
      </c>
      <c r="V26" s="27">
        <v>5</v>
      </c>
    </row>
    <row r="27" spans="1:22" ht="18" customHeight="1" x14ac:dyDescent="0.2">
      <c r="A27" s="23" t="s">
        <v>38</v>
      </c>
      <c r="B27" s="7" t="s">
        <v>41</v>
      </c>
      <c r="C27" s="24">
        <v>2</v>
      </c>
      <c r="D27" s="13">
        <v>1</v>
      </c>
      <c r="E27" s="13">
        <v>9</v>
      </c>
      <c r="F27" s="13">
        <v>8</v>
      </c>
      <c r="G27" s="13">
        <v>0</v>
      </c>
      <c r="H27" s="13">
        <v>1</v>
      </c>
      <c r="I27" s="13">
        <v>185</v>
      </c>
      <c r="J27" s="13">
        <v>104</v>
      </c>
      <c r="K27" s="14">
        <v>81</v>
      </c>
      <c r="L27" s="7" t="s">
        <v>41</v>
      </c>
      <c r="M27" s="25">
        <v>27</v>
      </c>
      <c r="N27" s="26">
        <v>29</v>
      </c>
      <c r="O27" s="26">
        <v>33</v>
      </c>
      <c r="P27" s="26">
        <v>25</v>
      </c>
      <c r="Q27" s="26">
        <v>44</v>
      </c>
      <c r="R27" s="26">
        <v>27</v>
      </c>
      <c r="S27" s="26">
        <v>33</v>
      </c>
      <c r="T27" s="26">
        <v>19</v>
      </c>
      <c r="U27" s="26">
        <v>14</v>
      </c>
      <c r="V27" s="27">
        <v>4</v>
      </c>
    </row>
    <row r="28" spans="1:22" ht="18" customHeight="1" x14ac:dyDescent="0.2">
      <c r="A28" s="23"/>
      <c r="B28" s="28" t="s">
        <v>42</v>
      </c>
      <c r="C28" s="24">
        <v>2</v>
      </c>
      <c r="D28" s="13">
        <v>1</v>
      </c>
      <c r="E28" s="13">
        <v>9</v>
      </c>
      <c r="F28" s="13">
        <v>8</v>
      </c>
      <c r="G28" s="13">
        <v>0</v>
      </c>
      <c r="H28" s="13">
        <v>1</v>
      </c>
      <c r="I28" s="13">
        <v>185</v>
      </c>
      <c r="J28" s="13">
        <v>104</v>
      </c>
      <c r="K28" s="14">
        <v>81</v>
      </c>
      <c r="L28" s="28" t="s">
        <v>42</v>
      </c>
      <c r="M28" s="25">
        <v>27</v>
      </c>
      <c r="N28" s="26">
        <v>29</v>
      </c>
      <c r="O28" s="26">
        <v>33</v>
      </c>
      <c r="P28" s="26">
        <v>25</v>
      </c>
      <c r="Q28" s="26">
        <v>44</v>
      </c>
      <c r="R28" s="26">
        <v>27</v>
      </c>
      <c r="S28" s="15">
        <v>33</v>
      </c>
      <c r="T28" s="26">
        <v>19</v>
      </c>
      <c r="U28" s="26">
        <v>14</v>
      </c>
      <c r="V28" s="27">
        <v>4</v>
      </c>
    </row>
    <row r="29" spans="1:22" ht="18" customHeight="1" x14ac:dyDescent="0.2">
      <c r="A29" s="23" t="s">
        <v>38</v>
      </c>
      <c r="B29" s="7" t="s">
        <v>43</v>
      </c>
      <c r="C29" s="24">
        <v>4</v>
      </c>
      <c r="D29" s="13">
        <v>0</v>
      </c>
      <c r="E29" s="13">
        <v>44</v>
      </c>
      <c r="F29" s="13">
        <v>37</v>
      </c>
      <c r="G29" s="13">
        <v>0</v>
      </c>
      <c r="H29" s="13">
        <v>7</v>
      </c>
      <c r="I29" s="13">
        <v>1342</v>
      </c>
      <c r="J29" s="13">
        <v>703</v>
      </c>
      <c r="K29" s="14">
        <v>639</v>
      </c>
      <c r="L29" s="7" t="s">
        <v>43</v>
      </c>
      <c r="M29" s="25">
        <v>225</v>
      </c>
      <c r="N29" s="26">
        <v>206</v>
      </c>
      <c r="O29" s="26">
        <v>236</v>
      </c>
      <c r="P29" s="26">
        <v>211</v>
      </c>
      <c r="Q29" s="26">
        <v>242</v>
      </c>
      <c r="R29" s="26">
        <v>222</v>
      </c>
      <c r="S29" s="26">
        <v>114</v>
      </c>
      <c r="T29" s="26">
        <v>53</v>
      </c>
      <c r="U29" s="26">
        <v>61</v>
      </c>
      <c r="V29" s="27">
        <v>12</v>
      </c>
    </row>
    <row r="30" spans="1:22" ht="18" customHeight="1" x14ac:dyDescent="0.2">
      <c r="A30" s="23"/>
      <c r="B30" s="28" t="s">
        <v>44</v>
      </c>
      <c r="C30" s="24">
        <v>3</v>
      </c>
      <c r="D30" s="13">
        <v>0</v>
      </c>
      <c r="E30" s="13">
        <v>27</v>
      </c>
      <c r="F30" s="13">
        <v>22</v>
      </c>
      <c r="G30" s="13">
        <v>0</v>
      </c>
      <c r="H30" s="13">
        <v>5</v>
      </c>
      <c r="I30" s="13">
        <v>777</v>
      </c>
      <c r="J30" s="13">
        <v>408</v>
      </c>
      <c r="K30" s="14">
        <v>369</v>
      </c>
      <c r="L30" s="28" t="s">
        <v>44</v>
      </c>
      <c r="M30" s="25">
        <v>137</v>
      </c>
      <c r="N30" s="26">
        <v>117</v>
      </c>
      <c r="O30" s="26">
        <v>137</v>
      </c>
      <c r="P30" s="26">
        <v>125</v>
      </c>
      <c r="Q30" s="26">
        <v>134</v>
      </c>
      <c r="R30" s="26">
        <v>127</v>
      </c>
      <c r="S30" s="15">
        <v>67</v>
      </c>
      <c r="T30" s="26">
        <v>33</v>
      </c>
      <c r="U30" s="26">
        <v>34</v>
      </c>
      <c r="V30" s="27">
        <v>6</v>
      </c>
    </row>
    <row r="31" spans="1:22" ht="18" customHeight="1" x14ac:dyDescent="0.2">
      <c r="A31" s="23"/>
      <c r="B31" s="28" t="s">
        <v>45</v>
      </c>
      <c r="C31" s="24">
        <v>1</v>
      </c>
      <c r="D31" s="13">
        <v>0</v>
      </c>
      <c r="E31" s="13">
        <v>17</v>
      </c>
      <c r="F31" s="13">
        <v>15</v>
      </c>
      <c r="G31" s="13">
        <v>0</v>
      </c>
      <c r="H31" s="13">
        <v>2</v>
      </c>
      <c r="I31" s="13">
        <v>565</v>
      </c>
      <c r="J31" s="13">
        <v>295</v>
      </c>
      <c r="K31" s="14">
        <v>270</v>
      </c>
      <c r="L31" s="28" t="s">
        <v>45</v>
      </c>
      <c r="M31" s="25">
        <v>88</v>
      </c>
      <c r="N31" s="26">
        <v>89</v>
      </c>
      <c r="O31" s="26">
        <v>99</v>
      </c>
      <c r="P31" s="26">
        <v>86</v>
      </c>
      <c r="Q31" s="26">
        <v>108</v>
      </c>
      <c r="R31" s="26">
        <v>95</v>
      </c>
      <c r="S31" s="15">
        <v>47</v>
      </c>
      <c r="T31" s="26">
        <v>20</v>
      </c>
      <c r="U31" s="26">
        <v>27</v>
      </c>
      <c r="V31" s="27">
        <v>6</v>
      </c>
    </row>
    <row r="32" spans="1:22" ht="18" customHeight="1" x14ac:dyDescent="0.2">
      <c r="A32" s="23" t="s">
        <v>38</v>
      </c>
      <c r="B32" s="7" t="s">
        <v>46</v>
      </c>
      <c r="C32" s="24">
        <v>4</v>
      </c>
      <c r="D32" s="13">
        <v>1</v>
      </c>
      <c r="E32" s="13">
        <v>24</v>
      </c>
      <c r="F32" s="13">
        <v>17</v>
      </c>
      <c r="G32" s="13">
        <v>0</v>
      </c>
      <c r="H32" s="13">
        <v>7</v>
      </c>
      <c r="I32" s="13">
        <v>425</v>
      </c>
      <c r="J32" s="13">
        <v>223</v>
      </c>
      <c r="K32" s="14">
        <v>202</v>
      </c>
      <c r="L32" s="7" t="s">
        <v>46</v>
      </c>
      <c r="M32" s="25">
        <v>70</v>
      </c>
      <c r="N32" s="26">
        <v>49</v>
      </c>
      <c r="O32" s="26">
        <v>78</v>
      </c>
      <c r="P32" s="26">
        <v>76</v>
      </c>
      <c r="Q32" s="26">
        <v>75</v>
      </c>
      <c r="R32" s="26">
        <v>77</v>
      </c>
      <c r="S32" s="26">
        <v>54</v>
      </c>
      <c r="T32" s="26">
        <v>32</v>
      </c>
      <c r="U32" s="26">
        <v>22</v>
      </c>
      <c r="V32" s="27">
        <v>7</v>
      </c>
    </row>
    <row r="33" spans="1:22" ht="18" customHeight="1" x14ac:dyDescent="0.2">
      <c r="A33" s="23"/>
      <c r="B33" s="28" t="s">
        <v>47</v>
      </c>
      <c r="C33" s="24">
        <v>4</v>
      </c>
      <c r="D33" s="13">
        <v>1</v>
      </c>
      <c r="E33" s="13">
        <v>24</v>
      </c>
      <c r="F33" s="13">
        <v>17</v>
      </c>
      <c r="G33" s="13">
        <v>0</v>
      </c>
      <c r="H33" s="13">
        <v>7</v>
      </c>
      <c r="I33" s="13">
        <v>425</v>
      </c>
      <c r="J33" s="13">
        <v>223</v>
      </c>
      <c r="K33" s="14">
        <v>202</v>
      </c>
      <c r="L33" s="28" t="s">
        <v>47</v>
      </c>
      <c r="M33" s="25">
        <v>70</v>
      </c>
      <c r="N33" s="26">
        <v>49</v>
      </c>
      <c r="O33" s="26">
        <v>78</v>
      </c>
      <c r="P33" s="26">
        <v>76</v>
      </c>
      <c r="Q33" s="26">
        <v>75</v>
      </c>
      <c r="R33" s="26">
        <v>77</v>
      </c>
      <c r="S33" s="15">
        <v>54</v>
      </c>
      <c r="T33" s="26">
        <v>32</v>
      </c>
      <c r="U33" s="26">
        <v>22</v>
      </c>
      <c r="V33" s="27">
        <v>7</v>
      </c>
    </row>
    <row r="34" spans="1:22" ht="18" customHeight="1" x14ac:dyDescent="0.2">
      <c r="A34" s="23" t="s">
        <v>38</v>
      </c>
      <c r="B34" s="7" t="s">
        <v>48</v>
      </c>
      <c r="C34" s="24">
        <v>3</v>
      </c>
      <c r="D34" s="13">
        <v>1</v>
      </c>
      <c r="E34" s="13">
        <v>12</v>
      </c>
      <c r="F34" s="13">
        <v>9</v>
      </c>
      <c r="G34" s="13">
        <v>0</v>
      </c>
      <c r="H34" s="13">
        <v>3</v>
      </c>
      <c r="I34" s="13">
        <v>160</v>
      </c>
      <c r="J34" s="13">
        <v>76</v>
      </c>
      <c r="K34" s="14">
        <v>84</v>
      </c>
      <c r="L34" s="7" t="s">
        <v>48</v>
      </c>
      <c r="M34" s="25">
        <v>27</v>
      </c>
      <c r="N34" s="26">
        <v>25</v>
      </c>
      <c r="O34" s="26">
        <v>19</v>
      </c>
      <c r="P34" s="26">
        <v>24</v>
      </c>
      <c r="Q34" s="26">
        <v>30</v>
      </c>
      <c r="R34" s="26">
        <v>35</v>
      </c>
      <c r="S34" s="26">
        <v>32</v>
      </c>
      <c r="T34" s="26">
        <v>21</v>
      </c>
      <c r="U34" s="26">
        <v>11</v>
      </c>
      <c r="V34" s="27">
        <v>8</v>
      </c>
    </row>
    <row r="35" spans="1:22" ht="18" customHeight="1" x14ac:dyDescent="0.2">
      <c r="A35" s="23"/>
      <c r="B35" s="28" t="s">
        <v>49</v>
      </c>
      <c r="C35" s="24">
        <v>3</v>
      </c>
      <c r="D35" s="13">
        <v>1</v>
      </c>
      <c r="E35" s="13">
        <v>12</v>
      </c>
      <c r="F35" s="13">
        <v>9</v>
      </c>
      <c r="G35" s="13">
        <v>0</v>
      </c>
      <c r="H35" s="13">
        <v>3</v>
      </c>
      <c r="I35" s="13">
        <v>160</v>
      </c>
      <c r="J35" s="13">
        <v>76</v>
      </c>
      <c r="K35" s="14">
        <v>84</v>
      </c>
      <c r="L35" s="28" t="s">
        <v>49</v>
      </c>
      <c r="M35" s="25">
        <v>27</v>
      </c>
      <c r="N35" s="26">
        <v>25</v>
      </c>
      <c r="O35" s="26">
        <v>19</v>
      </c>
      <c r="P35" s="26">
        <v>24</v>
      </c>
      <c r="Q35" s="26">
        <v>30</v>
      </c>
      <c r="R35" s="26">
        <v>35</v>
      </c>
      <c r="S35" s="15">
        <v>32</v>
      </c>
      <c r="T35" s="26">
        <v>21</v>
      </c>
      <c r="U35" s="26">
        <v>11</v>
      </c>
      <c r="V35" s="27">
        <v>8</v>
      </c>
    </row>
    <row r="36" spans="1:22" ht="18" customHeight="1" x14ac:dyDescent="0.2">
      <c r="A36" s="23" t="s">
        <v>38</v>
      </c>
      <c r="B36" s="7" t="s">
        <v>50</v>
      </c>
      <c r="C36" s="24">
        <v>3</v>
      </c>
      <c r="D36" s="13">
        <v>1</v>
      </c>
      <c r="E36" s="13">
        <v>16</v>
      </c>
      <c r="F36" s="13">
        <v>12</v>
      </c>
      <c r="G36" s="13">
        <v>0</v>
      </c>
      <c r="H36" s="13">
        <v>4</v>
      </c>
      <c r="I36" s="13">
        <v>322</v>
      </c>
      <c r="J36" s="13">
        <v>159</v>
      </c>
      <c r="K36" s="14">
        <v>163</v>
      </c>
      <c r="L36" s="7" t="s">
        <v>50</v>
      </c>
      <c r="M36" s="25">
        <v>52</v>
      </c>
      <c r="N36" s="26">
        <v>55</v>
      </c>
      <c r="O36" s="26">
        <v>57</v>
      </c>
      <c r="P36" s="26">
        <v>61</v>
      </c>
      <c r="Q36" s="26">
        <v>50</v>
      </c>
      <c r="R36" s="26">
        <v>47</v>
      </c>
      <c r="S36" s="26">
        <v>41</v>
      </c>
      <c r="T36" s="26">
        <v>30</v>
      </c>
      <c r="U36" s="26">
        <v>11</v>
      </c>
      <c r="V36" s="27">
        <v>18</v>
      </c>
    </row>
    <row r="37" spans="1:22" ht="18" customHeight="1" x14ac:dyDescent="0.2">
      <c r="A37" s="23"/>
      <c r="B37" s="28" t="s">
        <v>51</v>
      </c>
      <c r="C37" s="24">
        <v>1</v>
      </c>
      <c r="D37" s="13">
        <v>0</v>
      </c>
      <c r="E37" s="13">
        <v>4</v>
      </c>
      <c r="F37" s="13">
        <v>3</v>
      </c>
      <c r="G37" s="13">
        <v>0</v>
      </c>
      <c r="H37" s="13">
        <v>1</v>
      </c>
      <c r="I37" s="13">
        <v>92</v>
      </c>
      <c r="J37" s="13">
        <v>51</v>
      </c>
      <c r="K37" s="14">
        <v>41</v>
      </c>
      <c r="L37" s="28" t="s">
        <v>51</v>
      </c>
      <c r="M37" s="25">
        <v>18</v>
      </c>
      <c r="N37" s="26">
        <v>17</v>
      </c>
      <c r="O37" s="26">
        <v>17</v>
      </c>
      <c r="P37" s="26">
        <v>10</v>
      </c>
      <c r="Q37" s="26">
        <v>16</v>
      </c>
      <c r="R37" s="26">
        <v>14</v>
      </c>
      <c r="S37" s="15">
        <v>12</v>
      </c>
      <c r="T37" s="26">
        <v>8</v>
      </c>
      <c r="U37" s="26">
        <v>4</v>
      </c>
      <c r="V37" s="27">
        <v>1</v>
      </c>
    </row>
    <row r="38" spans="1:22" ht="18" customHeight="1" x14ac:dyDescent="0.2">
      <c r="A38" s="23"/>
      <c r="B38" s="28" t="s">
        <v>52</v>
      </c>
      <c r="C38" s="24">
        <v>2</v>
      </c>
      <c r="D38" s="13">
        <v>1</v>
      </c>
      <c r="E38" s="13">
        <v>12</v>
      </c>
      <c r="F38" s="13">
        <v>9</v>
      </c>
      <c r="G38" s="13">
        <v>0</v>
      </c>
      <c r="H38" s="13">
        <v>3</v>
      </c>
      <c r="I38" s="13">
        <v>230</v>
      </c>
      <c r="J38" s="13">
        <v>108</v>
      </c>
      <c r="K38" s="14">
        <v>122</v>
      </c>
      <c r="L38" s="28" t="s">
        <v>52</v>
      </c>
      <c r="M38" s="25">
        <v>34</v>
      </c>
      <c r="N38" s="26">
        <v>38</v>
      </c>
      <c r="O38" s="26">
        <v>40</v>
      </c>
      <c r="P38" s="26">
        <v>51</v>
      </c>
      <c r="Q38" s="26">
        <v>34</v>
      </c>
      <c r="R38" s="26">
        <v>33</v>
      </c>
      <c r="S38" s="15">
        <v>29</v>
      </c>
      <c r="T38" s="26">
        <v>22</v>
      </c>
      <c r="U38" s="26">
        <v>7</v>
      </c>
      <c r="V38" s="27">
        <v>17</v>
      </c>
    </row>
    <row r="39" spans="1:22" ht="18" customHeight="1" x14ac:dyDescent="0.2">
      <c r="A39" s="23" t="s">
        <v>38</v>
      </c>
      <c r="B39" s="7" t="s">
        <v>53</v>
      </c>
      <c r="C39" s="24">
        <v>5</v>
      </c>
      <c r="D39" s="13">
        <v>1</v>
      </c>
      <c r="E39" s="13">
        <v>28</v>
      </c>
      <c r="F39" s="13">
        <v>21</v>
      </c>
      <c r="G39" s="13">
        <v>0</v>
      </c>
      <c r="H39" s="13">
        <v>7</v>
      </c>
      <c r="I39" s="13">
        <v>471</v>
      </c>
      <c r="J39" s="13">
        <v>229</v>
      </c>
      <c r="K39" s="14">
        <v>242</v>
      </c>
      <c r="L39" s="7" t="s">
        <v>53</v>
      </c>
      <c r="M39" s="25">
        <v>64</v>
      </c>
      <c r="N39" s="26">
        <v>74</v>
      </c>
      <c r="O39" s="26">
        <v>87</v>
      </c>
      <c r="P39" s="26">
        <v>70</v>
      </c>
      <c r="Q39" s="26">
        <v>78</v>
      </c>
      <c r="R39" s="26">
        <v>98</v>
      </c>
      <c r="S39" s="26">
        <v>72</v>
      </c>
      <c r="T39" s="26">
        <v>42</v>
      </c>
      <c r="U39" s="26">
        <v>30</v>
      </c>
      <c r="V39" s="27">
        <v>17</v>
      </c>
    </row>
    <row r="40" spans="1:22" ht="18" customHeight="1" x14ac:dyDescent="0.2">
      <c r="A40" s="23"/>
      <c r="B40" s="29" t="s">
        <v>54</v>
      </c>
      <c r="C40" s="30">
        <v>5</v>
      </c>
      <c r="D40" s="31">
        <v>1</v>
      </c>
      <c r="E40" s="31">
        <v>28</v>
      </c>
      <c r="F40" s="31">
        <v>21</v>
      </c>
      <c r="G40" s="31">
        <v>0</v>
      </c>
      <c r="H40" s="31">
        <v>7</v>
      </c>
      <c r="I40" s="31">
        <v>471</v>
      </c>
      <c r="J40" s="31">
        <v>229</v>
      </c>
      <c r="K40" s="32">
        <v>242</v>
      </c>
      <c r="L40" s="29" t="s">
        <v>54</v>
      </c>
      <c r="M40" s="33">
        <v>64</v>
      </c>
      <c r="N40" s="34">
        <v>74</v>
      </c>
      <c r="O40" s="34">
        <v>87</v>
      </c>
      <c r="P40" s="34">
        <v>70</v>
      </c>
      <c r="Q40" s="34">
        <v>78</v>
      </c>
      <c r="R40" s="34">
        <v>98</v>
      </c>
      <c r="S40" s="35">
        <v>72</v>
      </c>
      <c r="T40" s="34">
        <v>42</v>
      </c>
      <c r="U40" s="34">
        <v>30</v>
      </c>
      <c r="V40" s="36">
        <v>17</v>
      </c>
    </row>
  </sheetData>
  <mergeCells count="22">
    <mergeCell ref="L2:L4"/>
    <mergeCell ref="M2:R2"/>
    <mergeCell ref="M3:N3"/>
    <mergeCell ref="O3:P3"/>
    <mergeCell ref="Q3:R3"/>
    <mergeCell ref="I3:I4"/>
    <mergeCell ref="J3:J4"/>
    <mergeCell ref="K3:K4"/>
    <mergeCell ref="B2:B4"/>
    <mergeCell ref="C2:D2"/>
    <mergeCell ref="E2:H2"/>
    <mergeCell ref="I2:K2"/>
    <mergeCell ref="C3:C4"/>
    <mergeCell ref="E3:E4"/>
    <mergeCell ref="F3:F4"/>
    <mergeCell ref="G3:G4"/>
    <mergeCell ref="H3:H4"/>
    <mergeCell ref="S3:S4"/>
    <mergeCell ref="T3:T4"/>
    <mergeCell ref="U3:U4"/>
    <mergeCell ref="S2:U2"/>
    <mergeCell ref="V2:V4"/>
  </mergeCells>
  <phoneticPr fontId="3"/>
  <printOptions verticalCentered="1"/>
  <pageMargins left="0.78740157480314965" right="0.19685039370078741" top="0.59055118110236227" bottom="0.59055118110236227" header="0.59055118110236227" footer="0.59055118110236227"/>
  <pageSetup paperSize="9" scale="77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中学校の状況</vt:lpstr>
      <vt:lpstr>中学校の状況!Print_Area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2018-12-28T07:26:20Z</dcterms:created>
  <dcterms:modified xsi:type="dcterms:W3CDTF">2018-12-28T07:32:44Z</dcterms:modified>
</cp:coreProperties>
</file>