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1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0">'第１表'!$A:$A,'第１表'!$1:$4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<sst xmlns="http://schemas.openxmlformats.org/spreadsheetml/2006/main" count="175" uniqueCount="61">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</sst>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SheetLayoutView="100" zoomScalePageLayoutView="0" workbookViewId="0" topLeftCell="A1">
      <selection activeCell="A1" sqref="A1:A4"/>
    </sheetView>
  </sheetViews>
  <sheetFormatPr defaultColWidth="9.00390625" defaultRowHeight="19.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9.5" customHeight="1">
      <c r="A1" s="15" t="s">
        <v>27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</v>
      </c>
      <c r="O1" s="15"/>
      <c r="P1" s="15"/>
      <c r="Q1" s="15"/>
      <c r="R1" s="15"/>
      <c r="S1" s="15"/>
      <c r="T1" s="15"/>
      <c r="U1" s="15"/>
      <c r="V1" s="15" t="s">
        <v>40</v>
      </c>
      <c r="W1" s="15"/>
      <c r="X1" s="15"/>
      <c r="Y1" s="15"/>
      <c r="Z1" s="15"/>
      <c r="AA1" s="15"/>
      <c r="AB1" s="15"/>
    </row>
    <row r="2" spans="1:28" s="3" customFormat="1" ht="19.5" customHeight="1">
      <c r="A2" s="15"/>
      <c r="B2" s="15" t="s">
        <v>38</v>
      </c>
      <c r="C2" s="15"/>
      <c r="D2" s="15"/>
      <c r="E2" s="15" t="s">
        <v>39</v>
      </c>
      <c r="F2" s="15"/>
      <c r="G2" s="15"/>
      <c r="H2" s="16" t="s">
        <v>30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32</v>
      </c>
      <c r="W2" s="17" t="s">
        <v>33</v>
      </c>
      <c r="X2" s="17" t="s">
        <v>34</v>
      </c>
      <c r="Y2" s="17" t="s">
        <v>35</v>
      </c>
      <c r="Z2" s="17" t="s">
        <v>36</v>
      </c>
      <c r="AA2" s="17" t="s">
        <v>41</v>
      </c>
      <c r="AB2" s="17" t="s">
        <v>37</v>
      </c>
    </row>
    <row r="3" spans="1:28" s="3" customFormat="1" ht="19.5" customHeight="1">
      <c r="A3" s="15"/>
      <c r="B3" s="15" t="s">
        <v>28</v>
      </c>
      <c r="C3" s="15" t="s">
        <v>29</v>
      </c>
      <c r="D3" s="16" t="s">
        <v>2</v>
      </c>
      <c r="E3" s="15" t="s">
        <v>28</v>
      </c>
      <c r="F3" s="15" t="s">
        <v>29</v>
      </c>
      <c r="G3" s="16" t="s">
        <v>2</v>
      </c>
      <c r="H3" s="16" t="s">
        <v>28</v>
      </c>
      <c r="I3" s="17" t="s">
        <v>23</v>
      </c>
      <c r="J3" s="16" t="s">
        <v>29</v>
      </c>
      <c r="K3" s="17" t="s">
        <v>23</v>
      </c>
      <c r="L3" s="16" t="s">
        <v>30</v>
      </c>
      <c r="M3" s="17" t="s">
        <v>23</v>
      </c>
      <c r="N3" s="15" t="s">
        <v>28</v>
      </c>
      <c r="O3" s="17" t="s">
        <v>23</v>
      </c>
      <c r="P3" s="15" t="s">
        <v>29</v>
      </c>
      <c r="Q3" s="17" t="s">
        <v>23</v>
      </c>
      <c r="R3" s="15" t="s">
        <v>31</v>
      </c>
      <c r="S3" s="17" t="s">
        <v>23</v>
      </c>
      <c r="T3" s="16" t="s">
        <v>30</v>
      </c>
      <c r="U3" s="17" t="s">
        <v>23</v>
      </c>
      <c r="V3" s="16"/>
      <c r="W3" s="16"/>
      <c r="X3" s="16"/>
      <c r="Y3" s="16"/>
      <c r="Z3" s="16"/>
      <c r="AA3" s="16"/>
      <c r="AB3" s="16"/>
    </row>
    <row r="4" spans="1:28" s="3" customFormat="1" ht="19.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>
      <c r="A5" s="4" t="s">
        <v>3</v>
      </c>
      <c r="B5" s="5">
        <v>242551</v>
      </c>
      <c r="C5" s="5">
        <v>1081</v>
      </c>
      <c r="D5" s="6">
        <f>SUM(B5:C5)</f>
        <v>243632</v>
      </c>
      <c r="E5" s="5">
        <v>272769</v>
      </c>
      <c r="F5" s="5">
        <v>1586</v>
      </c>
      <c r="G5" s="6">
        <f aca="true" t="shared" si="0" ref="G5:G15">SUM(E5:F5)</f>
        <v>274355</v>
      </c>
      <c r="H5" s="6">
        <f>B5+E5</f>
        <v>515320</v>
      </c>
      <c r="I5" s="6">
        <f>H5-V5</f>
        <v>-77</v>
      </c>
      <c r="J5" s="6">
        <f>C5+F5</f>
        <v>2667</v>
      </c>
      <c r="K5" s="6">
        <f>J5-W5</f>
        <v>14</v>
      </c>
      <c r="L5" s="6">
        <f>H5+J5</f>
        <v>517987</v>
      </c>
      <c r="M5" s="6">
        <f>L5-X5</f>
        <v>-63</v>
      </c>
      <c r="N5" s="7">
        <v>238744</v>
      </c>
      <c r="O5" s="6">
        <f>N5-Y5</f>
        <v>-9</v>
      </c>
      <c r="P5" s="7">
        <v>1428</v>
      </c>
      <c r="Q5" s="6">
        <f>P5-Z5</f>
        <v>-3</v>
      </c>
      <c r="R5" s="7">
        <v>613</v>
      </c>
      <c r="S5" s="6">
        <f>R5-AA5</f>
        <v>3</v>
      </c>
      <c r="T5" s="6">
        <f>SUM(N5,P5,R5)</f>
        <v>240785</v>
      </c>
      <c r="U5" s="6">
        <f>T5-AB5</f>
        <v>-9</v>
      </c>
      <c r="V5" s="5">
        <v>515397</v>
      </c>
      <c r="W5" s="5">
        <v>2653</v>
      </c>
      <c r="X5" s="6">
        <f>SUM(V5:W5)</f>
        <v>518050</v>
      </c>
      <c r="Y5" s="7">
        <v>238753</v>
      </c>
      <c r="Z5" s="7">
        <v>1431</v>
      </c>
      <c r="AA5" s="7">
        <v>610</v>
      </c>
      <c r="AB5" s="6">
        <f>SUM(Y5:AA5)</f>
        <v>240794</v>
      </c>
    </row>
    <row r="6" spans="1:28" ht="19.5" customHeight="1">
      <c r="A6" s="4" t="s">
        <v>11</v>
      </c>
      <c r="B6" s="5">
        <v>78014</v>
      </c>
      <c r="C6" s="5">
        <v>1016</v>
      </c>
      <c r="D6" s="6">
        <f aca="true" t="shared" si="1" ref="D6:D15">SUM(B6:C6)</f>
        <v>79030</v>
      </c>
      <c r="E6" s="5">
        <v>87698</v>
      </c>
      <c r="F6" s="5">
        <v>921</v>
      </c>
      <c r="G6" s="6">
        <f t="shared" si="0"/>
        <v>88619</v>
      </c>
      <c r="H6" s="6">
        <f aca="true" t="shared" si="2" ref="H6:H15">B6+E6</f>
        <v>165712</v>
      </c>
      <c r="I6" s="6">
        <f>H6-V6</f>
        <v>-194</v>
      </c>
      <c r="J6" s="6">
        <f aca="true" t="shared" si="3" ref="J6:J15">C6+F6</f>
        <v>1937</v>
      </c>
      <c r="K6" s="6">
        <f aca="true" t="shared" si="4" ref="K6:K15">J6-W6</f>
        <v>1</v>
      </c>
      <c r="L6" s="6">
        <f aca="true" t="shared" si="5" ref="L6:L15">H6+J6</f>
        <v>167649</v>
      </c>
      <c r="M6" s="6">
        <f aca="true" t="shared" si="6" ref="M6:M15">L6-X6</f>
        <v>-193</v>
      </c>
      <c r="N6" s="7">
        <v>73530</v>
      </c>
      <c r="O6" s="6">
        <f aca="true" t="shared" si="7" ref="O6:O14">N6-Y6</f>
        <v>-65</v>
      </c>
      <c r="P6" s="7">
        <v>1560</v>
      </c>
      <c r="Q6" s="6">
        <f aca="true" t="shared" si="8" ref="Q6:Q15">P6-Z6</f>
        <v>7</v>
      </c>
      <c r="R6" s="7">
        <v>178</v>
      </c>
      <c r="S6" s="6">
        <f aca="true" t="shared" si="9" ref="S6:S15">R6-AA6</f>
        <v>-1</v>
      </c>
      <c r="T6" s="6">
        <f aca="true" t="shared" si="10" ref="T6:T15">SUM(N6,P6,R6)</f>
        <v>75268</v>
      </c>
      <c r="U6" s="6">
        <f aca="true" t="shared" si="11" ref="U6:U15">T6-AB6</f>
        <v>-59</v>
      </c>
      <c r="V6" s="5">
        <v>165906</v>
      </c>
      <c r="W6" s="5">
        <v>1936</v>
      </c>
      <c r="X6" s="6">
        <f aca="true" t="shared" si="12" ref="X6:X15">SUM(V6:W6)</f>
        <v>167842</v>
      </c>
      <c r="Y6" s="7">
        <v>73595</v>
      </c>
      <c r="Z6" s="7">
        <v>1553</v>
      </c>
      <c r="AA6" s="7">
        <v>179</v>
      </c>
      <c r="AB6" s="6">
        <f aca="true" t="shared" si="13" ref="AB6:AB15">SUM(Y6:AA6)</f>
        <v>75327</v>
      </c>
    </row>
    <row r="7" spans="1:28" ht="19.5" customHeight="1">
      <c r="A7" s="4" t="s">
        <v>7</v>
      </c>
      <c r="B7" s="5">
        <v>38692</v>
      </c>
      <c r="C7" s="5">
        <v>63</v>
      </c>
      <c r="D7" s="6">
        <f t="shared" si="1"/>
        <v>38755</v>
      </c>
      <c r="E7" s="5">
        <v>43912</v>
      </c>
      <c r="F7" s="5">
        <v>267</v>
      </c>
      <c r="G7" s="6">
        <f t="shared" si="0"/>
        <v>44179</v>
      </c>
      <c r="H7" s="6">
        <f t="shared" si="2"/>
        <v>82604</v>
      </c>
      <c r="I7" s="6">
        <f aca="true" t="shared" si="14" ref="I7:I15">H7-V7</f>
        <v>-122</v>
      </c>
      <c r="J7" s="6">
        <f t="shared" si="3"/>
        <v>330</v>
      </c>
      <c r="K7" s="6">
        <f t="shared" si="4"/>
        <v>-8</v>
      </c>
      <c r="L7" s="6">
        <f t="shared" si="5"/>
        <v>82934</v>
      </c>
      <c r="M7" s="6">
        <f t="shared" si="6"/>
        <v>-130</v>
      </c>
      <c r="N7" s="7">
        <v>36767</v>
      </c>
      <c r="O7" s="6">
        <f t="shared" si="7"/>
        <v>-23</v>
      </c>
      <c r="P7" s="7">
        <v>190</v>
      </c>
      <c r="Q7" s="6">
        <f t="shared" si="8"/>
        <v>-6</v>
      </c>
      <c r="R7" s="7">
        <v>110</v>
      </c>
      <c r="S7" s="6">
        <f t="shared" si="9"/>
        <v>0</v>
      </c>
      <c r="T7" s="6">
        <f t="shared" si="10"/>
        <v>37067</v>
      </c>
      <c r="U7" s="6">
        <f t="shared" si="11"/>
        <v>-29</v>
      </c>
      <c r="V7" s="5">
        <v>82726</v>
      </c>
      <c r="W7" s="5">
        <v>338</v>
      </c>
      <c r="X7" s="6">
        <f t="shared" si="12"/>
        <v>83064</v>
      </c>
      <c r="Y7" s="7">
        <v>36790</v>
      </c>
      <c r="Z7" s="7">
        <v>196</v>
      </c>
      <c r="AA7" s="7">
        <v>110</v>
      </c>
      <c r="AB7" s="6">
        <f>SUM(Y7:AA7)</f>
        <v>37096</v>
      </c>
    </row>
    <row r="8" spans="1:28" ht="19.5" customHeight="1">
      <c r="A8" s="4" t="s">
        <v>16</v>
      </c>
      <c r="B8" s="5">
        <v>17353</v>
      </c>
      <c r="C8" s="5">
        <v>46</v>
      </c>
      <c r="D8" s="6">
        <f t="shared" si="1"/>
        <v>17399</v>
      </c>
      <c r="E8" s="5">
        <v>19818</v>
      </c>
      <c r="F8" s="5">
        <v>114</v>
      </c>
      <c r="G8" s="6">
        <f t="shared" si="0"/>
        <v>19932</v>
      </c>
      <c r="H8" s="6">
        <f t="shared" si="2"/>
        <v>37171</v>
      </c>
      <c r="I8" s="6">
        <f t="shared" si="14"/>
        <v>-49</v>
      </c>
      <c r="J8" s="6">
        <f t="shared" si="3"/>
        <v>160</v>
      </c>
      <c r="K8" s="6">
        <f t="shared" si="4"/>
        <v>2</v>
      </c>
      <c r="L8" s="6">
        <f t="shared" si="5"/>
        <v>37331</v>
      </c>
      <c r="M8" s="6">
        <f t="shared" si="6"/>
        <v>-47</v>
      </c>
      <c r="N8" s="7">
        <v>16718</v>
      </c>
      <c r="O8" s="6">
        <f t="shared" si="7"/>
        <v>-11</v>
      </c>
      <c r="P8" s="7">
        <v>113</v>
      </c>
      <c r="Q8" s="6">
        <f t="shared" si="8"/>
        <v>1</v>
      </c>
      <c r="R8" s="7">
        <v>35</v>
      </c>
      <c r="S8" s="6">
        <f t="shared" si="9"/>
        <v>1</v>
      </c>
      <c r="T8" s="6">
        <f t="shared" si="10"/>
        <v>16866</v>
      </c>
      <c r="U8" s="6">
        <f t="shared" si="11"/>
        <v>-9</v>
      </c>
      <c r="V8" s="5">
        <v>37220</v>
      </c>
      <c r="W8" s="5">
        <v>158</v>
      </c>
      <c r="X8" s="6">
        <f t="shared" si="12"/>
        <v>37378</v>
      </c>
      <c r="Y8" s="7">
        <v>16729</v>
      </c>
      <c r="Z8" s="7">
        <v>112</v>
      </c>
      <c r="AA8" s="7">
        <v>34</v>
      </c>
      <c r="AB8" s="6">
        <f t="shared" si="13"/>
        <v>16875</v>
      </c>
    </row>
    <row r="9" spans="1:28" ht="19.5" customHeight="1">
      <c r="A9" s="4" t="s">
        <v>13</v>
      </c>
      <c r="B9" s="5">
        <v>59045</v>
      </c>
      <c r="C9" s="5">
        <v>380</v>
      </c>
      <c r="D9" s="6">
        <f t="shared" si="1"/>
        <v>59425</v>
      </c>
      <c r="E9" s="5">
        <v>64268</v>
      </c>
      <c r="F9" s="5">
        <v>409</v>
      </c>
      <c r="G9" s="6">
        <f t="shared" si="0"/>
        <v>64677</v>
      </c>
      <c r="H9" s="6">
        <f t="shared" si="2"/>
        <v>123313</v>
      </c>
      <c r="I9" s="6">
        <f t="shared" si="14"/>
        <v>-104</v>
      </c>
      <c r="J9" s="6">
        <f t="shared" si="3"/>
        <v>789</v>
      </c>
      <c r="K9" s="6">
        <f t="shared" si="4"/>
        <v>23</v>
      </c>
      <c r="L9" s="6">
        <f t="shared" si="5"/>
        <v>124102</v>
      </c>
      <c r="M9" s="6">
        <f t="shared" si="6"/>
        <v>-81</v>
      </c>
      <c r="N9" s="7">
        <v>56472</v>
      </c>
      <c r="O9" s="6">
        <f t="shared" si="7"/>
        <v>-39</v>
      </c>
      <c r="P9" s="7">
        <v>440</v>
      </c>
      <c r="Q9" s="6">
        <f t="shared" si="8"/>
        <v>19</v>
      </c>
      <c r="R9" s="7">
        <v>180</v>
      </c>
      <c r="S9" s="6">
        <f t="shared" si="9"/>
        <v>-1</v>
      </c>
      <c r="T9" s="6">
        <f t="shared" si="10"/>
        <v>57092</v>
      </c>
      <c r="U9" s="6">
        <f t="shared" si="11"/>
        <v>-21</v>
      </c>
      <c r="V9" s="5">
        <v>123417</v>
      </c>
      <c r="W9" s="5">
        <v>766</v>
      </c>
      <c r="X9" s="6">
        <f t="shared" si="12"/>
        <v>124183</v>
      </c>
      <c r="Y9" s="7">
        <v>56511</v>
      </c>
      <c r="Z9" s="7">
        <v>421</v>
      </c>
      <c r="AA9" s="7">
        <v>181</v>
      </c>
      <c r="AB9" s="6">
        <f t="shared" si="13"/>
        <v>57113</v>
      </c>
    </row>
    <row r="10" spans="1:28" ht="19.5" customHeight="1">
      <c r="A10" s="4" t="s">
        <v>14</v>
      </c>
      <c r="B10" s="5">
        <v>54151</v>
      </c>
      <c r="C10" s="5">
        <v>456</v>
      </c>
      <c r="D10" s="6">
        <f t="shared" si="1"/>
        <v>54607</v>
      </c>
      <c r="E10" s="5">
        <v>58761</v>
      </c>
      <c r="F10" s="5">
        <v>338</v>
      </c>
      <c r="G10" s="6">
        <f t="shared" si="0"/>
        <v>59099</v>
      </c>
      <c r="H10" s="6">
        <f t="shared" si="2"/>
        <v>112912</v>
      </c>
      <c r="I10" s="6">
        <f t="shared" si="14"/>
        <v>-80</v>
      </c>
      <c r="J10" s="6">
        <f t="shared" si="3"/>
        <v>794</v>
      </c>
      <c r="K10" s="6">
        <f t="shared" si="4"/>
        <v>0</v>
      </c>
      <c r="L10" s="6">
        <f t="shared" si="5"/>
        <v>113706</v>
      </c>
      <c r="M10" s="6">
        <f t="shared" si="6"/>
        <v>-80</v>
      </c>
      <c r="N10" s="7">
        <v>48793</v>
      </c>
      <c r="O10" s="6">
        <f t="shared" si="7"/>
        <v>-5</v>
      </c>
      <c r="P10" s="7">
        <v>627</v>
      </c>
      <c r="Q10" s="6">
        <f t="shared" si="8"/>
        <v>7</v>
      </c>
      <c r="R10" s="7">
        <v>93</v>
      </c>
      <c r="S10" s="6">
        <f t="shared" si="9"/>
        <v>-2</v>
      </c>
      <c r="T10" s="6">
        <f t="shared" si="10"/>
        <v>49513</v>
      </c>
      <c r="U10" s="6">
        <f t="shared" si="11"/>
        <v>0</v>
      </c>
      <c r="V10" s="5">
        <v>112992</v>
      </c>
      <c r="W10" s="5">
        <v>794</v>
      </c>
      <c r="X10" s="6">
        <f t="shared" si="12"/>
        <v>113786</v>
      </c>
      <c r="Y10" s="7">
        <v>48798</v>
      </c>
      <c r="Z10" s="7">
        <v>620</v>
      </c>
      <c r="AA10" s="7">
        <v>95</v>
      </c>
      <c r="AB10" s="6">
        <f t="shared" si="13"/>
        <v>49513</v>
      </c>
    </row>
    <row r="11" spans="1:28" ht="19.5" customHeight="1">
      <c r="A11" s="4" t="s">
        <v>17</v>
      </c>
      <c r="B11" s="5">
        <v>22304</v>
      </c>
      <c r="C11" s="5">
        <v>24</v>
      </c>
      <c r="D11" s="6">
        <f t="shared" si="1"/>
        <v>22328</v>
      </c>
      <c r="E11" s="5">
        <v>24451</v>
      </c>
      <c r="F11" s="5">
        <v>103</v>
      </c>
      <c r="G11" s="6">
        <f t="shared" si="0"/>
        <v>24554</v>
      </c>
      <c r="H11" s="6">
        <f t="shared" si="2"/>
        <v>46755</v>
      </c>
      <c r="I11" s="6">
        <f t="shared" si="14"/>
        <v>-17</v>
      </c>
      <c r="J11" s="6">
        <f t="shared" si="3"/>
        <v>127</v>
      </c>
      <c r="K11" s="6">
        <f t="shared" si="4"/>
        <v>-12</v>
      </c>
      <c r="L11" s="6">
        <f t="shared" si="5"/>
        <v>46882</v>
      </c>
      <c r="M11" s="6">
        <f t="shared" si="6"/>
        <v>-29</v>
      </c>
      <c r="N11" s="7">
        <v>20144</v>
      </c>
      <c r="O11" s="6">
        <f t="shared" si="7"/>
        <v>0</v>
      </c>
      <c r="P11" s="7">
        <v>82</v>
      </c>
      <c r="Q11" s="6">
        <f t="shared" si="8"/>
        <v>-10</v>
      </c>
      <c r="R11" s="7">
        <v>38</v>
      </c>
      <c r="S11" s="6">
        <f t="shared" si="9"/>
        <v>-2</v>
      </c>
      <c r="T11" s="6">
        <f t="shared" si="10"/>
        <v>20264</v>
      </c>
      <c r="U11" s="6">
        <f t="shared" si="11"/>
        <v>-12</v>
      </c>
      <c r="V11" s="5">
        <v>46772</v>
      </c>
      <c r="W11" s="5">
        <v>139</v>
      </c>
      <c r="X11" s="6">
        <f t="shared" si="12"/>
        <v>46911</v>
      </c>
      <c r="Y11" s="7">
        <v>20144</v>
      </c>
      <c r="Z11" s="7">
        <v>92</v>
      </c>
      <c r="AA11" s="7">
        <v>40</v>
      </c>
      <c r="AB11" s="6">
        <f t="shared" si="13"/>
        <v>20276</v>
      </c>
    </row>
    <row r="12" spans="1:28" ht="19.5" customHeight="1">
      <c r="A12" s="4" t="s">
        <v>4</v>
      </c>
      <c r="B12" s="5">
        <v>18136</v>
      </c>
      <c r="C12" s="5">
        <v>44</v>
      </c>
      <c r="D12" s="6">
        <f t="shared" si="1"/>
        <v>18180</v>
      </c>
      <c r="E12" s="5">
        <v>20463</v>
      </c>
      <c r="F12" s="5">
        <v>154</v>
      </c>
      <c r="G12" s="6">
        <f t="shared" si="0"/>
        <v>20617</v>
      </c>
      <c r="H12" s="6">
        <f t="shared" si="2"/>
        <v>38599</v>
      </c>
      <c r="I12" s="6">
        <f t="shared" si="14"/>
        <v>-46</v>
      </c>
      <c r="J12" s="6">
        <f t="shared" si="3"/>
        <v>198</v>
      </c>
      <c r="K12" s="6">
        <f t="shared" si="4"/>
        <v>4</v>
      </c>
      <c r="L12" s="6">
        <f t="shared" si="5"/>
        <v>38797</v>
      </c>
      <c r="M12" s="6">
        <f t="shared" si="6"/>
        <v>-42</v>
      </c>
      <c r="N12" s="7">
        <v>15589</v>
      </c>
      <c r="O12" s="6">
        <f t="shared" si="7"/>
        <v>-9</v>
      </c>
      <c r="P12" s="7">
        <v>143</v>
      </c>
      <c r="Q12" s="6">
        <f t="shared" si="8"/>
        <v>3</v>
      </c>
      <c r="R12" s="7">
        <v>34</v>
      </c>
      <c r="S12" s="6">
        <f>R12-AA12</f>
        <v>1</v>
      </c>
      <c r="T12" s="6">
        <f>SUM(N12,P12,R12)</f>
        <v>15766</v>
      </c>
      <c r="U12" s="6">
        <f t="shared" si="11"/>
        <v>-5</v>
      </c>
      <c r="V12" s="5">
        <v>38645</v>
      </c>
      <c r="W12" s="5">
        <v>194</v>
      </c>
      <c r="X12" s="6">
        <f t="shared" si="12"/>
        <v>38839</v>
      </c>
      <c r="Y12" s="7">
        <v>15598</v>
      </c>
      <c r="Z12" s="7">
        <v>140</v>
      </c>
      <c r="AA12" s="7">
        <v>33</v>
      </c>
      <c r="AB12" s="6">
        <f t="shared" si="13"/>
        <v>15771</v>
      </c>
    </row>
    <row r="13" spans="1:28" ht="19.5" customHeight="1">
      <c r="A13" s="4" t="s">
        <v>15</v>
      </c>
      <c r="B13" s="5">
        <v>44353</v>
      </c>
      <c r="C13" s="5">
        <v>152</v>
      </c>
      <c r="D13" s="6">
        <f t="shared" si="1"/>
        <v>44505</v>
      </c>
      <c r="E13" s="5">
        <v>46658</v>
      </c>
      <c r="F13" s="5">
        <v>416</v>
      </c>
      <c r="G13" s="6">
        <f t="shared" si="0"/>
        <v>47074</v>
      </c>
      <c r="H13" s="6">
        <f t="shared" si="2"/>
        <v>91011</v>
      </c>
      <c r="I13" s="6">
        <f t="shared" si="14"/>
        <v>-78</v>
      </c>
      <c r="J13" s="6">
        <f t="shared" si="3"/>
        <v>568</v>
      </c>
      <c r="K13" s="6">
        <f t="shared" si="4"/>
        <v>3</v>
      </c>
      <c r="L13" s="6">
        <f t="shared" si="5"/>
        <v>91579</v>
      </c>
      <c r="M13" s="6">
        <f t="shared" si="6"/>
        <v>-75</v>
      </c>
      <c r="N13" s="7">
        <v>37746</v>
      </c>
      <c r="O13" s="6">
        <f t="shared" si="7"/>
        <v>-6</v>
      </c>
      <c r="P13" s="7">
        <v>420</v>
      </c>
      <c r="Q13" s="6">
        <f t="shared" si="8"/>
        <v>0</v>
      </c>
      <c r="R13" s="7">
        <v>93</v>
      </c>
      <c r="S13" s="6">
        <f t="shared" si="9"/>
        <v>0</v>
      </c>
      <c r="T13" s="6">
        <f t="shared" si="10"/>
        <v>38259</v>
      </c>
      <c r="U13" s="6">
        <f t="shared" si="11"/>
        <v>-6</v>
      </c>
      <c r="V13" s="5">
        <v>91089</v>
      </c>
      <c r="W13" s="5">
        <v>565</v>
      </c>
      <c r="X13" s="6">
        <f t="shared" si="12"/>
        <v>91654</v>
      </c>
      <c r="Y13" s="7">
        <v>37752</v>
      </c>
      <c r="Z13" s="7">
        <v>420</v>
      </c>
      <c r="AA13" s="7">
        <v>93</v>
      </c>
      <c r="AB13" s="6">
        <f t="shared" si="13"/>
        <v>38265</v>
      </c>
    </row>
    <row r="14" spans="1:28" ht="19.5" customHeight="1">
      <c r="A14" s="4" t="s">
        <v>18</v>
      </c>
      <c r="B14" s="5">
        <v>19560</v>
      </c>
      <c r="C14" s="5">
        <v>35</v>
      </c>
      <c r="D14" s="6">
        <f t="shared" si="1"/>
        <v>19595</v>
      </c>
      <c r="E14" s="5">
        <v>21927</v>
      </c>
      <c r="F14" s="5">
        <v>209</v>
      </c>
      <c r="G14" s="6">
        <f t="shared" si="0"/>
        <v>22136</v>
      </c>
      <c r="H14" s="6">
        <f t="shared" si="2"/>
        <v>41487</v>
      </c>
      <c r="I14" s="6">
        <f t="shared" si="14"/>
        <v>-57</v>
      </c>
      <c r="J14" s="6">
        <f t="shared" si="3"/>
        <v>244</v>
      </c>
      <c r="K14" s="6">
        <f t="shared" si="4"/>
        <v>-19</v>
      </c>
      <c r="L14" s="6">
        <f t="shared" si="5"/>
        <v>41731</v>
      </c>
      <c r="M14" s="6">
        <f t="shared" si="6"/>
        <v>-76</v>
      </c>
      <c r="N14" s="7">
        <v>18455</v>
      </c>
      <c r="O14" s="6">
        <f t="shared" si="7"/>
        <v>-12</v>
      </c>
      <c r="P14" s="7">
        <v>199</v>
      </c>
      <c r="Q14" s="6">
        <f t="shared" si="8"/>
        <v>-20</v>
      </c>
      <c r="R14" s="7">
        <v>41</v>
      </c>
      <c r="S14" s="6">
        <f t="shared" si="9"/>
        <v>1</v>
      </c>
      <c r="T14" s="6">
        <f t="shared" si="10"/>
        <v>18695</v>
      </c>
      <c r="U14" s="6">
        <f t="shared" si="11"/>
        <v>-31</v>
      </c>
      <c r="V14" s="5">
        <v>41544</v>
      </c>
      <c r="W14" s="5">
        <v>263</v>
      </c>
      <c r="X14" s="6">
        <f t="shared" si="12"/>
        <v>41807</v>
      </c>
      <c r="Y14" s="7">
        <v>18467</v>
      </c>
      <c r="Z14" s="7">
        <v>219</v>
      </c>
      <c r="AA14" s="7">
        <v>40</v>
      </c>
      <c r="AB14" s="6">
        <f t="shared" si="13"/>
        <v>18726</v>
      </c>
    </row>
    <row r="15" spans="1:28" ht="19.5" customHeight="1">
      <c r="A15" s="4" t="s">
        <v>21</v>
      </c>
      <c r="B15" s="5">
        <v>16180</v>
      </c>
      <c r="C15" s="5">
        <v>75</v>
      </c>
      <c r="D15" s="6">
        <f t="shared" si="1"/>
        <v>16255</v>
      </c>
      <c r="E15" s="5">
        <v>17818</v>
      </c>
      <c r="F15" s="5">
        <v>77</v>
      </c>
      <c r="G15" s="6">
        <f t="shared" si="0"/>
        <v>17895</v>
      </c>
      <c r="H15" s="6">
        <f t="shared" si="2"/>
        <v>33998</v>
      </c>
      <c r="I15" s="6">
        <f t="shared" si="14"/>
        <v>-7</v>
      </c>
      <c r="J15" s="6">
        <f t="shared" si="3"/>
        <v>152</v>
      </c>
      <c r="K15" s="6">
        <f t="shared" si="4"/>
        <v>-4</v>
      </c>
      <c r="L15" s="6">
        <f t="shared" si="5"/>
        <v>34150</v>
      </c>
      <c r="M15" s="6">
        <f t="shared" si="6"/>
        <v>-11</v>
      </c>
      <c r="N15" s="7">
        <v>14303</v>
      </c>
      <c r="O15" s="6">
        <f>N15-Y15</f>
        <v>0</v>
      </c>
      <c r="P15" s="7">
        <v>99</v>
      </c>
      <c r="Q15" s="6">
        <f t="shared" si="8"/>
        <v>-6</v>
      </c>
      <c r="R15" s="7">
        <v>22</v>
      </c>
      <c r="S15" s="6">
        <f t="shared" si="9"/>
        <v>0</v>
      </c>
      <c r="T15" s="6">
        <f t="shared" si="10"/>
        <v>14424</v>
      </c>
      <c r="U15" s="6">
        <f t="shared" si="11"/>
        <v>-6</v>
      </c>
      <c r="V15" s="5">
        <v>34005</v>
      </c>
      <c r="W15" s="5">
        <v>156</v>
      </c>
      <c r="X15" s="6">
        <f t="shared" si="12"/>
        <v>34161</v>
      </c>
      <c r="Y15" s="7">
        <v>14303</v>
      </c>
      <c r="Z15" s="7">
        <v>105</v>
      </c>
      <c r="AA15" s="7">
        <v>22</v>
      </c>
      <c r="AB15" s="6">
        <f t="shared" si="13"/>
        <v>14430</v>
      </c>
    </row>
    <row r="16" spans="1:28" s="11" customFormat="1" ht="19.5" customHeight="1">
      <c r="A16" s="9" t="s">
        <v>24</v>
      </c>
      <c r="B16" s="10">
        <f aca="true" t="shared" si="15" ref="B16:K16">SUM(B5:B15)</f>
        <v>610339</v>
      </c>
      <c r="C16" s="10">
        <f t="shared" si="15"/>
        <v>3372</v>
      </c>
      <c r="D16" s="10">
        <f t="shared" si="15"/>
        <v>613711</v>
      </c>
      <c r="E16" s="10">
        <f t="shared" si="15"/>
        <v>678543</v>
      </c>
      <c r="F16" s="10">
        <f t="shared" si="15"/>
        <v>4594</v>
      </c>
      <c r="G16" s="10">
        <f t="shared" si="15"/>
        <v>683137</v>
      </c>
      <c r="H16" s="10">
        <f t="shared" si="15"/>
        <v>1288882</v>
      </c>
      <c r="I16" s="10">
        <f t="shared" si="15"/>
        <v>-831</v>
      </c>
      <c r="J16" s="10">
        <f t="shared" si="15"/>
        <v>7966</v>
      </c>
      <c r="K16" s="10">
        <f t="shared" si="15"/>
        <v>4</v>
      </c>
      <c r="L16" s="10">
        <f>SUM(L5:L15)</f>
        <v>1296848</v>
      </c>
      <c r="M16" s="10">
        <f>SUM(M5:M15)</f>
        <v>-827</v>
      </c>
      <c r="N16" s="10">
        <f aca="true" t="shared" si="16" ref="N16:AB16">SUM(N5:N15)</f>
        <v>577261</v>
      </c>
      <c r="O16" s="10">
        <f t="shared" si="16"/>
        <v>-179</v>
      </c>
      <c r="P16" s="10">
        <f t="shared" si="16"/>
        <v>5301</v>
      </c>
      <c r="Q16" s="10">
        <f t="shared" si="16"/>
        <v>-8</v>
      </c>
      <c r="R16" s="10">
        <f t="shared" si="16"/>
        <v>1437</v>
      </c>
      <c r="S16" s="10">
        <f t="shared" si="16"/>
        <v>0</v>
      </c>
      <c r="T16" s="10">
        <f t="shared" si="16"/>
        <v>583999</v>
      </c>
      <c r="U16" s="10">
        <f t="shared" si="16"/>
        <v>-187</v>
      </c>
      <c r="V16" s="10">
        <f aca="true" t="shared" si="17" ref="V16:AA16">SUM(V5:V15)</f>
        <v>1289713</v>
      </c>
      <c r="W16" s="10">
        <f t="shared" si="17"/>
        <v>7962</v>
      </c>
      <c r="X16" s="10">
        <f t="shared" si="17"/>
        <v>1297675</v>
      </c>
      <c r="Y16" s="10">
        <f t="shared" si="17"/>
        <v>577440</v>
      </c>
      <c r="Z16" s="10">
        <f t="shared" si="17"/>
        <v>5309</v>
      </c>
      <c r="AA16" s="10">
        <f t="shared" si="17"/>
        <v>1437</v>
      </c>
      <c r="AB16" s="10">
        <f t="shared" si="16"/>
        <v>584186</v>
      </c>
    </row>
    <row r="17" spans="1:28" ht="19.5" customHeight="1">
      <c r="A17" s="4" t="s">
        <v>12</v>
      </c>
      <c r="B17" s="5">
        <v>3473</v>
      </c>
      <c r="C17" s="5">
        <v>229</v>
      </c>
      <c r="D17" s="6">
        <f aca="true" t="shared" si="18" ref="D17:D25">SUM(B17:C17)</f>
        <v>3702</v>
      </c>
      <c r="E17" s="5">
        <v>3708</v>
      </c>
      <c r="F17" s="5">
        <v>21</v>
      </c>
      <c r="G17" s="6">
        <f aca="true" t="shared" si="19" ref="G17:G25">SUM(E17:F17)</f>
        <v>3729</v>
      </c>
      <c r="H17" s="6">
        <f>B17+E17</f>
        <v>7181</v>
      </c>
      <c r="I17" s="6">
        <f>H17-V17</f>
        <v>-18</v>
      </c>
      <c r="J17" s="6">
        <f>C17+F17</f>
        <v>250</v>
      </c>
      <c r="K17" s="6">
        <f>J17-W17</f>
        <v>-1</v>
      </c>
      <c r="L17" s="6">
        <f>H17+J17</f>
        <v>7431</v>
      </c>
      <c r="M17" s="6">
        <f>L17-X17</f>
        <v>-19</v>
      </c>
      <c r="N17" s="7">
        <v>3763</v>
      </c>
      <c r="O17" s="6">
        <f>N17-Y17</f>
        <v>-10</v>
      </c>
      <c r="P17" s="7">
        <v>228</v>
      </c>
      <c r="Q17" s="6">
        <f>P17-Z17</f>
        <v>-1</v>
      </c>
      <c r="R17" s="7">
        <v>13</v>
      </c>
      <c r="S17" s="6">
        <f>R17-AA17</f>
        <v>2</v>
      </c>
      <c r="T17" s="6">
        <f>SUM(N17,P17,R17)</f>
        <v>4004</v>
      </c>
      <c r="U17" s="6">
        <f>T17-AB17</f>
        <v>-9</v>
      </c>
      <c r="V17" s="7">
        <v>7199</v>
      </c>
      <c r="W17" s="5">
        <v>251</v>
      </c>
      <c r="X17" s="6">
        <f>SUM(V17:W17)</f>
        <v>7450</v>
      </c>
      <c r="Y17" s="7">
        <v>3773</v>
      </c>
      <c r="Z17" s="7">
        <v>229</v>
      </c>
      <c r="AA17" s="7">
        <v>11</v>
      </c>
      <c r="AB17" s="6">
        <f>SUM(Y17:AA17)</f>
        <v>4013</v>
      </c>
    </row>
    <row r="18" spans="1:28" ht="19.5" customHeight="1">
      <c r="A18" s="4" t="s">
        <v>22</v>
      </c>
      <c r="B18" s="5">
        <v>4450</v>
      </c>
      <c r="C18" s="5">
        <v>10</v>
      </c>
      <c r="D18" s="6">
        <f t="shared" si="18"/>
        <v>4460</v>
      </c>
      <c r="E18" s="5">
        <v>5046</v>
      </c>
      <c r="F18" s="5">
        <v>31</v>
      </c>
      <c r="G18" s="6">
        <f t="shared" si="19"/>
        <v>5077</v>
      </c>
      <c r="H18" s="6">
        <f aca="true" t="shared" si="20" ref="H18:H25">B18+E18</f>
        <v>9496</v>
      </c>
      <c r="I18" s="6">
        <f aca="true" t="shared" si="21" ref="I18:I25">H18-V18</f>
        <v>-35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9537</v>
      </c>
      <c r="M18" s="6">
        <f aca="true" t="shared" si="25" ref="M18:M25">L18-X18</f>
        <v>-35</v>
      </c>
      <c r="N18" s="7">
        <v>4766</v>
      </c>
      <c r="O18" s="6">
        <f>N18-Y18</f>
        <v>-14</v>
      </c>
      <c r="P18" s="7">
        <v>30</v>
      </c>
      <c r="Q18" s="6">
        <f aca="true" t="shared" si="26" ref="Q18:Q25">P18-Z18</f>
        <v>0</v>
      </c>
      <c r="R18" s="7">
        <v>6</v>
      </c>
      <c r="S18" s="6">
        <f aca="true" t="shared" si="27" ref="S18:S24">R18-AA18</f>
        <v>0</v>
      </c>
      <c r="T18" s="6">
        <f aca="true" t="shared" si="28" ref="T18:T24">SUM(N18,P18,R18)</f>
        <v>4802</v>
      </c>
      <c r="U18" s="6">
        <f aca="true" t="shared" si="29" ref="U18:U25">T18-AB18</f>
        <v>-14</v>
      </c>
      <c r="V18" s="7">
        <v>9531</v>
      </c>
      <c r="W18" s="5">
        <v>41</v>
      </c>
      <c r="X18" s="6">
        <f aca="true" t="shared" si="30" ref="X18:X25">SUM(V18:W18)</f>
        <v>9572</v>
      </c>
      <c r="Y18" s="7">
        <v>4780</v>
      </c>
      <c r="Z18" s="7">
        <v>30</v>
      </c>
      <c r="AA18" s="7">
        <v>6</v>
      </c>
      <c r="AB18" s="6">
        <f aca="true" t="shared" si="31" ref="AB18:AB25">SUM(Y18:AA18)</f>
        <v>4816</v>
      </c>
    </row>
    <row r="19" spans="1:28" ht="19.5" customHeight="1">
      <c r="A19" s="4" t="s">
        <v>5</v>
      </c>
      <c r="B19" s="5">
        <v>14705</v>
      </c>
      <c r="C19" s="5">
        <v>25</v>
      </c>
      <c r="D19" s="6">
        <f t="shared" si="18"/>
        <v>14730</v>
      </c>
      <c r="E19" s="5">
        <v>16290</v>
      </c>
      <c r="F19" s="5">
        <v>90</v>
      </c>
      <c r="G19" s="6">
        <f t="shared" si="19"/>
        <v>16380</v>
      </c>
      <c r="H19" s="6">
        <f t="shared" si="20"/>
        <v>30995</v>
      </c>
      <c r="I19" s="6">
        <f t="shared" si="21"/>
        <v>-56</v>
      </c>
      <c r="J19" s="6">
        <f t="shared" si="22"/>
        <v>115</v>
      </c>
      <c r="K19" s="6">
        <f t="shared" si="23"/>
        <v>5</v>
      </c>
      <c r="L19" s="6">
        <f t="shared" si="24"/>
        <v>31110</v>
      </c>
      <c r="M19" s="6">
        <f t="shared" si="25"/>
        <v>-51</v>
      </c>
      <c r="N19" s="7">
        <v>12892</v>
      </c>
      <c r="O19" s="6">
        <f aca="true" t="shared" si="32" ref="O19:O25">N19-Y19</f>
        <v>-48</v>
      </c>
      <c r="P19" s="7">
        <v>75</v>
      </c>
      <c r="Q19" s="6">
        <f t="shared" si="26"/>
        <v>6</v>
      </c>
      <c r="R19" s="7">
        <v>23</v>
      </c>
      <c r="S19" s="6">
        <f t="shared" si="27"/>
        <v>-1</v>
      </c>
      <c r="T19" s="6">
        <f t="shared" si="28"/>
        <v>12990</v>
      </c>
      <c r="U19" s="6">
        <f t="shared" si="29"/>
        <v>-43</v>
      </c>
      <c r="V19" s="7">
        <v>31051</v>
      </c>
      <c r="W19" s="5">
        <v>110</v>
      </c>
      <c r="X19" s="6">
        <f t="shared" si="30"/>
        <v>31161</v>
      </c>
      <c r="Y19" s="7">
        <v>12940</v>
      </c>
      <c r="Z19" s="7">
        <v>69</v>
      </c>
      <c r="AA19" s="7">
        <v>24</v>
      </c>
      <c r="AB19" s="6">
        <f t="shared" si="31"/>
        <v>13033</v>
      </c>
    </row>
    <row r="20" spans="1:28" ht="19.5" customHeight="1">
      <c r="A20" s="4" t="s">
        <v>6</v>
      </c>
      <c r="B20" s="5">
        <v>10499</v>
      </c>
      <c r="C20" s="5">
        <v>16</v>
      </c>
      <c r="D20" s="6">
        <f t="shared" si="18"/>
        <v>10515</v>
      </c>
      <c r="E20" s="5">
        <v>11472</v>
      </c>
      <c r="F20" s="5">
        <v>34</v>
      </c>
      <c r="G20" s="6">
        <f t="shared" si="19"/>
        <v>11506</v>
      </c>
      <c r="H20" s="6">
        <f t="shared" si="20"/>
        <v>21971</v>
      </c>
      <c r="I20" s="6">
        <f t="shared" si="21"/>
        <v>-3</v>
      </c>
      <c r="J20" s="6">
        <f t="shared" si="22"/>
        <v>50</v>
      </c>
      <c r="K20" s="6">
        <f t="shared" si="23"/>
        <v>1</v>
      </c>
      <c r="L20" s="6">
        <f t="shared" si="24"/>
        <v>22021</v>
      </c>
      <c r="M20" s="6">
        <f t="shared" si="25"/>
        <v>-2</v>
      </c>
      <c r="N20" s="7">
        <v>9088</v>
      </c>
      <c r="O20" s="6">
        <f t="shared" si="32"/>
        <v>11</v>
      </c>
      <c r="P20" s="7">
        <v>27</v>
      </c>
      <c r="Q20" s="6">
        <f t="shared" si="26"/>
        <v>0</v>
      </c>
      <c r="R20" s="7">
        <v>21</v>
      </c>
      <c r="S20" s="6">
        <f t="shared" si="27"/>
        <v>1</v>
      </c>
      <c r="T20" s="6">
        <f t="shared" si="28"/>
        <v>9136</v>
      </c>
      <c r="U20" s="6">
        <f t="shared" si="29"/>
        <v>12</v>
      </c>
      <c r="V20" s="7">
        <v>21974</v>
      </c>
      <c r="W20" s="5">
        <v>49</v>
      </c>
      <c r="X20" s="6">
        <f t="shared" si="30"/>
        <v>22023</v>
      </c>
      <c r="Y20" s="7">
        <v>9077</v>
      </c>
      <c r="Z20" s="7">
        <v>27</v>
      </c>
      <c r="AA20" s="7">
        <v>20</v>
      </c>
      <c r="AB20" s="6">
        <f t="shared" si="31"/>
        <v>9124</v>
      </c>
    </row>
    <row r="21" spans="1:28" ht="19.5" customHeight="1">
      <c r="A21" s="4" t="s">
        <v>19</v>
      </c>
      <c r="B21" s="5">
        <v>8571</v>
      </c>
      <c r="C21" s="5">
        <v>5</v>
      </c>
      <c r="D21" s="6">
        <f>SUM(B21:C21)</f>
        <v>8576</v>
      </c>
      <c r="E21" s="5">
        <v>9420</v>
      </c>
      <c r="F21" s="5">
        <v>22</v>
      </c>
      <c r="G21" s="6">
        <f t="shared" si="19"/>
        <v>9442</v>
      </c>
      <c r="H21" s="6">
        <f t="shared" si="20"/>
        <v>17991</v>
      </c>
      <c r="I21" s="6">
        <f t="shared" si="21"/>
        <v>-25</v>
      </c>
      <c r="J21" s="6">
        <f t="shared" si="22"/>
        <v>27</v>
      </c>
      <c r="K21" s="6">
        <f t="shared" si="23"/>
        <v>-3</v>
      </c>
      <c r="L21" s="6">
        <f t="shared" si="24"/>
        <v>18018</v>
      </c>
      <c r="M21" s="6">
        <f t="shared" si="25"/>
        <v>-28</v>
      </c>
      <c r="N21" s="7">
        <v>7261</v>
      </c>
      <c r="O21" s="6">
        <f t="shared" si="32"/>
        <v>-3</v>
      </c>
      <c r="P21" s="7">
        <v>19</v>
      </c>
      <c r="Q21" s="6">
        <f>P21-Z21</f>
        <v>-3</v>
      </c>
      <c r="R21" s="7">
        <v>6</v>
      </c>
      <c r="S21" s="6">
        <f t="shared" si="27"/>
        <v>0</v>
      </c>
      <c r="T21" s="6">
        <f t="shared" si="28"/>
        <v>7286</v>
      </c>
      <c r="U21" s="6">
        <f t="shared" si="29"/>
        <v>-6</v>
      </c>
      <c r="V21" s="7">
        <v>18016</v>
      </c>
      <c r="W21" s="5">
        <v>30</v>
      </c>
      <c r="X21" s="6">
        <f t="shared" si="30"/>
        <v>18046</v>
      </c>
      <c r="Y21" s="7">
        <v>7264</v>
      </c>
      <c r="Z21" s="7">
        <v>22</v>
      </c>
      <c r="AA21" s="7">
        <v>6</v>
      </c>
      <c r="AB21" s="6">
        <f t="shared" si="31"/>
        <v>7292</v>
      </c>
    </row>
    <row r="22" spans="1:28" ht="19.5" customHeight="1">
      <c r="A22" s="4" t="s">
        <v>20</v>
      </c>
      <c r="B22" s="5">
        <v>5112</v>
      </c>
      <c r="C22" s="7">
        <v>14</v>
      </c>
      <c r="D22" s="6">
        <f t="shared" si="18"/>
        <v>5126</v>
      </c>
      <c r="E22" s="5">
        <v>5564</v>
      </c>
      <c r="F22" s="5">
        <v>57</v>
      </c>
      <c r="G22" s="6">
        <f t="shared" si="19"/>
        <v>5621</v>
      </c>
      <c r="H22" s="6">
        <f t="shared" si="20"/>
        <v>10676</v>
      </c>
      <c r="I22" s="6">
        <f t="shared" si="21"/>
        <v>-17</v>
      </c>
      <c r="J22" s="6">
        <f t="shared" si="22"/>
        <v>71</v>
      </c>
      <c r="K22" s="6">
        <f t="shared" si="23"/>
        <v>0</v>
      </c>
      <c r="L22" s="6">
        <f t="shared" si="24"/>
        <v>10747</v>
      </c>
      <c r="M22" s="6">
        <f t="shared" si="25"/>
        <v>-17</v>
      </c>
      <c r="N22" s="7">
        <v>4871</v>
      </c>
      <c r="O22" s="6">
        <f t="shared" si="32"/>
        <v>-4</v>
      </c>
      <c r="P22" s="7">
        <v>59</v>
      </c>
      <c r="Q22" s="6">
        <f t="shared" si="26"/>
        <v>0</v>
      </c>
      <c r="R22" s="7">
        <v>10</v>
      </c>
      <c r="S22" s="6">
        <f t="shared" si="27"/>
        <v>0</v>
      </c>
      <c r="T22" s="6">
        <f t="shared" si="28"/>
        <v>4940</v>
      </c>
      <c r="U22" s="6">
        <f t="shared" si="29"/>
        <v>-4</v>
      </c>
      <c r="V22" s="7">
        <v>10693</v>
      </c>
      <c r="W22" s="7">
        <v>71</v>
      </c>
      <c r="X22" s="6">
        <f t="shared" si="30"/>
        <v>10764</v>
      </c>
      <c r="Y22" s="7">
        <v>4875</v>
      </c>
      <c r="Z22" s="7">
        <v>59</v>
      </c>
      <c r="AA22" s="7">
        <v>10</v>
      </c>
      <c r="AB22" s="6">
        <f t="shared" si="31"/>
        <v>4944</v>
      </c>
    </row>
    <row r="23" spans="1:28" ht="19.5" customHeight="1">
      <c r="A23" s="4" t="s">
        <v>8</v>
      </c>
      <c r="B23" s="5">
        <v>2027</v>
      </c>
      <c r="C23" s="5">
        <v>1</v>
      </c>
      <c r="D23" s="6">
        <f t="shared" si="18"/>
        <v>2028</v>
      </c>
      <c r="E23" s="5">
        <v>2269</v>
      </c>
      <c r="F23" s="5">
        <v>17</v>
      </c>
      <c r="G23" s="6">
        <f t="shared" si="19"/>
        <v>2286</v>
      </c>
      <c r="H23" s="6">
        <f t="shared" si="20"/>
        <v>4296</v>
      </c>
      <c r="I23" s="6">
        <f t="shared" si="21"/>
        <v>-6</v>
      </c>
      <c r="J23" s="6">
        <f t="shared" si="22"/>
        <v>18</v>
      </c>
      <c r="K23" s="6">
        <f t="shared" si="23"/>
        <v>-1</v>
      </c>
      <c r="L23" s="6">
        <f t="shared" si="24"/>
        <v>4314</v>
      </c>
      <c r="M23" s="6">
        <f t="shared" si="25"/>
        <v>-7</v>
      </c>
      <c r="N23" s="7">
        <v>2021</v>
      </c>
      <c r="O23" s="6">
        <f t="shared" si="32"/>
        <v>2</v>
      </c>
      <c r="P23" s="7">
        <v>14</v>
      </c>
      <c r="Q23" s="6">
        <f t="shared" si="26"/>
        <v>0</v>
      </c>
      <c r="R23" s="7">
        <v>3</v>
      </c>
      <c r="S23" s="6">
        <f t="shared" si="27"/>
        <v>-1</v>
      </c>
      <c r="T23" s="6">
        <f t="shared" si="28"/>
        <v>2038</v>
      </c>
      <c r="U23" s="6">
        <f t="shared" si="29"/>
        <v>1</v>
      </c>
      <c r="V23" s="7">
        <v>4302</v>
      </c>
      <c r="W23" s="5">
        <v>19</v>
      </c>
      <c r="X23" s="6">
        <f t="shared" si="30"/>
        <v>4321</v>
      </c>
      <c r="Y23" s="7">
        <v>2019</v>
      </c>
      <c r="Z23" s="7">
        <v>14</v>
      </c>
      <c r="AA23" s="7">
        <v>4</v>
      </c>
      <c r="AB23" s="6">
        <f t="shared" si="31"/>
        <v>2037</v>
      </c>
    </row>
    <row r="24" spans="1:28" ht="19.5" customHeight="1">
      <c r="A24" s="4" t="s">
        <v>9</v>
      </c>
      <c r="B24" s="5">
        <v>5309</v>
      </c>
      <c r="C24" s="5">
        <v>3</v>
      </c>
      <c r="D24" s="6">
        <f t="shared" si="18"/>
        <v>5312</v>
      </c>
      <c r="E24" s="5">
        <v>5996</v>
      </c>
      <c r="F24" s="5">
        <v>71</v>
      </c>
      <c r="G24" s="6">
        <f t="shared" si="19"/>
        <v>6067</v>
      </c>
      <c r="H24" s="6">
        <f t="shared" si="20"/>
        <v>11305</v>
      </c>
      <c r="I24" s="6">
        <f t="shared" si="21"/>
        <v>-15</v>
      </c>
      <c r="J24" s="6">
        <f t="shared" si="22"/>
        <v>74</v>
      </c>
      <c r="K24" s="6">
        <f t="shared" si="23"/>
        <v>0</v>
      </c>
      <c r="L24" s="6">
        <f t="shared" si="24"/>
        <v>11379</v>
      </c>
      <c r="M24" s="6">
        <f t="shared" si="25"/>
        <v>-15</v>
      </c>
      <c r="N24" s="7">
        <v>5088</v>
      </c>
      <c r="O24" s="6">
        <f t="shared" si="32"/>
        <v>-8</v>
      </c>
      <c r="P24" s="7">
        <v>67</v>
      </c>
      <c r="Q24" s="6">
        <f t="shared" si="26"/>
        <v>0</v>
      </c>
      <c r="R24" s="7">
        <v>7</v>
      </c>
      <c r="S24" s="6">
        <f t="shared" si="27"/>
        <v>0</v>
      </c>
      <c r="T24" s="6">
        <f t="shared" si="28"/>
        <v>5162</v>
      </c>
      <c r="U24" s="6">
        <f t="shared" si="29"/>
        <v>-8</v>
      </c>
      <c r="V24" s="7">
        <v>11320</v>
      </c>
      <c r="W24" s="5">
        <v>74</v>
      </c>
      <c r="X24" s="6">
        <f t="shared" si="30"/>
        <v>11394</v>
      </c>
      <c r="Y24" s="7">
        <v>5096</v>
      </c>
      <c r="Z24" s="7">
        <v>67</v>
      </c>
      <c r="AA24" s="7">
        <v>7</v>
      </c>
      <c r="AB24" s="6">
        <f t="shared" si="31"/>
        <v>5170</v>
      </c>
    </row>
    <row r="25" spans="1:28" ht="19.5" customHeight="1">
      <c r="A25" s="4" t="s">
        <v>10</v>
      </c>
      <c r="B25" s="5">
        <v>11242</v>
      </c>
      <c r="C25" s="5">
        <v>13</v>
      </c>
      <c r="D25" s="6">
        <f t="shared" si="18"/>
        <v>11255</v>
      </c>
      <c r="E25" s="5">
        <v>12706</v>
      </c>
      <c r="F25" s="5">
        <v>39</v>
      </c>
      <c r="G25" s="6">
        <f t="shared" si="19"/>
        <v>12745</v>
      </c>
      <c r="H25" s="6">
        <f t="shared" si="20"/>
        <v>23948</v>
      </c>
      <c r="I25" s="6">
        <f t="shared" si="21"/>
        <v>-27</v>
      </c>
      <c r="J25" s="6">
        <f t="shared" si="22"/>
        <v>52</v>
      </c>
      <c r="K25" s="6">
        <f>J25-W25</f>
        <v>1</v>
      </c>
      <c r="L25" s="6">
        <f t="shared" si="24"/>
        <v>24000</v>
      </c>
      <c r="M25" s="6">
        <f t="shared" si="25"/>
        <v>-26</v>
      </c>
      <c r="N25" s="7">
        <v>10745</v>
      </c>
      <c r="O25" s="6">
        <f t="shared" si="32"/>
        <v>2</v>
      </c>
      <c r="P25" s="7">
        <v>18</v>
      </c>
      <c r="Q25" s="6">
        <f t="shared" si="26"/>
        <v>0</v>
      </c>
      <c r="R25" s="7">
        <v>29</v>
      </c>
      <c r="S25" s="6">
        <f>R25-AA25</f>
        <v>1</v>
      </c>
      <c r="T25" s="6">
        <f>SUM(N25,P25,R25)</f>
        <v>10792</v>
      </c>
      <c r="U25" s="6">
        <f t="shared" si="29"/>
        <v>3</v>
      </c>
      <c r="V25" s="7">
        <v>23975</v>
      </c>
      <c r="W25" s="5">
        <v>51</v>
      </c>
      <c r="X25" s="6">
        <f t="shared" si="30"/>
        <v>24026</v>
      </c>
      <c r="Y25" s="7">
        <v>10743</v>
      </c>
      <c r="Z25" s="7">
        <v>18</v>
      </c>
      <c r="AA25" s="7">
        <v>28</v>
      </c>
      <c r="AB25" s="6">
        <f t="shared" si="31"/>
        <v>10789</v>
      </c>
    </row>
    <row r="26" spans="1:28" s="11" customFormat="1" ht="19.5" customHeight="1">
      <c r="A26" s="9" t="s">
        <v>25</v>
      </c>
      <c r="B26" s="10">
        <f aca="true" t="shared" si="33" ref="B26:K26">SUM(B17:B25)</f>
        <v>65388</v>
      </c>
      <c r="C26" s="10">
        <f t="shared" si="33"/>
        <v>316</v>
      </c>
      <c r="D26" s="10">
        <f t="shared" si="33"/>
        <v>65704</v>
      </c>
      <c r="E26" s="10">
        <f t="shared" si="33"/>
        <v>72471</v>
      </c>
      <c r="F26" s="10">
        <f t="shared" si="33"/>
        <v>382</v>
      </c>
      <c r="G26" s="10">
        <f t="shared" si="33"/>
        <v>72853</v>
      </c>
      <c r="H26" s="10">
        <f t="shared" si="33"/>
        <v>137859</v>
      </c>
      <c r="I26" s="10">
        <f t="shared" si="33"/>
        <v>-202</v>
      </c>
      <c r="J26" s="10">
        <f t="shared" si="33"/>
        <v>698</v>
      </c>
      <c r="K26" s="10">
        <f t="shared" si="33"/>
        <v>2</v>
      </c>
      <c r="L26" s="10">
        <f>SUM(L17:L25)</f>
        <v>138557</v>
      </c>
      <c r="M26" s="10">
        <f>SUM(M17:M25)</f>
        <v>-200</v>
      </c>
      <c r="N26" s="10">
        <f aca="true" t="shared" si="34" ref="N26:AB26">SUM(N17:N25)</f>
        <v>60495</v>
      </c>
      <c r="O26" s="10">
        <f t="shared" si="34"/>
        <v>-72</v>
      </c>
      <c r="P26" s="10">
        <f t="shared" si="34"/>
        <v>537</v>
      </c>
      <c r="Q26" s="10">
        <f t="shared" si="34"/>
        <v>2</v>
      </c>
      <c r="R26" s="10">
        <f t="shared" si="34"/>
        <v>118</v>
      </c>
      <c r="S26" s="10">
        <f t="shared" si="34"/>
        <v>2</v>
      </c>
      <c r="T26" s="10">
        <f t="shared" si="34"/>
        <v>61150</v>
      </c>
      <c r="U26" s="10">
        <f t="shared" si="34"/>
        <v>-68</v>
      </c>
      <c r="V26" s="10">
        <f>SUM(V17:V25)</f>
        <v>138061</v>
      </c>
      <c r="W26" s="10">
        <f>SUM(W17:W25)</f>
        <v>696</v>
      </c>
      <c r="X26" s="10">
        <f t="shared" si="34"/>
        <v>138757</v>
      </c>
      <c r="Y26" s="10">
        <f>SUM(Y17:Y25)</f>
        <v>60567</v>
      </c>
      <c r="Z26" s="10">
        <f>SUM(Z17:Z25)</f>
        <v>535</v>
      </c>
      <c r="AA26" s="10">
        <f>SUM(AA17:AA25)</f>
        <v>116</v>
      </c>
      <c r="AB26" s="10">
        <f t="shared" si="34"/>
        <v>61218</v>
      </c>
    </row>
    <row r="27" spans="1:28" s="11" customFormat="1" ht="19.5" customHeight="1">
      <c r="A27" s="12" t="s">
        <v>26</v>
      </c>
      <c r="B27" s="13">
        <f aca="true" t="shared" si="35" ref="B27:K27">SUM(B26,B16)</f>
        <v>675727</v>
      </c>
      <c r="C27" s="13">
        <f t="shared" si="35"/>
        <v>3688</v>
      </c>
      <c r="D27" s="13">
        <f t="shared" si="35"/>
        <v>679415</v>
      </c>
      <c r="E27" s="13">
        <f t="shared" si="35"/>
        <v>751014</v>
      </c>
      <c r="F27" s="13">
        <f t="shared" si="35"/>
        <v>4976</v>
      </c>
      <c r="G27" s="13">
        <f t="shared" si="35"/>
        <v>755990</v>
      </c>
      <c r="H27" s="13">
        <f t="shared" si="35"/>
        <v>1426741</v>
      </c>
      <c r="I27" s="13">
        <f t="shared" si="35"/>
        <v>-1033</v>
      </c>
      <c r="J27" s="13">
        <f t="shared" si="35"/>
        <v>8664</v>
      </c>
      <c r="K27" s="13">
        <f t="shared" si="35"/>
        <v>6</v>
      </c>
      <c r="L27" s="13">
        <f>SUM(L26,L16)</f>
        <v>1435405</v>
      </c>
      <c r="M27" s="13">
        <f>SUM(M26,M16)</f>
        <v>-1027</v>
      </c>
      <c r="N27" s="13">
        <f aca="true" t="shared" si="36" ref="N27:AB27">SUM(N26,N16)</f>
        <v>637756</v>
      </c>
      <c r="O27" s="13">
        <f t="shared" si="36"/>
        <v>-251</v>
      </c>
      <c r="P27" s="13">
        <f t="shared" si="36"/>
        <v>5838</v>
      </c>
      <c r="Q27" s="13">
        <f t="shared" si="36"/>
        <v>-6</v>
      </c>
      <c r="R27" s="13">
        <f t="shared" si="36"/>
        <v>1555</v>
      </c>
      <c r="S27" s="13">
        <f t="shared" si="36"/>
        <v>2</v>
      </c>
      <c r="T27" s="13">
        <f t="shared" si="36"/>
        <v>645149</v>
      </c>
      <c r="U27" s="13">
        <f t="shared" si="36"/>
        <v>-255</v>
      </c>
      <c r="V27" s="13">
        <f>SUM(V26,V16)</f>
        <v>1427774</v>
      </c>
      <c r="W27" s="13">
        <f>SUM(W16,W26)</f>
        <v>8658</v>
      </c>
      <c r="X27" s="13">
        <f t="shared" si="36"/>
        <v>1436432</v>
      </c>
      <c r="Y27" s="13">
        <f>SUM(Y26,Y16)</f>
        <v>638007</v>
      </c>
      <c r="Z27" s="13">
        <f>SUM(Z26,Z16)</f>
        <v>5844</v>
      </c>
      <c r="AA27" s="13">
        <f>SUM(AA26,AA16)</f>
        <v>1553</v>
      </c>
      <c r="AB27" s="13">
        <f t="shared" si="36"/>
        <v>645404</v>
      </c>
    </row>
  </sheetData>
  <sheetProtection/>
  <autoFilter ref="A4:AB4"/>
  <mergeCells count="34">
    <mergeCell ref="S3:S4"/>
    <mergeCell ref="T3:T4"/>
    <mergeCell ref="U3:U4"/>
    <mergeCell ref="M3:M4"/>
    <mergeCell ref="N3:N4"/>
    <mergeCell ref="O3:O4"/>
    <mergeCell ref="P3:P4"/>
    <mergeCell ref="Q3:Q4"/>
    <mergeCell ref="I3:I4"/>
    <mergeCell ref="J3:J4"/>
    <mergeCell ref="K3:K4"/>
    <mergeCell ref="L3:L4"/>
    <mergeCell ref="A1:A4"/>
    <mergeCell ref="B1:M1"/>
    <mergeCell ref="AB2:AB4"/>
    <mergeCell ref="B3:B4"/>
    <mergeCell ref="C3:C4"/>
    <mergeCell ref="D3:D4"/>
    <mergeCell ref="E3:E4"/>
    <mergeCell ref="F3:F4"/>
    <mergeCell ref="N1:U2"/>
    <mergeCell ref="R3:R4"/>
    <mergeCell ref="G3:G4"/>
    <mergeCell ref="H3:H4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0" r:id="rId1"/>
  <headerFooter alignWithMargins="0">
    <oddHeader>&amp;L&amp;"ＭＳ Ｐゴシック,太字"&amp;20〇住民基本台帳月報（第１表）人口・世帯数【平成26年1月末】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5" topLeftCell="A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00390625" defaultRowHeight="24.75" customHeight="1"/>
  <cols>
    <col min="1" max="1" width="11.00390625" style="3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5" t="s">
        <v>42</v>
      </c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44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45</v>
      </c>
      <c r="BJ1" s="16"/>
      <c r="BK1" s="16"/>
    </row>
    <row r="2" spans="1:63" s="3" customFormat="1" ht="24.75" customHeight="1">
      <c r="A2" s="15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47</v>
      </c>
      <c r="R2" s="15"/>
      <c r="S2" s="15"/>
      <c r="T2" s="15" t="s">
        <v>48</v>
      </c>
      <c r="U2" s="15"/>
      <c r="V2" s="15"/>
      <c r="W2" s="15"/>
      <c r="X2" s="15"/>
      <c r="Y2" s="15"/>
      <c r="Z2" s="15"/>
      <c r="AA2" s="15"/>
      <c r="AB2" s="15"/>
      <c r="AC2" s="16" t="s">
        <v>2</v>
      </c>
      <c r="AD2" s="16"/>
      <c r="AE2" s="16"/>
      <c r="AF2" s="15" t="s">
        <v>49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50</v>
      </c>
      <c r="AV2" s="15"/>
      <c r="AW2" s="15"/>
      <c r="AX2" s="15" t="s">
        <v>48</v>
      </c>
      <c r="AY2" s="15"/>
      <c r="AZ2" s="15"/>
      <c r="BA2" s="15"/>
      <c r="BB2" s="15"/>
      <c r="BC2" s="15"/>
      <c r="BD2" s="15"/>
      <c r="BE2" s="15"/>
      <c r="BF2" s="16" t="s">
        <v>2</v>
      </c>
      <c r="BG2" s="16"/>
      <c r="BH2" s="16"/>
      <c r="BI2" s="16"/>
      <c r="BJ2" s="16"/>
      <c r="BK2" s="16"/>
    </row>
    <row r="3" spans="1:63" s="3" customFormat="1" ht="24.75" customHeight="1">
      <c r="A3" s="15"/>
      <c r="B3" s="15" t="s">
        <v>51</v>
      </c>
      <c r="C3" s="15"/>
      <c r="D3" s="15"/>
      <c r="E3" s="15" t="s">
        <v>52</v>
      </c>
      <c r="F3" s="15"/>
      <c r="G3" s="15"/>
      <c r="H3" s="15"/>
      <c r="I3" s="15"/>
      <c r="J3" s="15"/>
      <c r="K3" s="15"/>
      <c r="L3" s="15"/>
      <c r="M3" s="15"/>
      <c r="N3" s="18" t="s">
        <v>30</v>
      </c>
      <c r="O3" s="18"/>
      <c r="P3" s="18"/>
      <c r="Q3" s="15"/>
      <c r="R3" s="15"/>
      <c r="S3" s="15"/>
      <c r="T3" s="19" t="s">
        <v>53</v>
      </c>
      <c r="U3" s="20" t="s">
        <v>54</v>
      </c>
      <c r="V3" s="20" t="s">
        <v>55</v>
      </c>
      <c r="W3" s="15" t="s">
        <v>56</v>
      </c>
      <c r="X3" s="15"/>
      <c r="Y3" s="15"/>
      <c r="Z3" s="15" t="s">
        <v>30</v>
      </c>
      <c r="AA3" s="15"/>
      <c r="AB3" s="15"/>
      <c r="AC3" s="16"/>
      <c r="AD3" s="16"/>
      <c r="AE3" s="16"/>
      <c r="AF3" s="15" t="s">
        <v>51</v>
      </c>
      <c r="AG3" s="15"/>
      <c r="AH3" s="15"/>
      <c r="AI3" s="15" t="s">
        <v>52</v>
      </c>
      <c r="AJ3" s="15"/>
      <c r="AK3" s="15"/>
      <c r="AL3" s="15"/>
      <c r="AM3" s="15"/>
      <c r="AN3" s="15"/>
      <c r="AO3" s="15"/>
      <c r="AP3" s="15"/>
      <c r="AQ3" s="15"/>
      <c r="AR3" s="18" t="s">
        <v>30</v>
      </c>
      <c r="AS3" s="18"/>
      <c r="AT3" s="18"/>
      <c r="AU3" s="15"/>
      <c r="AV3" s="15"/>
      <c r="AW3" s="15"/>
      <c r="AX3" s="20" t="s">
        <v>54</v>
      </c>
      <c r="AY3" s="20" t="s">
        <v>55</v>
      </c>
      <c r="AZ3" s="15" t="s">
        <v>56</v>
      </c>
      <c r="BA3" s="15"/>
      <c r="BB3" s="15"/>
      <c r="BC3" s="15" t="s">
        <v>30</v>
      </c>
      <c r="BD3" s="15"/>
      <c r="BE3" s="15"/>
      <c r="BF3" s="16"/>
      <c r="BG3" s="16"/>
      <c r="BH3" s="16"/>
      <c r="BI3" s="16"/>
      <c r="BJ3" s="16"/>
      <c r="BK3" s="16"/>
    </row>
    <row r="4" spans="1:63" s="3" customFormat="1" ht="24.75" customHeight="1">
      <c r="A4" s="15"/>
      <c r="B4" s="15"/>
      <c r="C4" s="15"/>
      <c r="D4" s="15"/>
      <c r="E4" s="15" t="s">
        <v>57</v>
      </c>
      <c r="F4" s="15"/>
      <c r="G4" s="15"/>
      <c r="H4" s="15" t="s">
        <v>58</v>
      </c>
      <c r="I4" s="15"/>
      <c r="J4" s="15"/>
      <c r="K4" s="18" t="s">
        <v>30</v>
      </c>
      <c r="L4" s="18"/>
      <c r="M4" s="18"/>
      <c r="N4" s="18"/>
      <c r="O4" s="18"/>
      <c r="P4" s="18"/>
      <c r="Q4" s="15"/>
      <c r="R4" s="15"/>
      <c r="S4" s="15"/>
      <c r="T4" s="19"/>
      <c r="U4" s="20"/>
      <c r="V4" s="20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57</v>
      </c>
      <c r="AJ4" s="15"/>
      <c r="AK4" s="15"/>
      <c r="AL4" s="15" t="s">
        <v>58</v>
      </c>
      <c r="AM4" s="15"/>
      <c r="AN4" s="15"/>
      <c r="AO4" s="15" t="s">
        <v>30</v>
      </c>
      <c r="AP4" s="15"/>
      <c r="AQ4" s="15"/>
      <c r="AR4" s="18"/>
      <c r="AS4" s="18"/>
      <c r="AT4" s="18"/>
      <c r="AU4" s="15"/>
      <c r="AV4" s="15"/>
      <c r="AW4" s="15"/>
      <c r="AX4" s="20"/>
      <c r="AY4" s="20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3" customFormat="1" ht="24.75" customHeight="1">
      <c r="A5" s="15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382</v>
      </c>
      <c r="C6" s="5">
        <v>1</v>
      </c>
      <c r="D6" s="6">
        <f>SUM(B6:C6)</f>
        <v>383</v>
      </c>
      <c r="E6" s="5">
        <v>506</v>
      </c>
      <c r="F6" s="5">
        <v>11</v>
      </c>
      <c r="G6" s="6">
        <f>SUM(E6:F6)</f>
        <v>517</v>
      </c>
      <c r="H6" s="5">
        <v>20</v>
      </c>
      <c r="I6" s="5">
        <v>2</v>
      </c>
      <c r="J6" s="6">
        <f>SUM(H6:I6)</f>
        <v>22</v>
      </c>
      <c r="K6" s="6">
        <f>SUM(E6,H6)</f>
        <v>526</v>
      </c>
      <c r="L6" s="6">
        <f>SUM(F6,I6)</f>
        <v>13</v>
      </c>
      <c r="M6" s="6">
        <f>SUM(K6:L6)</f>
        <v>539</v>
      </c>
      <c r="N6" s="6">
        <f>SUM(B6,K6)</f>
        <v>908</v>
      </c>
      <c r="O6" s="6">
        <f>SUM(C6,L6)</f>
        <v>14</v>
      </c>
      <c r="P6" s="6">
        <f>SUM(N6:O6)</f>
        <v>922</v>
      </c>
      <c r="Q6" s="5">
        <v>379</v>
      </c>
      <c r="R6" s="5">
        <v>0</v>
      </c>
      <c r="S6" s="6">
        <f>SUM(Q6:R6)</f>
        <v>379</v>
      </c>
      <c r="T6" s="5">
        <v>46</v>
      </c>
      <c r="U6" s="5">
        <v>1</v>
      </c>
      <c r="V6" s="5">
        <v>0</v>
      </c>
      <c r="W6" s="5">
        <v>23</v>
      </c>
      <c r="X6" s="5">
        <v>0</v>
      </c>
      <c r="Y6" s="6">
        <f>SUM(W6:X6)</f>
        <v>23</v>
      </c>
      <c r="Z6" s="6">
        <f>SUM(U6,W6)</f>
        <v>24</v>
      </c>
      <c r="AA6" s="6">
        <f>SUM(T6,V6,X6)</f>
        <v>46</v>
      </c>
      <c r="AB6" s="6">
        <f>SUM(Z6:AA6)</f>
        <v>70</v>
      </c>
      <c r="AC6" s="6">
        <f>SUM(N6,Q6,Z6)</f>
        <v>1311</v>
      </c>
      <c r="AD6" s="6">
        <f>SUM(O6,R6,AA6)</f>
        <v>60</v>
      </c>
      <c r="AE6" s="6">
        <f>SUM(AC6:AD6)</f>
        <v>1371</v>
      </c>
      <c r="AF6" s="5">
        <v>302</v>
      </c>
      <c r="AG6" s="5">
        <v>22</v>
      </c>
      <c r="AH6" s="6">
        <f>SUM(AF6:AG6)</f>
        <v>324</v>
      </c>
      <c r="AI6" s="5">
        <v>491</v>
      </c>
      <c r="AJ6" s="5">
        <v>6</v>
      </c>
      <c r="AK6" s="6">
        <f>SUM(AI6:AJ6)</f>
        <v>497</v>
      </c>
      <c r="AL6" s="5">
        <v>27</v>
      </c>
      <c r="AM6" s="5">
        <v>5</v>
      </c>
      <c r="AN6" s="6">
        <f>SUM(AL6:AM6)</f>
        <v>32</v>
      </c>
      <c r="AO6" s="6">
        <f>SUM(AI6,AL6)</f>
        <v>518</v>
      </c>
      <c r="AP6" s="6">
        <f>SUM(AJ6,AM6)</f>
        <v>11</v>
      </c>
      <c r="AQ6" s="6">
        <f>SUM(AO6:AP6)</f>
        <v>529</v>
      </c>
      <c r="AR6" s="6">
        <f>SUM(AF6,AO6)</f>
        <v>820</v>
      </c>
      <c r="AS6" s="6">
        <f>SUM(AG6,AP6)</f>
        <v>33</v>
      </c>
      <c r="AT6" s="6">
        <f>SUM(AR6:AS6)</f>
        <v>853</v>
      </c>
      <c r="AU6" s="5">
        <v>567</v>
      </c>
      <c r="AV6" s="5">
        <v>2</v>
      </c>
      <c r="AW6" s="6">
        <f>SUM(AU6:AV6)</f>
        <v>569</v>
      </c>
      <c r="AX6" s="5">
        <v>1</v>
      </c>
      <c r="AY6" s="5">
        <v>0</v>
      </c>
      <c r="AZ6" s="5">
        <v>1</v>
      </c>
      <c r="BA6" s="5">
        <v>10</v>
      </c>
      <c r="BB6" s="6">
        <f>SUM(AZ6:BA6)</f>
        <v>11</v>
      </c>
      <c r="BC6" s="6">
        <f>SUM(AY6,AZ6)</f>
        <v>1</v>
      </c>
      <c r="BD6" s="6">
        <f>SUM(AX6,BA6)</f>
        <v>11</v>
      </c>
      <c r="BE6" s="6">
        <f>SUM(BC6:BD6)</f>
        <v>12</v>
      </c>
      <c r="BF6" s="6">
        <f>SUM(AR6,AU6,BC6)</f>
        <v>1388</v>
      </c>
      <c r="BG6" s="6">
        <f>SUM(AS6,AV6,BD6)</f>
        <v>46</v>
      </c>
      <c r="BH6" s="6">
        <f>SUM(BF6:BG6)</f>
        <v>1434</v>
      </c>
      <c r="BI6" s="6">
        <f>AC6-BF6</f>
        <v>-77</v>
      </c>
      <c r="BJ6" s="6">
        <f>AD6-BG6</f>
        <v>14</v>
      </c>
      <c r="BK6" s="6">
        <f>SUM(BI6:BJ6)</f>
        <v>-63</v>
      </c>
    </row>
    <row r="7" spans="1:63" ht="24.75" customHeight="1">
      <c r="A7" s="4" t="s">
        <v>11</v>
      </c>
      <c r="B7" s="5">
        <v>58</v>
      </c>
      <c r="C7" s="5">
        <v>2</v>
      </c>
      <c r="D7" s="6">
        <f aca="true" t="shared" si="0" ref="D7:D16">SUM(B7:C7)</f>
        <v>60</v>
      </c>
      <c r="E7" s="5">
        <v>96</v>
      </c>
      <c r="F7" s="5">
        <v>14</v>
      </c>
      <c r="G7" s="6">
        <f aca="true" t="shared" si="1" ref="G7:G16">SUM(E7:F7)</f>
        <v>110</v>
      </c>
      <c r="H7" s="5">
        <v>7</v>
      </c>
      <c r="I7" s="5">
        <v>48</v>
      </c>
      <c r="J7" s="6">
        <f aca="true" t="shared" si="2" ref="J7:J16">SUM(H7:I7)</f>
        <v>55</v>
      </c>
      <c r="K7" s="6">
        <f aca="true" t="shared" si="3" ref="K7:L16">SUM(E7,H7)</f>
        <v>103</v>
      </c>
      <c r="L7" s="6">
        <f t="shared" si="3"/>
        <v>62</v>
      </c>
      <c r="M7" s="6">
        <f aca="true" t="shared" si="4" ref="M7:M16">SUM(K7:L7)</f>
        <v>165</v>
      </c>
      <c r="N7" s="6">
        <f aca="true" t="shared" si="5" ref="N7:O16">SUM(B7,K7)</f>
        <v>161</v>
      </c>
      <c r="O7" s="6">
        <f t="shared" si="5"/>
        <v>64</v>
      </c>
      <c r="P7" s="6">
        <f aca="true" t="shared" si="6" ref="P7:P16">SUM(N7:O7)</f>
        <v>225</v>
      </c>
      <c r="Q7" s="5">
        <v>84</v>
      </c>
      <c r="R7" s="5">
        <v>0</v>
      </c>
      <c r="S7" s="6">
        <f aca="true" t="shared" si="7" ref="S7:S16">SUM(Q7:R7)</f>
        <v>84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6">
        <f aca="true" t="shared" si="8" ref="Y7:Y16">SUM(W7:X7)</f>
        <v>1</v>
      </c>
      <c r="Z7" s="6">
        <f aca="true" t="shared" si="9" ref="Z7:Z16">SUM(U7,W7)</f>
        <v>1</v>
      </c>
      <c r="AA7" s="6">
        <f aca="true" t="shared" si="10" ref="AA7:AA16">SUM(T7,V7,X7)</f>
        <v>0</v>
      </c>
      <c r="AB7" s="6">
        <f aca="true" t="shared" si="11" ref="AB7:AB16">SUM(Z7:AA7)</f>
        <v>1</v>
      </c>
      <c r="AC7" s="6">
        <f aca="true" t="shared" si="12" ref="AC7:AD16">SUM(N7,Q7,Z7)</f>
        <v>246</v>
      </c>
      <c r="AD7" s="6">
        <f t="shared" si="12"/>
        <v>64</v>
      </c>
      <c r="AE7" s="6">
        <f aca="true" t="shared" si="13" ref="AE7:AE16">SUM(AC7:AD7)</f>
        <v>310</v>
      </c>
      <c r="AF7" s="5">
        <v>96</v>
      </c>
      <c r="AG7" s="5">
        <v>2</v>
      </c>
      <c r="AH7" s="6">
        <f aca="true" t="shared" si="14" ref="AH7:AH16">SUM(AF7:AG7)</f>
        <v>98</v>
      </c>
      <c r="AI7" s="5">
        <v>129</v>
      </c>
      <c r="AJ7" s="5">
        <v>15</v>
      </c>
      <c r="AK7" s="6">
        <f aca="true" t="shared" si="15" ref="AK7:AK16">SUM(AI7:AJ7)</f>
        <v>144</v>
      </c>
      <c r="AL7" s="5">
        <v>10</v>
      </c>
      <c r="AM7" s="5">
        <v>45</v>
      </c>
      <c r="AN7" s="6">
        <f aca="true" t="shared" si="16" ref="AN7:AN16">SUM(AL7:AM7)</f>
        <v>55</v>
      </c>
      <c r="AO7" s="6">
        <f aca="true" t="shared" si="17" ref="AO7:AP15">SUM(AI7,AL7)</f>
        <v>139</v>
      </c>
      <c r="AP7" s="6">
        <f t="shared" si="17"/>
        <v>60</v>
      </c>
      <c r="AQ7" s="6">
        <f aca="true" t="shared" si="18" ref="AQ7:AQ16">SUM(AO7:AP7)</f>
        <v>199</v>
      </c>
      <c r="AR7" s="6">
        <f aca="true" t="shared" si="19" ref="AR7:AS16">SUM(AF7,AO7)</f>
        <v>235</v>
      </c>
      <c r="AS7" s="6">
        <f t="shared" si="19"/>
        <v>62</v>
      </c>
      <c r="AT7" s="6">
        <f aca="true" t="shared" si="20" ref="AT7:AT16">SUM(AR7:AS7)</f>
        <v>297</v>
      </c>
      <c r="AU7" s="5">
        <v>205</v>
      </c>
      <c r="AV7" s="5">
        <v>0</v>
      </c>
      <c r="AW7" s="6">
        <f aca="true" t="shared" si="21" ref="AW7:AW16">SUM(AU7:AV7)</f>
        <v>205</v>
      </c>
      <c r="AX7" s="5">
        <v>0</v>
      </c>
      <c r="AY7" s="5">
        <v>0</v>
      </c>
      <c r="AZ7" s="5">
        <v>0</v>
      </c>
      <c r="BA7" s="5">
        <v>1</v>
      </c>
      <c r="BB7" s="6">
        <f aca="true" t="shared" si="22" ref="BB7:BB15">SUM(AZ7:BA7)</f>
        <v>1</v>
      </c>
      <c r="BC7" s="6">
        <f aca="true" t="shared" si="23" ref="BC7:BC15">SUM(AY7,AZ7)</f>
        <v>0</v>
      </c>
      <c r="BD7" s="6">
        <f aca="true" t="shared" si="24" ref="BD7:BD16">SUM(AX7,BA7)</f>
        <v>1</v>
      </c>
      <c r="BE7" s="6">
        <f aca="true" t="shared" si="25" ref="BE7:BE16">SUM(BC7:BD7)</f>
        <v>1</v>
      </c>
      <c r="BF7" s="6">
        <f aca="true" t="shared" si="26" ref="BF7:BG16">SUM(AR7,AU7,BC7)</f>
        <v>440</v>
      </c>
      <c r="BG7" s="6">
        <f t="shared" si="26"/>
        <v>63</v>
      </c>
      <c r="BH7" s="6">
        <f aca="true" t="shared" si="27" ref="BH7:BH16">SUM(BF7:BG7)</f>
        <v>503</v>
      </c>
      <c r="BI7" s="6">
        <f aca="true" t="shared" si="28" ref="BI7:BJ16">AC7-BF7</f>
        <v>-194</v>
      </c>
      <c r="BJ7" s="6">
        <f t="shared" si="28"/>
        <v>1</v>
      </c>
      <c r="BK7" s="6">
        <f aca="true" t="shared" si="29" ref="BK7:BK16">SUM(BI7:BJ7)</f>
        <v>-193</v>
      </c>
    </row>
    <row r="8" spans="1:63" ht="24.75" customHeight="1">
      <c r="A8" s="4" t="s">
        <v>7</v>
      </c>
      <c r="B8" s="5">
        <v>33</v>
      </c>
      <c r="C8" s="5">
        <v>0</v>
      </c>
      <c r="D8" s="6">
        <f t="shared" si="0"/>
        <v>33</v>
      </c>
      <c r="E8" s="5">
        <v>46</v>
      </c>
      <c r="F8" s="5">
        <v>0</v>
      </c>
      <c r="G8" s="6">
        <f t="shared" si="1"/>
        <v>46</v>
      </c>
      <c r="H8" s="5">
        <v>3</v>
      </c>
      <c r="I8" s="5">
        <v>3</v>
      </c>
      <c r="J8" s="6">
        <f t="shared" si="2"/>
        <v>6</v>
      </c>
      <c r="K8" s="6">
        <f>SUM(E8,H8)</f>
        <v>49</v>
      </c>
      <c r="L8" s="6">
        <f>SUM(F8,I8)</f>
        <v>3</v>
      </c>
      <c r="M8" s="6">
        <f t="shared" si="4"/>
        <v>52</v>
      </c>
      <c r="N8" s="6">
        <f t="shared" si="5"/>
        <v>82</v>
      </c>
      <c r="O8" s="6">
        <f t="shared" si="5"/>
        <v>3</v>
      </c>
      <c r="P8" s="6">
        <f t="shared" si="6"/>
        <v>85</v>
      </c>
      <c r="Q8" s="5">
        <v>41</v>
      </c>
      <c r="R8" s="5">
        <v>0</v>
      </c>
      <c r="S8" s="6">
        <f t="shared" si="7"/>
        <v>41</v>
      </c>
      <c r="T8" s="5">
        <v>0</v>
      </c>
      <c r="U8" s="5">
        <v>0</v>
      </c>
      <c r="V8" s="5">
        <v>0</v>
      </c>
      <c r="W8" s="5">
        <v>3</v>
      </c>
      <c r="X8" s="5">
        <v>0</v>
      </c>
      <c r="Y8" s="6">
        <f t="shared" si="8"/>
        <v>3</v>
      </c>
      <c r="Z8" s="6">
        <f>SUM(U8,W8)</f>
        <v>3</v>
      </c>
      <c r="AA8" s="6">
        <f>SUM(T8,V8,X8)</f>
        <v>0</v>
      </c>
      <c r="AB8" s="6">
        <f t="shared" si="11"/>
        <v>3</v>
      </c>
      <c r="AC8" s="6">
        <f t="shared" si="12"/>
        <v>126</v>
      </c>
      <c r="AD8" s="6">
        <f t="shared" si="12"/>
        <v>3</v>
      </c>
      <c r="AE8" s="6">
        <f t="shared" si="13"/>
        <v>129</v>
      </c>
      <c r="AF8" s="5">
        <v>55</v>
      </c>
      <c r="AG8" s="5">
        <v>0</v>
      </c>
      <c r="AH8" s="6">
        <f t="shared" si="14"/>
        <v>55</v>
      </c>
      <c r="AI8" s="5">
        <v>50</v>
      </c>
      <c r="AJ8" s="5">
        <v>2</v>
      </c>
      <c r="AK8" s="6">
        <f t="shared" si="15"/>
        <v>52</v>
      </c>
      <c r="AL8" s="5">
        <v>7</v>
      </c>
      <c r="AM8" s="5">
        <v>3</v>
      </c>
      <c r="AN8" s="6">
        <f t="shared" si="16"/>
        <v>10</v>
      </c>
      <c r="AO8" s="6">
        <f>SUM(AI8,AL8)</f>
        <v>57</v>
      </c>
      <c r="AP8" s="6">
        <f>SUM(AJ8,AM8)</f>
        <v>5</v>
      </c>
      <c r="AQ8" s="6">
        <f t="shared" si="18"/>
        <v>62</v>
      </c>
      <c r="AR8" s="6">
        <f t="shared" si="19"/>
        <v>112</v>
      </c>
      <c r="AS8" s="6">
        <f t="shared" si="19"/>
        <v>5</v>
      </c>
      <c r="AT8" s="6">
        <f t="shared" si="20"/>
        <v>117</v>
      </c>
      <c r="AU8" s="5">
        <v>136</v>
      </c>
      <c r="AV8" s="5">
        <v>1</v>
      </c>
      <c r="AW8" s="6">
        <f t="shared" si="21"/>
        <v>137</v>
      </c>
      <c r="AX8" s="5">
        <v>0</v>
      </c>
      <c r="AY8" s="5">
        <v>0</v>
      </c>
      <c r="AZ8" s="5">
        <v>0</v>
      </c>
      <c r="BA8" s="5">
        <v>5</v>
      </c>
      <c r="BB8" s="6">
        <f t="shared" si="22"/>
        <v>5</v>
      </c>
      <c r="BC8" s="6">
        <f>SUM(AY8,AZ8)</f>
        <v>0</v>
      </c>
      <c r="BD8" s="6">
        <f>SUM(AX8,BA8)</f>
        <v>5</v>
      </c>
      <c r="BE8" s="6">
        <f t="shared" si="25"/>
        <v>5</v>
      </c>
      <c r="BF8" s="6">
        <f t="shared" si="26"/>
        <v>248</v>
      </c>
      <c r="BG8" s="6">
        <f t="shared" si="26"/>
        <v>11</v>
      </c>
      <c r="BH8" s="6">
        <f t="shared" si="27"/>
        <v>259</v>
      </c>
      <c r="BI8" s="6">
        <f t="shared" si="28"/>
        <v>-122</v>
      </c>
      <c r="BJ8" s="6">
        <f t="shared" si="28"/>
        <v>-8</v>
      </c>
      <c r="BK8" s="6">
        <f t="shared" si="29"/>
        <v>-130</v>
      </c>
    </row>
    <row r="9" spans="1:63" ht="24.75" customHeight="1">
      <c r="A9" s="4" t="s">
        <v>16</v>
      </c>
      <c r="B9" s="5">
        <v>24</v>
      </c>
      <c r="C9" s="5">
        <v>0</v>
      </c>
      <c r="D9" s="6">
        <f t="shared" si="0"/>
        <v>24</v>
      </c>
      <c r="E9" s="5">
        <v>19</v>
      </c>
      <c r="F9" s="5">
        <v>0</v>
      </c>
      <c r="G9" s="6">
        <f t="shared" si="1"/>
        <v>19</v>
      </c>
      <c r="H9" s="5">
        <v>0</v>
      </c>
      <c r="I9" s="5">
        <v>7</v>
      </c>
      <c r="J9" s="6">
        <f t="shared" si="2"/>
        <v>7</v>
      </c>
      <c r="K9" s="6">
        <f t="shared" si="3"/>
        <v>19</v>
      </c>
      <c r="L9" s="6">
        <f t="shared" si="3"/>
        <v>7</v>
      </c>
      <c r="M9" s="6">
        <f t="shared" si="4"/>
        <v>26</v>
      </c>
      <c r="N9" s="6">
        <f t="shared" si="5"/>
        <v>43</v>
      </c>
      <c r="O9" s="6">
        <f t="shared" si="5"/>
        <v>7</v>
      </c>
      <c r="P9" s="6">
        <f t="shared" si="6"/>
        <v>50</v>
      </c>
      <c r="Q9" s="5">
        <v>18</v>
      </c>
      <c r="R9" s="5">
        <v>0</v>
      </c>
      <c r="S9" s="6">
        <f t="shared" si="7"/>
        <v>18</v>
      </c>
      <c r="T9" s="5">
        <v>0</v>
      </c>
      <c r="U9" s="5">
        <v>0</v>
      </c>
      <c r="V9" s="5">
        <v>0</v>
      </c>
      <c r="W9" s="5">
        <v>5</v>
      </c>
      <c r="X9" s="5">
        <v>0</v>
      </c>
      <c r="Y9" s="6">
        <f t="shared" si="8"/>
        <v>5</v>
      </c>
      <c r="Z9" s="6">
        <f t="shared" si="9"/>
        <v>5</v>
      </c>
      <c r="AA9" s="6">
        <f t="shared" si="10"/>
        <v>0</v>
      </c>
      <c r="AB9" s="6">
        <f t="shared" si="11"/>
        <v>5</v>
      </c>
      <c r="AC9" s="6">
        <f t="shared" si="12"/>
        <v>66</v>
      </c>
      <c r="AD9" s="6">
        <f t="shared" si="12"/>
        <v>7</v>
      </c>
      <c r="AE9" s="6">
        <f t="shared" si="13"/>
        <v>73</v>
      </c>
      <c r="AF9" s="5">
        <v>39</v>
      </c>
      <c r="AG9" s="5">
        <v>0</v>
      </c>
      <c r="AH9" s="6">
        <f t="shared" si="14"/>
        <v>39</v>
      </c>
      <c r="AI9" s="5">
        <v>14</v>
      </c>
      <c r="AJ9" s="5">
        <v>0</v>
      </c>
      <c r="AK9" s="6">
        <f t="shared" si="15"/>
        <v>14</v>
      </c>
      <c r="AL9" s="5">
        <v>0</v>
      </c>
      <c r="AM9" s="5">
        <v>3</v>
      </c>
      <c r="AN9" s="6">
        <f t="shared" si="16"/>
        <v>3</v>
      </c>
      <c r="AO9" s="6">
        <f t="shared" si="17"/>
        <v>14</v>
      </c>
      <c r="AP9" s="6">
        <f t="shared" si="17"/>
        <v>3</v>
      </c>
      <c r="AQ9" s="6">
        <f t="shared" si="18"/>
        <v>17</v>
      </c>
      <c r="AR9" s="6">
        <f t="shared" si="19"/>
        <v>53</v>
      </c>
      <c r="AS9" s="6">
        <f t="shared" si="19"/>
        <v>3</v>
      </c>
      <c r="AT9" s="6">
        <f t="shared" si="20"/>
        <v>56</v>
      </c>
      <c r="AU9" s="5">
        <v>62</v>
      </c>
      <c r="AV9" s="5">
        <v>0</v>
      </c>
      <c r="AW9" s="6">
        <f>SUM(AU9:AV9)</f>
        <v>62</v>
      </c>
      <c r="AX9" s="5">
        <v>0</v>
      </c>
      <c r="AY9" s="5">
        <v>0</v>
      </c>
      <c r="AZ9" s="5">
        <v>0</v>
      </c>
      <c r="BA9" s="5">
        <v>2</v>
      </c>
      <c r="BB9" s="6">
        <f t="shared" si="22"/>
        <v>2</v>
      </c>
      <c r="BC9" s="6">
        <f t="shared" si="23"/>
        <v>0</v>
      </c>
      <c r="BD9" s="6">
        <f t="shared" si="24"/>
        <v>2</v>
      </c>
      <c r="BE9" s="6">
        <f t="shared" si="25"/>
        <v>2</v>
      </c>
      <c r="BF9" s="6">
        <f t="shared" si="26"/>
        <v>115</v>
      </c>
      <c r="BG9" s="6">
        <f t="shared" si="26"/>
        <v>5</v>
      </c>
      <c r="BH9" s="6">
        <f t="shared" si="27"/>
        <v>120</v>
      </c>
      <c r="BI9" s="6">
        <f t="shared" si="28"/>
        <v>-49</v>
      </c>
      <c r="BJ9" s="6">
        <f t="shared" si="28"/>
        <v>2</v>
      </c>
      <c r="BK9" s="6">
        <f t="shared" si="29"/>
        <v>-47</v>
      </c>
    </row>
    <row r="10" spans="1:63" ht="24.75" customHeight="1">
      <c r="A10" s="4" t="s">
        <v>13</v>
      </c>
      <c r="B10" s="5">
        <v>70</v>
      </c>
      <c r="C10" s="5">
        <v>11</v>
      </c>
      <c r="D10" s="6">
        <f t="shared" si="0"/>
        <v>81</v>
      </c>
      <c r="E10" s="5">
        <v>78</v>
      </c>
      <c r="F10" s="5">
        <v>15</v>
      </c>
      <c r="G10" s="6">
        <f t="shared" si="1"/>
        <v>93</v>
      </c>
      <c r="H10" s="5">
        <v>8</v>
      </c>
      <c r="I10" s="5">
        <v>9</v>
      </c>
      <c r="J10" s="6">
        <f t="shared" si="2"/>
        <v>17</v>
      </c>
      <c r="K10" s="6">
        <f t="shared" si="3"/>
        <v>86</v>
      </c>
      <c r="L10" s="6">
        <f t="shared" si="3"/>
        <v>24</v>
      </c>
      <c r="M10" s="6">
        <f t="shared" si="4"/>
        <v>110</v>
      </c>
      <c r="N10" s="6">
        <f t="shared" si="5"/>
        <v>156</v>
      </c>
      <c r="O10" s="6">
        <f t="shared" si="5"/>
        <v>35</v>
      </c>
      <c r="P10" s="6">
        <f t="shared" si="6"/>
        <v>191</v>
      </c>
      <c r="Q10" s="5">
        <v>83</v>
      </c>
      <c r="R10" s="5">
        <v>0</v>
      </c>
      <c r="S10" s="6">
        <f t="shared" si="7"/>
        <v>83</v>
      </c>
      <c r="T10" s="5">
        <v>1</v>
      </c>
      <c r="U10" s="5">
        <v>0</v>
      </c>
      <c r="V10" s="5">
        <v>0</v>
      </c>
      <c r="W10" s="5">
        <v>3</v>
      </c>
      <c r="X10" s="5">
        <v>0</v>
      </c>
      <c r="Y10" s="6">
        <f t="shared" si="8"/>
        <v>3</v>
      </c>
      <c r="Z10" s="6">
        <f t="shared" si="9"/>
        <v>3</v>
      </c>
      <c r="AA10" s="6">
        <f t="shared" si="10"/>
        <v>1</v>
      </c>
      <c r="AB10" s="6">
        <f t="shared" si="11"/>
        <v>4</v>
      </c>
      <c r="AC10" s="6">
        <f t="shared" si="12"/>
        <v>242</v>
      </c>
      <c r="AD10" s="6">
        <f t="shared" si="12"/>
        <v>36</v>
      </c>
      <c r="AE10" s="6">
        <f t="shared" si="13"/>
        <v>278</v>
      </c>
      <c r="AF10" s="5">
        <v>78</v>
      </c>
      <c r="AG10" s="5">
        <v>0</v>
      </c>
      <c r="AH10" s="6">
        <f t="shared" si="14"/>
        <v>78</v>
      </c>
      <c r="AI10" s="5">
        <v>102</v>
      </c>
      <c r="AJ10" s="5">
        <v>2</v>
      </c>
      <c r="AK10" s="6">
        <f t="shared" si="15"/>
        <v>104</v>
      </c>
      <c r="AL10" s="5">
        <v>10</v>
      </c>
      <c r="AM10" s="5">
        <v>10</v>
      </c>
      <c r="AN10" s="6">
        <f t="shared" si="16"/>
        <v>20</v>
      </c>
      <c r="AO10" s="6">
        <f t="shared" si="17"/>
        <v>112</v>
      </c>
      <c r="AP10" s="6">
        <f t="shared" si="17"/>
        <v>12</v>
      </c>
      <c r="AQ10" s="6">
        <f t="shared" si="18"/>
        <v>124</v>
      </c>
      <c r="AR10" s="6">
        <f t="shared" si="19"/>
        <v>190</v>
      </c>
      <c r="AS10" s="6">
        <f t="shared" si="19"/>
        <v>12</v>
      </c>
      <c r="AT10" s="6">
        <f t="shared" si="20"/>
        <v>202</v>
      </c>
      <c r="AU10" s="5">
        <v>156</v>
      </c>
      <c r="AV10" s="5">
        <v>0</v>
      </c>
      <c r="AW10" s="6">
        <f t="shared" si="21"/>
        <v>156</v>
      </c>
      <c r="AX10" s="5">
        <v>0</v>
      </c>
      <c r="AY10" s="5">
        <v>0</v>
      </c>
      <c r="AZ10" s="5">
        <v>0</v>
      </c>
      <c r="BA10" s="5">
        <v>1</v>
      </c>
      <c r="BB10" s="6">
        <f t="shared" si="22"/>
        <v>1</v>
      </c>
      <c r="BC10" s="6">
        <f t="shared" si="23"/>
        <v>0</v>
      </c>
      <c r="BD10" s="6">
        <f t="shared" si="24"/>
        <v>1</v>
      </c>
      <c r="BE10" s="6">
        <f t="shared" si="25"/>
        <v>1</v>
      </c>
      <c r="BF10" s="6">
        <f t="shared" si="26"/>
        <v>346</v>
      </c>
      <c r="BG10" s="6">
        <f t="shared" si="26"/>
        <v>13</v>
      </c>
      <c r="BH10" s="6">
        <f t="shared" si="27"/>
        <v>359</v>
      </c>
      <c r="BI10" s="6">
        <f t="shared" si="28"/>
        <v>-104</v>
      </c>
      <c r="BJ10" s="6">
        <f t="shared" si="28"/>
        <v>23</v>
      </c>
      <c r="BK10" s="6">
        <f t="shared" si="29"/>
        <v>-81</v>
      </c>
    </row>
    <row r="11" spans="1:63" ht="24.75" customHeight="1">
      <c r="A11" s="4" t="s">
        <v>14</v>
      </c>
      <c r="B11" s="5">
        <v>88</v>
      </c>
      <c r="C11" s="5">
        <v>10</v>
      </c>
      <c r="D11" s="6">
        <f t="shared" si="0"/>
        <v>98</v>
      </c>
      <c r="E11" s="5">
        <v>68</v>
      </c>
      <c r="F11" s="5">
        <v>1</v>
      </c>
      <c r="G11" s="6">
        <f t="shared" si="1"/>
        <v>69</v>
      </c>
      <c r="H11" s="5">
        <v>0</v>
      </c>
      <c r="I11" s="5">
        <v>9</v>
      </c>
      <c r="J11" s="6">
        <f t="shared" si="2"/>
        <v>9</v>
      </c>
      <c r="K11" s="6">
        <f t="shared" si="3"/>
        <v>68</v>
      </c>
      <c r="L11" s="6">
        <f t="shared" si="3"/>
        <v>10</v>
      </c>
      <c r="M11" s="6">
        <f t="shared" si="4"/>
        <v>78</v>
      </c>
      <c r="N11" s="6">
        <f t="shared" si="5"/>
        <v>156</v>
      </c>
      <c r="O11" s="6">
        <f t="shared" si="5"/>
        <v>20</v>
      </c>
      <c r="P11" s="6">
        <f t="shared" si="6"/>
        <v>176</v>
      </c>
      <c r="Q11" s="5">
        <v>75</v>
      </c>
      <c r="R11" s="5">
        <v>0</v>
      </c>
      <c r="S11" s="6">
        <f t="shared" si="7"/>
        <v>75</v>
      </c>
      <c r="T11" s="5">
        <v>0</v>
      </c>
      <c r="U11" s="5">
        <v>0</v>
      </c>
      <c r="V11" s="5">
        <v>0</v>
      </c>
      <c r="W11" s="5">
        <v>3</v>
      </c>
      <c r="X11" s="5">
        <v>0</v>
      </c>
      <c r="Y11" s="6">
        <f t="shared" si="8"/>
        <v>3</v>
      </c>
      <c r="Z11" s="6">
        <f t="shared" si="9"/>
        <v>3</v>
      </c>
      <c r="AA11" s="6">
        <f t="shared" si="10"/>
        <v>0</v>
      </c>
      <c r="AB11" s="6">
        <f t="shared" si="11"/>
        <v>3</v>
      </c>
      <c r="AC11" s="6">
        <f t="shared" si="12"/>
        <v>234</v>
      </c>
      <c r="AD11" s="6">
        <f t="shared" si="12"/>
        <v>20</v>
      </c>
      <c r="AE11" s="6">
        <f t="shared" si="13"/>
        <v>254</v>
      </c>
      <c r="AF11" s="5">
        <v>77</v>
      </c>
      <c r="AG11" s="5">
        <v>4</v>
      </c>
      <c r="AH11" s="6">
        <f t="shared" si="14"/>
        <v>81</v>
      </c>
      <c r="AI11" s="5">
        <v>82</v>
      </c>
      <c r="AJ11" s="5">
        <v>2</v>
      </c>
      <c r="AK11" s="6">
        <f t="shared" si="15"/>
        <v>84</v>
      </c>
      <c r="AL11" s="5">
        <v>3</v>
      </c>
      <c r="AM11" s="5">
        <v>0</v>
      </c>
      <c r="AN11" s="6">
        <f t="shared" si="16"/>
        <v>3</v>
      </c>
      <c r="AO11" s="6">
        <f t="shared" si="17"/>
        <v>85</v>
      </c>
      <c r="AP11" s="6">
        <f t="shared" si="17"/>
        <v>2</v>
      </c>
      <c r="AQ11" s="6">
        <f t="shared" si="18"/>
        <v>87</v>
      </c>
      <c r="AR11" s="6">
        <f t="shared" si="19"/>
        <v>162</v>
      </c>
      <c r="AS11" s="6">
        <f t="shared" si="19"/>
        <v>6</v>
      </c>
      <c r="AT11" s="6">
        <f t="shared" si="20"/>
        <v>168</v>
      </c>
      <c r="AU11" s="5">
        <v>152</v>
      </c>
      <c r="AV11" s="5">
        <v>0</v>
      </c>
      <c r="AW11" s="6">
        <f t="shared" si="21"/>
        <v>152</v>
      </c>
      <c r="AX11" s="5">
        <v>0</v>
      </c>
      <c r="AY11" s="5">
        <v>0</v>
      </c>
      <c r="AZ11" s="5">
        <v>0</v>
      </c>
      <c r="BA11" s="5">
        <v>14</v>
      </c>
      <c r="BB11" s="6">
        <f t="shared" si="22"/>
        <v>14</v>
      </c>
      <c r="BC11" s="6">
        <f t="shared" si="23"/>
        <v>0</v>
      </c>
      <c r="BD11" s="6">
        <f t="shared" si="24"/>
        <v>14</v>
      </c>
      <c r="BE11" s="6">
        <f t="shared" si="25"/>
        <v>14</v>
      </c>
      <c r="BF11" s="6">
        <f>SUM(AR11,AU11,BC11)</f>
        <v>314</v>
      </c>
      <c r="BG11" s="6">
        <f t="shared" si="26"/>
        <v>20</v>
      </c>
      <c r="BH11" s="6">
        <f t="shared" si="27"/>
        <v>334</v>
      </c>
      <c r="BI11" s="6">
        <f t="shared" si="28"/>
        <v>-80</v>
      </c>
      <c r="BJ11" s="6">
        <f t="shared" si="28"/>
        <v>0</v>
      </c>
      <c r="BK11" s="6">
        <f t="shared" si="29"/>
        <v>-80</v>
      </c>
    </row>
    <row r="12" spans="1:63" ht="24.75" customHeight="1">
      <c r="A12" s="4" t="s">
        <v>17</v>
      </c>
      <c r="B12" s="5">
        <v>41</v>
      </c>
      <c r="C12" s="5">
        <v>0</v>
      </c>
      <c r="D12" s="6">
        <f t="shared" si="0"/>
        <v>41</v>
      </c>
      <c r="E12" s="5">
        <v>27</v>
      </c>
      <c r="F12" s="5">
        <v>0</v>
      </c>
      <c r="G12" s="6">
        <f t="shared" si="1"/>
        <v>27</v>
      </c>
      <c r="H12" s="5">
        <v>1</v>
      </c>
      <c r="I12" s="5">
        <v>0</v>
      </c>
      <c r="J12" s="6">
        <f t="shared" si="2"/>
        <v>1</v>
      </c>
      <c r="K12" s="6">
        <f t="shared" si="3"/>
        <v>28</v>
      </c>
      <c r="L12" s="6">
        <f t="shared" si="3"/>
        <v>0</v>
      </c>
      <c r="M12" s="6">
        <f t="shared" si="4"/>
        <v>28</v>
      </c>
      <c r="N12" s="6">
        <f t="shared" si="5"/>
        <v>69</v>
      </c>
      <c r="O12" s="6">
        <f t="shared" si="5"/>
        <v>0</v>
      </c>
      <c r="P12" s="6">
        <f t="shared" si="6"/>
        <v>69</v>
      </c>
      <c r="Q12" s="5">
        <v>41</v>
      </c>
      <c r="R12" s="5">
        <v>0</v>
      </c>
      <c r="S12" s="6">
        <f t="shared" si="7"/>
        <v>41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6">
        <f t="shared" si="8"/>
        <v>1</v>
      </c>
      <c r="Z12" s="6">
        <f t="shared" si="9"/>
        <v>1</v>
      </c>
      <c r="AA12" s="6">
        <f t="shared" si="10"/>
        <v>0</v>
      </c>
      <c r="AB12" s="6">
        <f t="shared" si="11"/>
        <v>1</v>
      </c>
      <c r="AC12" s="6">
        <f t="shared" si="12"/>
        <v>111</v>
      </c>
      <c r="AD12" s="6">
        <f t="shared" si="12"/>
        <v>0</v>
      </c>
      <c r="AE12" s="6">
        <f t="shared" si="13"/>
        <v>111</v>
      </c>
      <c r="AF12" s="5">
        <v>33</v>
      </c>
      <c r="AG12" s="5">
        <v>0</v>
      </c>
      <c r="AH12" s="6">
        <f>SUM(AF12:AG12)</f>
        <v>33</v>
      </c>
      <c r="AI12" s="5">
        <v>29</v>
      </c>
      <c r="AJ12" s="5">
        <v>0</v>
      </c>
      <c r="AK12" s="6">
        <f t="shared" si="15"/>
        <v>29</v>
      </c>
      <c r="AL12" s="5">
        <v>6</v>
      </c>
      <c r="AM12" s="5">
        <v>10</v>
      </c>
      <c r="AN12" s="6">
        <f t="shared" si="16"/>
        <v>16</v>
      </c>
      <c r="AO12" s="6">
        <f t="shared" si="17"/>
        <v>35</v>
      </c>
      <c r="AP12" s="6">
        <f t="shared" si="17"/>
        <v>10</v>
      </c>
      <c r="AQ12" s="6">
        <f t="shared" si="18"/>
        <v>45</v>
      </c>
      <c r="AR12" s="6">
        <f t="shared" si="19"/>
        <v>68</v>
      </c>
      <c r="AS12" s="6">
        <f t="shared" si="19"/>
        <v>10</v>
      </c>
      <c r="AT12" s="6">
        <f t="shared" si="20"/>
        <v>78</v>
      </c>
      <c r="AU12" s="5">
        <v>60</v>
      </c>
      <c r="AV12" s="5">
        <v>0</v>
      </c>
      <c r="AW12" s="6">
        <f t="shared" si="21"/>
        <v>60</v>
      </c>
      <c r="AX12" s="5">
        <v>0</v>
      </c>
      <c r="AY12" s="5">
        <v>0</v>
      </c>
      <c r="AZ12" s="5">
        <v>0</v>
      </c>
      <c r="BA12" s="5">
        <v>2</v>
      </c>
      <c r="BB12" s="6">
        <f t="shared" si="22"/>
        <v>2</v>
      </c>
      <c r="BC12" s="6">
        <f t="shared" si="23"/>
        <v>0</v>
      </c>
      <c r="BD12" s="6">
        <f t="shared" si="24"/>
        <v>2</v>
      </c>
      <c r="BE12" s="6">
        <f t="shared" si="25"/>
        <v>2</v>
      </c>
      <c r="BF12" s="6">
        <f t="shared" si="26"/>
        <v>128</v>
      </c>
      <c r="BG12" s="6">
        <f t="shared" si="26"/>
        <v>12</v>
      </c>
      <c r="BH12" s="6">
        <f t="shared" si="27"/>
        <v>140</v>
      </c>
      <c r="BI12" s="6">
        <f t="shared" si="28"/>
        <v>-17</v>
      </c>
      <c r="BJ12" s="6">
        <f t="shared" si="28"/>
        <v>-12</v>
      </c>
      <c r="BK12" s="6">
        <f t="shared" si="29"/>
        <v>-29</v>
      </c>
    </row>
    <row r="13" spans="1:63" ht="24.75" customHeight="1">
      <c r="A13" s="4" t="s">
        <v>4</v>
      </c>
      <c r="B13" s="5">
        <v>56</v>
      </c>
      <c r="C13" s="5">
        <v>0</v>
      </c>
      <c r="D13" s="6">
        <f t="shared" si="0"/>
        <v>56</v>
      </c>
      <c r="E13" s="5">
        <v>12</v>
      </c>
      <c r="F13" s="5">
        <v>0</v>
      </c>
      <c r="G13" s="6">
        <f t="shared" si="1"/>
        <v>12</v>
      </c>
      <c r="H13" s="5">
        <v>1</v>
      </c>
      <c r="I13" s="5">
        <v>6</v>
      </c>
      <c r="J13" s="6">
        <f t="shared" si="2"/>
        <v>7</v>
      </c>
      <c r="K13" s="6">
        <f t="shared" si="3"/>
        <v>13</v>
      </c>
      <c r="L13" s="6">
        <f t="shared" si="3"/>
        <v>6</v>
      </c>
      <c r="M13" s="6">
        <f t="shared" si="4"/>
        <v>19</v>
      </c>
      <c r="N13" s="6">
        <f t="shared" si="5"/>
        <v>69</v>
      </c>
      <c r="O13" s="6">
        <f t="shared" si="5"/>
        <v>6</v>
      </c>
      <c r="P13" s="6">
        <f t="shared" si="6"/>
        <v>75</v>
      </c>
      <c r="Q13" s="5">
        <v>17</v>
      </c>
      <c r="R13" s="5">
        <v>0</v>
      </c>
      <c r="S13" s="6">
        <f t="shared" si="7"/>
        <v>17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86</v>
      </c>
      <c r="AD13" s="6">
        <f t="shared" si="12"/>
        <v>6</v>
      </c>
      <c r="AE13" s="6">
        <f t="shared" si="13"/>
        <v>92</v>
      </c>
      <c r="AF13" s="5">
        <v>57</v>
      </c>
      <c r="AG13" s="5">
        <v>1</v>
      </c>
      <c r="AH13" s="6">
        <f t="shared" si="14"/>
        <v>58</v>
      </c>
      <c r="AI13" s="5">
        <v>8</v>
      </c>
      <c r="AJ13" s="5">
        <v>1</v>
      </c>
      <c r="AK13" s="6">
        <f t="shared" si="15"/>
        <v>9</v>
      </c>
      <c r="AL13" s="5">
        <v>1</v>
      </c>
      <c r="AM13" s="5">
        <v>0</v>
      </c>
      <c r="AN13" s="6">
        <f t="shared" si="16"/>
        <v>1</v>
      </c>
      <c r="AO13" s="6">
        <f t="shared" si="17"/>
        <v>9</v>
      </c>
      <c r="AP13" s="6">
        <f t="shared" si="17"/>
        <v>1</v>
      </c>
      <c r="AQ13" s="6">
        <f t="shared" si="18"/>
        <v>10</v>
      </c>
      <c r="AR13" s="6">
        <f t="shared" si="19"/>
        <v>66</v>
      </c>
      <c r="AS13" s="6">
        <f t="shared" si="19"/>
        <v>2</v>
      </c>
      <c r="AT13" s="6">
        <f t="shared" si="20"/>
        <v>68</v>
      </c>
      <c r="AU13" s="5">
        <v>65</v>
      </c>
      <c r="AV13" s="5">
        <v>0</v>
      </c>
      <c r="AW13" s="6">
        <f t="shared" si="21"/>
        <v>65</v>
      </c>
      <c r="AX13" s="5">
        <v>0</v>
      </c>
      <c r="AY13" s="5">
        <v>0</v>
      </c>
      <c r="AZ13" s="5">
        <v>1</v>
      </c>
      <c r="BA13" s="5">
        <v>0</v>
      </c>
      <c r="BB13" s="6">
        <f t="shared" si="22"/>
        <v>1</v>
      </c>
      <c r="BC13" s="6">
        <f t="shared" si="23"/>
        <v>1</v>
      </c>
      <c r="BD13" s="6">
        <f t="shared" si="24"/>
        <v>0</v>
      </c>
      <c r="BE13" s="6">
        <f t="shared" si="25"/>
        <v>1</v>
      </c>
      <c r="BF13" s="6">
        <f>SUM(AR13,AU13,BC13)</f>
        <v>132</v>
      </c>
      <c r="BG13" s="6">
        <f t="shared" si="26"/>
        <v>2</v>
      </c>
      <c r="BH13" s="6">
        <f t="shared" si="27"/>
        <v>134</v>
      </c>
      <c r="BI13" s="6">
        <f t="shared" si="28"/>
        <v>-46</v>
      </c>
      <c r="BJ13" s="6">
        <f t="shared" si="28"/>
        <v>4</v>
      </c>
      <c r="BK13" s="6">
        <f t="shared" si="29"/>
        <v>-42</v>
      </c>
    </row>
    <row r="14" spans="1:63" ht="24.75" customHeight="1">
      <c r="A14" s="4" t="s">
        <v>15</v>
      </c>
      <c r="B14" s="5">
        <v>35</v>
      </c>
      <c r="C14" s="5">
        <v>10</v>
      </c>
      <c r="D14" s="6">
        <f t="shared" si="0"/>
        <v>45</v>
      </c>
      <c r="E14" s="14">
        <v>72</v>
      </c>
      <c r="F14" s="5">
        <v>0</v>
      </c>
      <c r="G14" s="6">
        <f t="shared" si="1"/>
        <v>72</v>
      </c>
      <c r="H14" s="5">
        <v>4</v>
      </c>
      <c r="I14" s="5">
        <v>0</v>
      </c>
      <c r="J14" s="6">
        <f t="shared" si="2"/>
        <v>4</v>
      </c>
      <c r="K14" s="6">
        <f>SUM(E14,H14)</f>
        <v>76</v>
      </c>
      <c r="L14" s="6">
        <f>SUM(F14,I14)</f>
        <v>0</v>
      </c>
      <c r="M14" s="6">
        <f t="shared" si="4"/>
        <v>76</v>
      </c>
      <c r="N14" s="6">
        <f t="shared" si="5"/>
        <v>111</v>
      </c>
      <c r="O14" s="6">
        <f t="shared" si="5"/>
        <v>10</v>
      </c>
      <c r="P14" s="6">
        <f t="shared" si="6"/>
        <v>121</v>
      </c>
      <c r="Q14" s="5">
        <v>63</v>
      </c>
      <c r="R14" s="5">
        <v>0</v>
      </c>
      <c r="S14" s="6">
        <f t="shared" si="7"/>
        <v>63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6">
        <f t="shared" si="8"/>
        <v>2</v>
      </c>
      <c r="Z14" s="6">
        <f>SUM(U14,W14)</f>
        <v>2</v>
      </c>
      <c r="AA14" s="6">
        <f>SUM(T14,V14,X14)</f>
        <v>0</v>
      </c>
      <c r="AB14" s="6">
        <f t="shared" si="11"/>
        <v>2</v>
      </c>
      <c r="AC14" s="6">
        <f>SUM(N14,Q14,Z14)</f>
        <v>176</v>
      </c>
      <c r="AD14" s="6">
        <f t="shared" si="12"/>
        <v>10</v>
      </c>
      <c r="AE14" s="6">
        <f t="shared" si="13"/>
        <v>186</v>
      </c>
      <c r="AF14" s="5">
        <v>42</v>
      </c>
      <c r="AG14" s="5">
        <v>0</v>
      </c>
      <c r="AH14" s="6">
        <f t="shared" si="14"/>
        <v>42</v>
      </c>
      <c r="AI14" s="5">
        <v>87</v>
      </c>
      <c r="AJ14" s="5">
        <v>0</v>
      </c>
      <c r="AK14" s="6">
        <f t="shared" si="15"/>
        <v>87</v>
      </c>
      <c r="AL14" s="5">
        <v>3</v>
      </c>
      <c r="AM14" s="5">
        <v>0</v>
      </c>
      <c r="AN14" s="6">
        <f t="shared" si="16"/>
        <v>3</v>
      </c>
      <c r="AO14" s="6">
        <f>SUM(AI14,AL14)</f>
        <v>90</v>
      </c>
      <c r="AP14" s="6">
        <f>SUM(AJ14,AM14)</f>
        <v>0</v>
      </c>
      <c r="AQ14" s="6">
        <f t="shared" si="18"/>
        <v>90</v>
      </c>
      <c r="AR14" s="6">
        <f t="shared" si="19"/>
        <v>132</v>
      </c>
      <c r="AS14" s="6">
        <f t="shared" si="19"/>
        <v>0</v>
      </c>
      <c r="AT14" s="6">
        <f t="shared" si="20"/>
        <v>132</v>
      </c>
      <c r="AU14" s="5">
        <v>122</v>
      </c>
      <c r="AV14" s="5">
        <v>0</v>
      </c>
      <c r="AW14" s="6">
        <f t="shared" si="21"/>
        <v>122</v>
      </c>
      <c r="AX14" s="5">
        <v>0</v>
      </c>
      <c r="AY14" s="5">
        <v>0</v>
      </c>
      <c r="AZ14" s="5">
        <v>0</v>
      </c>
      <c r="BA14" s="5">
        <v>7</v>
      </c>
      <c r="BB14" s="6">
        <f t="shared" si="22"/>
        <v>7</v>
      </c>
      <c r="BC14" s="6">
        <f>SUM(AY14,AZ14)</f>
        <v>0</v>
      </c>
      <c r="BD14" s="6">
        <f>SUM(AX14,BA14)</f>
        <v>7</v>
      </c>
      <c r="BE14" s="6">
        <f t="shared" si="25"/>
        <v>7</v>
      </c>
      <c r="BF14" s="6">
        <f>SUM(AR14,AU14,BC14)</f>
        <v>254</v>
      </c>
      <c r="BG14" s="6">
        <f>SUM(AS14,AV14,BD14)</f>
        <v>7</v>
      </c>
      <c r="BH14" s="6">
        <f t="shared" si="27"/>
        <v>261</v>
      </c>
      <c r="BI14" s="6">
        <f t="shared" si="28"/>
        <v>-78</v>
      </c>
      <c r="BJ14" s="6">
        <f t="shared" si="28"/>
        <v>3</v>
      </c>
      <c r="BK14" s="6">
        <f t="shared" si="29"/>
        <v>-75</v>
      </c>
    </row>
    <row r="15" spans="1:63" ht="24.75" customHeight="1">
      <c r="A15" s="4" t="s">
        <v>18</v>
      </c>
      <c r="B15" s="5">
        <v>28</v>
      </c>
      <c r="C15" s="5">
        <v>0</v>
      </c>
      <c r="D15" s="6">
        <f t="shared" si="0"/>
        <v>28</v>
      </c>
      <c r="E15" s="5">
        <v>26</v>
      </c>
      <c r="F15" s="5">
        <v>0</v>
      </c>
      <c r="G15" s="6">
        <f t="shared" si="1"/>
        <v>26</v>
      </c>
      <c r="H15" s="5">
        <v>0</v>
      </c>
      <c r="I15" s="5">
        <v>4</v>
      </c>
      <c r="J15" s="6">
        <f t="shared" si="2"/>
        <v>4</v>
      </c>
      <c r="K15" s="6">
        <f t="shared" si="3"/>
        <v>26</v>
      </c>
      <c r="L15" s="6">
        <f t="shared" si="3"/>
        <v>4</v>
      </c>
      <c r="M15" s="6">
        <f t="shared" si="4"/>
        <v>30</v>
      </c>
      <c r="N15" s="6">
        <f t="shared" si="5"/>
        <v>54</v>
      </c>
      <c r="O15" s="6">
        <f t="shared" si="5"/>
        <v>4</v>
      </c>
      <c r="P15" s="6">
        <f t="shared" si="6"/>
        <v>58</v>
      </c>
      <c r="Q15" s="5">
        <v>17</v>
      </c>
      <c r="R15" s="5">
        <v>0</v>
      </c>
      <c r="S15" s="6">
        <f t="shared" si="7"/>
        <v>17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6">
        <f t="shared" si="8"/>
        <v>1</v>
      </c>
      <c r="Z15" s="6">
        <f t="shared" si="9"/>
        <v>1</v>
      </c>
      <c r="AA15" s="6">
        <f t="shared" si="10"/>
        <v>0</v>
      </c>
      <c r="AB15" s="6">
        <f t="shared" si="11"/>
        <v>1</v>
      </c>
      <c r="AC15" s="6">
        <f t="shared" si="12"/>
        <v>72</v>
      </c>
      <c r="AD15" s="6">
        <f t="shared" si="12"/>
        <v>4</v>
      </c>
      <c r="AE15" s="6">
        <f t="shared" si="13"/>
        <v>76</v>
      </c>
      <c r="AF15" s="5">
        <v>27</v>
      </c>
      <c r="AG15" s="5">
        <v>0</v>
      </c>
      <c r="AH15" s="6">
        <f t="shared" si="14"/>
        <v>27</v>
      </c>
      <c r="AI15" s="5">
        <v>24</v>
      </c>
      <c r="AJ15" s="5">
        <v>1</v>
      </c>
      <c r="AK15" s="6">
        <f t="shared" si="15"/>
        <v>25</v>
      </c>
      <c r="AL15" s="5">
        <v>0</v>
      </c>
      <c r="AM15" s="5">
        <v>1</v>
      </c>
      <c r="AN15" s="6">
        <f t="shared" si="16"/>
        <v>1</v>
      </c>
      <c r="AO15" s="6">
        <f t="shared" si="17"/>
        <v>24</v>
      </c>
      <c r="AP15" s="6">
        <f t="shared" si="17"/>
        <v>2</v>
      </c>
      <c r="AQ15" s="6">
        <f t="shared" si="18"/>
        <v>26</v>
      </c>
      <c r="AR15" s="6">
        <f t="shared" si="19"/>
        <v>51</v>
      </c>
      <c r="AS15" s="6">
        <f t="shared" si="19"/>
        <v>2</v>
      </c>
      <c r="AT15" s="6">
        <f t="shared" si="20"/>
        <v>53</v>
      </c>
      <c r="AU15" s="5">
        <v>78</v>
      </c>
      <c r="AV15" s="5">
        <v>0</v>
      </c>
      <c r="AW15" s="6">
        <f t="shared" si="21"/>
        <v>78</v>
      </c>
      <c r="AX15" s="5">
        <v>0</v>
      </c>
      <c r="AY15" s="5">
        <v>0</v>
      </c>
      <c r="AZ15" s="5">
        <v>0</v>
      </c>
      <c r="BA15" s="5">
        <v>21</v>
      </c>
      <c r="BB15" s="6">
        <f t="shared" si="22"/>
        <v>21</v>
      </c>
      <c r="BC15" s="6">
        <f t="shared" si="23"/>
        <v>0</v>
      </c>
      <c r="BD15" s="6">
        <f t="shared" si="24"/>
        <v>21</v>
      </c>
      <c r="BE15" s="6">
        <f t="shared" si="25"/>
        <v>21</v>
      </c>
      <c r="BF15" s="6">
        <f t="shared" si="26"/>
        <v>129</v>
      </c>
      <c r="BG15" s="6">
        <f t="shared" si="26"/>
        <v>23</v>
      </c>
      <c r="BH15" s="6">
        <f t="shared" si="27"/>
        <v>152</v>
      </c>
      <c r="BI15" s="6">
        <f t="shared" si="28"/>
        <v>-57</v>
      </c>
      <c r="BJ15" s="6">
        <f>AD15-BG15</f>
        <v>-19</v>
      </c>
      <c r="BK15" s="6">
        <f t="shared" si="29"/>
        <v>-76</v>
      </c>
    </row>
    <row r="16" spans="1:63" ht="24.75" customHeight="1">
      <c r="A16" s="4" t="s">
        <v>21</v>
      </c>
      <c r="B16" s="5">
        <v>72</v>
      </c>
      <c r="C16" s="5">
        <v>0</v>
      </c>
      <c r="D16" s="6">
        <f t="shared" si="0"/>
        <v>72</v>
      </c>
      <c r="E16" s="5">
        <v>27</v>
      </c>
      <c r="F16" s="5">
        <v>0</v>
      </c>
      <c r="G16" s="6">
        <f t="shared" si="1"/>
        <v>27</v>
      </c>
      <c r="H16" s="5">
        <v>5</v>
      </c>
      <c r="I16" s="5">
        <v>4</v>
      </c>
      <c r="J16" s="6">
        <f t="shared" si="2"/>
        <v>9</v>
      </c>
      <c r="K16" s="6">
        <f t="shared" si="3"/>
        <v>32</v>
      </c>
      <c r="L16" s="6">
        <f t="shared" si="3"/>
        <v>4</v>
      </c>
      <c r="M16" s="6">
        <f t="shared" si="4"/>
        <v>36</v>
      </c>
      <c r="N16" s="6">
        <f t="shared" si="5"/>
        <v>104</v>
      </c>
      <c r="O16" s="6">
        <f t="shared" si="5"/>
        <v>4</v>
      </c>
      <c r="P16" s="6">
        <f t="shared" si="6"/>
        <v>108</v>
      </c>
      <c r="Q16" s="5">
        <v>19</v>
      </c>
      <c r="R16" s="5">
        <v>0</v>
      </c>
      <c r="S16" s="6">
        <f t="shared" si="7"/>
        <v>19</v>
      </c>
      <c r="T16" s="5">
        <v>0</v>
      </c>
      <c r="U16" s="5">
        <v>0</v>
      </c>
      <c r="V16" s="5">
        <v>0</v>
      </c>
      <c r="W16" s="5">
        <v>4</v>
      </c>
      <c r="X16" s="5">
        <v>1</v>
      </c>
      <c r="Y16" s="6">
        <f t="shared" si="8"/>
        <v>5</v>
      </c>
      <c r="Z16" s="6">
        <f t="shared" si="9"/>
        <v>4</v>
      </c>
      <c r="AA16" s="6">
        <f t="shared" si="10"/>
        <v>1</v>
      </c>
      <c r="AB16" s="6">
        <f t="shared" si="11"/>
        <v>5</v>
      </c>
      <c r="AC16" s="6">
        <f t="shared" si="12"/>
        <v>127</v>
      </c>
      <c r="AD16" s="6">
        <f t="shared" si="12"/>
        <v>5</v>
      </c>
      <c r="AE16" s="6">
        <f t="shared" si="13"/>
        <v>132</v>
      </c>
      <c r="AF16" s="5">
        <v>54</v>
      </c>
      <c r="AG16" s="5">
        <v>0</v>
      </c>
      <c r="AH16" s="6">
        <f t="shared" si="14"/>
        <v>54</v>
      </c>
      <c r="AI16" s="5">
        <v>33</v>
      </c>
      <c r="AJ16" s="5">
        <v>2</v>
      </c>
      <c r="AK16" s="6">
        <f t="shared" si="15"/>
        <v>35</v>
      </c>
      <c r="AL16" s="5">
        <v>2</v>
      </c>
      <c r="AM16" s="5">
        <v>0</v>
      </c>
      <c r="AN16" s="6">
        <f t="shared" si="16"/>
        <v>2</v>
      </c>
      <c r="AO16" s="6">
        <f>SUM(AI16,AL16)</f>
        <v>35</v>
      </c>
      <c r="AP16" s="6">
        <f>SUM(AJ16,AM16)</f>
        <v>2</v>
      </c>
      <c r="AQ16" s="6">
        <f t="shared" si="18"/>
        <v>37</v>
      </c>
      <c r="AR16" s="6">
        <f t="shared" si="19"/>
        <v>89</v>
      </c>
      <c r="AS16" s="6">
        <f t="shared" si="19"/>
        <v>2</v>
      </c>
      <c r="AT16" s="6">
        <f t="shared" si="20"/>
        <v>91</v>
      </c>
      <c r="AU16" s="5">
        <v>45</v>
      </c>
      <c r="AV16" s="5">
        <v>0</v>
      </c>
      <c r="AW16" s="6">
        <f t="shared" si="21"/>
        <v>45</v>
      </c>
      <c r="AX16" s="5">
        <v>0</v>
      </c>
      <c r="AY16" s="5">
        <v>0</v>
      </c>
      <c r="AZ16" s="5">
        <v>0</v>
      </c>
      <c r="BA16" s="5">
        <v>7</v>
      </c>
      <c r="BB16" s="6">
        <f>SUM(AZ16:BA16)</f>
        <v>7</v>
      </c>
      <c r="BC16" s="6">
        <f>SUM(AY16,AZ16)</f>
        <v>0</v>
      </c>
      <c r="BD16" s="6">
        <f t="shared" si="24"/>
        <v>7</v>
      </c>
      <c r="BE16" s="6">
        <f t="shared" si="25"/>
        <v>7</v>
      </c>
      <c r="BF16" s="6">
        <f t="shared" si="26"/>
        <v>134</v>
      </c>
      <c r="BG16" s="6">
        <f t="shared" si="26"/>
        <v>9</v>
      </c>
      <c r="BH16" s="6">
        <f t="shared" si="27"/>
        <v>143</v>
      </c>
      <c r="BI16" s="6">
        <f t="shared" si="28"/>
        <v>-7</v>
      </c>
      <c r="BJ16" s="6">
        <f t="shared" si="28"/>
        <v>-4</v>
      </c>
      <c r="BK16" s="6">
        <f t="shared" si="29"/>
        <v>-11</v>
      </c>
    </row>
    <row r="17" spans="1:63" s="11" customFormat="1" ht="24.75" customHeight="1">
      <c r="A17" s="9" t="s">
        <v>24</v>
      </c>
      <c r="B17" s="10">
        <f>SUM(B6:B16)</f>
        <v>887</v>
      </c>
      <c r="C17" s="10">
        <f>SUM(C6:C16)</f>
        <v>34</v>
      </c>
      <c r="D17" s="10">
        <f>SUM(D6:D16)</f>
        <v>921</v>
      </c>
      <c r="E17" s="10">
        <f aca="true" t="shared" si="30" ref="E17:AE17">SUM(E6:E16)</f>
        <v>977</v>
      </c>
      <c r="F17" s="10">
        <f t="shared" si="30"/>
        <v>41</v>
      </c>
      <c r="G17" s="10">
        <f t="shared" si="30"/>
        <v>1018</v>
      </c>
      <c r="H17" s="10">
        <f t="shared" si="30"/>
        <v>49</v>
      </c>
      <c r="I17" s="10">
        <f t="shared" si="30"/>
        <v>92</v>
      </c>
      <c r="J17" s="10">
        <f t="shared" si="30"/>
        <v>141</v>
      </c>
      <c r="K17" s="10">
        <f t="shared" si="30"/>
        <v>1026</v>
      </c>
      <c r="L17" s="10">
        <f t="shared" si="30"/>
        <v>133</v>
      </c>
      <c r="M17" s="10">
        <f t="shared" si="30"/>
        <v>1159</v>
      </c>
      <c r="N17" s="10">
        <f t="shared" si="30"/>
        <v>1913</v>
      </c>
      <c r="O17" s="10">
        <f t="shared" si="30"/>
        <v>167</v>
      </c>
      <c r="P17" s="10">
        <f t="shared" si="30"/>
        <v>2080</v>
      </c>
      <c r="Q17" s="10">
        <f t="shared" si="30"/>
        <v>837</v>
      </c>
      <c r="R17" s="10">
        <f t="shared" si="30"/>
        <v>0</v>
      </c>
      <c r="S17" s="10">
        <f t="shared" si="30"/>
        <v>837</v>
      </c>
      <c r="T17" s="10">
        <f t="shared" si="30"/>
        <v>47</v>
      </c>
      <c r="U17" s="10">
        <f t="shared" si="30"/>
        <v>1</v>
      </c>
      <c r="V17" s="10">
        <f t="shared" si="30"/>
        <v>0</v>
      </c>
      <c r="W17" s="10">
        <f t="shared" si="30"/>
        <v>46</v>
      </c>
      <c r="X17" s="10">
        <f t="shared" si="30"/>
        <v>1</v>
      </c>
      <c r="Y17" s="10">
        <f t="shared" si="30"/>
        <v>47</v>
      </c>
      <c r="Z17" s="10">
        <f t="shared" si="30"/>
        <v>47</v>
      </c>
      <c r="AA17" s="10">
        <f t="shared" si="30"/>
        <v>48</v>
      </c>
      <c r="AB17" s="10">
        <f t="shared" si="30"/>
        <v>95</v>
      </c>
      <c r="AC17" s="10">
        <f t="shared" si="30"/>
        <v>2797</v>
      </c>
      <c r="AD17" s="10">
        <f t="shared" si="30"/>
        <v>215</v>
      </c>
      <c r="AE17" s="10">
        <f t="shared" si="30"/>
        <v>3012</v>
      </c>
      <c r="AF17" s="10">
        <f>SUM(AF6:AF16)</f>
        <v>860</v>
      </c>
      <c r="AG17" s="10">
        <f>SUM(AG6:AG16)</f>
        <v>29</v>
      </c>
      <c r="AH17" s="10">
        <f>SUM(AH6:AH16)</f>
        <v>889</v>
      </c>
      <c r="AI17" s="10">
        <f aca="true" t="shared" si="31" ref="AI17:BK17">SUM(AI6:AI16)</f>
        <v>1049</v>
      </c>
      <c r="AJ17" s="10">
        <f t="shared" si="31"/>
        <v>31</v>
      </c>
      <c r="AK17" s="10">
        <f t="shared" si="31"/>
        <v>1080</v>
      </c>
      <c r="AL17" s="10">
        <f t="shared" si="31"/>
        <v>69</v>
      </c>
      <c r="AM17" s="10">
        <f t="shared" si="31"/>
        <v>77</v>
      </c>
      <c r="AN17" s="10">
        <f t="shared" si="31"/>
        <v>146</v>
      </c>
      <c r="AO17" s="10">
        <f t="shared" si="31"/>
        <v>1118</v>
      </c>
      <c r="AP17" s="10">
        <f t="shared" si="31"/>
        <v>108</v>
      </c>
      <c r="AQ17" s="10">
        <f t="shared" si="31"/>
        <v>1226</v>
      </c>
      <c r="AR17" s="10">
        <f t="shared" si="31"/>
        <v>1978</v>
      </c>
      <c r="AS17" s="10">
        <f t="shared" si="31"/>
        <v>137</v>
      </c>
      <c r="AT17" s="10">
        <f t="shared" si="31"/>
        <v>2115</v>
      </c>
      <c r="AU17" s="10">
        <f t="shared" si="31"/>
        <v>1648</v>
      </c>
      <c r="AV17" s="10">
        <f t="shared" si="31"/>
        <v>3</v>
      </c>
      <c r="AW17" s="10">
        <f t="shared" si="31"/>
        <v>1651</v>
      </c>
      <c r="AX17" s="10">
        <f t="shared" si="31"/>
        <v>1</v>
      </c>
      <c r="AY17" s="10">
        <f t="shared" si="31"/>
        <v>0</v>
      </c>
      <c r="AZ17" s="10">
        <f t="shared" si="31"/>
        <v>2</v>
      </c>
      <c r="BA17" s="10">
        <f t="shared" si="31"/>
        <v>70</v>
      </c>
      <c r="BB17" s="10">
        <f t="shared" si="31"/>
        <v>72</v>
      </c>
      <c r="BC17" s="10">
        <f t="shared" si="31"/>
        <v>2</v>
      </c>
      <c r="BD17" s="10">
        <f t="shared" si="31"/>
        <v>71</v>
      </c>
      <c r="BE17" s="10">
        <f t="shared" si="31"/>
        <v>73</v>
      </c>
      <c r="BF17" s="10">
        <f t="shared" si="31"/>
        <v>3628</v>
      </c>
      <c r="BG17" s="10">
        <f t="shared" si="31"/>
        <v>211</v>
      </c>
      <c r="BH17" s="10">
        <f t="shared" si="31"/>
        <v>3839</v>
      </c>
      <c r="BI17" s="10">
        <f t="shared" si="31"/>
        <v>-831</v>
      </c>
      <c r="BJ17" s="10">
        <f t="shared" si="31"/>
        <v>4</v>
      </c>
      <c r="BK17" s="10">
        <f t="shared" si="31"/>
        <v>-827</v>
      </c>
    </row>
    <row r="18" spans="1:63" ht="24.75" customHeight="1">
      <c r="A18" s="4" t="s">
        <v>12</v>
      </c>
      <c r="B18" s="5">
        <v>2</v>
      </c>
      <c r="C18" s="5">
        <v>8</v>
      </c>
      <c r="D18" s="6">
        <f>SUM(B18:C18)</f>
        <v>10</v>
      </c>
      <c r="E18" s="5">
        <v>10</v>
      </c>
      <c r="F18" s="5">
        <v>1</v>
      </c>
      <c r="G18" s="6">
        <f>SUM(E18:F18)</f>
        <v>11</v>
      </c>
      <c r="H18" s="5">
        <v>1</v>
      </c>
      <c r="I18" s="5">
        <v>3</v>
      </c>
      <c r="J18" s="6">
        <f>SUM(H18:I18)</f>
        <v>4</v>
      </c>
      <c r="K18" s="6">
        <f>SUM(E18,H18)</f>
        <v>11</v>
      </c>
      <c r="L18" s="6">
        <f>SUM(F18,I18)</f>
        <v>4</v>
      </c>
      <c r="M18" s="6">
        <f>SUM(K18:L18)</f>
        <v>15</v>
      </c>
      <c r="N18" s="6">
        <f>SUM(B18,K18)</f>
        <v>13</v>
      </c>
      <c r="O18" s="6">
        <f>SUM(C18,L18)</f>
        <v>12</v>
      </c>
      <c r="P18" s="6">
        <f>SUM(N18:O18)</f>
        <v>25</v>
      </c>
      <c r="Q18" s="5">
        <v>2</v>
      </c>
      <c r="R18" s="5">
        <v>0</v>
      </c>
      <c r="S18" s="6">
        <f>SUM(Q18:R18)</f>
        <v>2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15</v>
      </c>
      <c r="AD18" s="6">
        <f>SUM(O18,R18,AA18)</f>
        <v>12</v>
      </c>
      <c r="AE18" s="6">
        <f>SUM(AC18:AD18)</f>
        <v>27</v>
      </c>
      <c r="AF18" s="5">
        <v>4</v>
      </c>
      <c r="AG18" s="5">
        <v>0</v>
      </c>
      <c r="AH18" s="6">
        <f>SUM(AF18:AG18)</f>
        <v>4</v>
      </c>
      <c r="AI18" s="5">
        <v>9</v>
      </c>
      <c r="AJ18" s="5">
        <v>3</v>
      </c>
      <c r="AK18" s="6">
        <f>SUM(AI18:AJ18)</f>
        <v>12</v>
      </c>
      <c r="AL18" s="5">
        <v>2</v>
      </c>
      <c r="AM18" s="5">
        <v>8</v>
      </c>
      <c r="AN18" s="6">
        <f>SUM(AL18:AM18)</f>
        <v>10</v>
      </c>
      <c r="AO18" s="6">
        <f>SUM(AI18,AL18)</f>
        <v>11</v>
      </c>
      <c r="AP18" s="6">
        <f>SUM(AJ18,AM18)</f>
        <v>11</v>
      </c>
      <c r="AQ18" s="6">
        <f>SUM(AO18:AP18)</f>
        <v>22</v>
      </c>
      <c r="AR18" s="6">
        <f>SUM(AF18,AO18)</f>
        <v>15</v>
      </c>
      <c r="AS18" s="6">
        <f>SUM(AG18,AP18)</f>
        <v>11</v>
      </c>
      <c r="AT18" s="6">
        <f>SUM(AR18:AS18)</f>
        <v>26</v>
      </c>
      <c r="AU18" s="5">
        <v>18</v>
      </c>
      <c r="AV18" s="5">
        <v>0</v>
      </c>
      <c r="AW18" s="6">
        <f>SUM(AU18:AV18)</f>
        <v>18</v>
      </c>
      <c r="AX18" s="5">
        <v>0</v>
      </c>
      <c r="AY18" s="5">
        <v>0</v>
      </c>
      <c r="AZ18" s="5">
        <v>0</v>
      </c>
      <c r="BA18" s="5">
        <v>2</v>
      </c>
      <c r="BB18" s="6">
        <f>SUM(AZ18:BA18)</f>
        <v>2</v>
      </c>
      <c r="BC18" s="6">
        <f>SUM(AY18,AZ18)</f>
        <v>0</v>
      </c>
      <c r="BD18" s="6">
        <f>SUM(AX18,BA18)</f>
        <v>2</v>
      </c>
      <c r="BE18" s="6">
        <f>SUM(BC18:BD18)</f>
        <v>2</v>
      </c>
      <c r="BF18" s="6">
        <f>SUM(AR18,AU18,BC18)</f>
        <v>33</v>
      </c>
      <c r="BG18" s="6">
        <f>SUM(AS18,AV18,BD18)</f>
        <v>13</v>
      </c>
      <c r="BH18" s="6">
        <f>SUM(BF18:BG18)</f>
        <v>46</v>
      </c>
      <c r="BI18" s="6">
        <f>AC18-BF18</f>
        <v>-18</v>
      </c>
      <c r="BJ18" s="6">
        <f>AD18-BG18</f>
        <v>-1</v>
      </c>
      <c r="BK18" s="6">
        <f>SUM(BI18:BJ18)</f>
        <v>-19</v>
      </c>
    </row>
    <row r="19" spans="1:63" ht="24.75" customHeight="1">
      <c r="A19" s="4" t="s">
        <v>22</v>
      </c>
      <c r="B19" s="5">
        <v>8</v>
      </c>
      <c r="C19" s="5">
        <v>0</v>
      </c>
      <c r="D19" s="6">
        <f aca="true" t="shared" si="32" ref="D19:D26">SUM(B19:C19)</f>
        <v>8</v>
      </c>
      <c r="E19" s="5">
        <v>0</v>
      </c>
      <c r="F19" s="5">
        <v>0</v>
      </c>
      <c r="G19" s="6">
        <f aca="true" t="shared" si="33" ref="G19:G26">SUM(E19:F19)</f>
        <v>0</v>
      </c>
      <c r="H19" s="5">
        <v>0</v>
      </c>
      <c r="I19" s="5">
        <v>0</v>
      </c>
      <c r="J19" s="6">
        <f aca="true" t="shared" si="34" ref="J19:J26">SUM(H19:I19)</f>
        <v>0</v>
      </c>
      <c r="K19" s="6">
        <f>SUM(E19,H19)</f>
        <v>0</v>
      </c>
      <c r="L19" s="6">
        <f>SUM(F19,I19)</f>
        <v>0</v>
      </c>
      <c r="M19" s="6">
        <f aca="true" t="shared" si="35" ref="M19:M26">SUM(K19:L19)</f>
        <v>0</v>
      </c>
      <c r="N19" s="6">
        <f aca="true" t="shared" si="36" ref="N19:O26">SUM(B19,K19)</f>
        <v>8</v>
      </c>
      <c r="O19" s="6">
        <f t="shared" si="36"/>
        <v>0</v>
      </c>
      <c r="P19" s="6">
        <f aca="true" t="shared" si="37" ref="P19:P26">SUM(N19:O19)</f>
        <v>8</v>
      </c>
      <c r="Q19" s="5">
        <v>1</v>
      </c>
      <c r="R19" s="5">
        <v>0</v>
      </c>
      <c r="S19" s="6">
        <f aca="true" t="shared" si="38" ref="S19:S26">SUM(Q19:R19)</f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9</v>
      </c>
      <c r="AD19" s="6">
        <f t="shared" si="41"/>
        <v>0</v>
      </c>
      <c r="AE19" s="6">
        <f aca="true" t="shared" si="42" ref="AE19:AE26">SUM(AC19:AD19)</f>
        <v>9</v>
      </c>
      <c r="AF19" s="5">
        <v>17</v>
      </c>
      <c r="AG19" s="5">
        <v>0</v>
      </c>
      <c r="AH19" s="6">
        <f>SUM(AF19:AG19)</f>
        <v>17</v>
      </c>
      <c r="AI19" s="5">
        <v>2</v>
      </c>
      <c r="AJ19" s="5">
        <v>0</v>
      </c>
      <c r="AK19" s="6">
        <f aca="true" t="shared" si="43" ref="AK19:AK26">SUM(AI19:AJ19)</f>
        <v>2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19</v>
      </c>
      <c r="AS19" s="6">
        <f t="shared" si="46"/>
        <v>0</v>
      </c>
      <c r="AT19" s="6">
        <f aca="true" t="shared" si="47" ref="AT19:AT26">SUM(AR19:AS19)</f>
        <v>19</v>
      </c>
      <c r="AU19" s="5">
        <v>24</v>
      </c>
      <c r="AV19" s="5">
        <v>0</v>
      </c>
      <c r="AW19" s="6">
        <f aca="true" t="shared" si="48" ref="AW19:AW26">SUM(AU19:AV19)</f>
        <v>24</v>
      </c>
      <c r="AX19" s="5">
        <v>0</v>
      </c>
      <c r="AY19" s="5">
        <v>0</v>
      </c>
      <c r="AZ19" s="5">
        <v>1</v>
      </c>
      <c r="BA19" s="5">
        <v>0</v>
      </c>
      <c r="BB19" s="6">
        <f aca="true" t="shared" si="49" ref="BB19:BB26">SUM(AZ19:BA19)</f>
        <v>1</v>
      </c>
      <c r="BC19" s="6">
        <f>SUM(AY19,AZ19)</f>
        <v>1</v>
      </c>
      <c r="BD19" s="6">
        <f>SUM(AX19,BA19)</f>
        <v>0</v>
      </c>
      <c r="BE19" s="6">
        <f aca="true" t="shared" si="50" ref="BE19:BE26">SUM(BC19:BD19)</f>
        <v>1</v>
      </c>
      <c r="BF19" s="6">
        <f aca="true" t="shared" si="51" ref="BF19:BG26">SUM(AR19,AU19,BC19)</f>
        <v>44</v>
      </c>
      <c r="BG19" s="6">
        <f t="shared" si="51"/>
        <v>0</v>
      </c>
      <c r="BH19" s="6">
        <f aca="true" t="shared" si="52" ref="BH19:BH26">SUM(BF19:BG19)</f>
        <v>44</v>
      </c>
      <c r="BI19" s="6">
        <f aca="true" t="shared" si="53" ref="BI19:BJ26">AC19-BF19</f>
        <v>-35</v>
      </c>
      <c r="BJ19" s="6">
        <f t="shared" si="53"/>
        <v>0</v>
      </c>
      <c r="BK19" s="6">
        <f>SUM(BI19:BJ19)</f>
        <v>-35</v>
      </c>
    </row>
    <row r="20" spans="1:63" ht="24.75" customHeight="1">
      <c r="A20" s="4" t="s">
        <v>5</v>
      </c>
      <c r="B20" s="5">
        <v>63</v>
      </c>
      <c r="C20" s="5">
        <v>0</v>
      </c>
      <c r="D20" s="6">
        <f t="shared" si="32"/>
        <v>63</v>
      </c>
      <c r="E20" s="5">
        <v>16</v>
      </c>
      <c r="F20" s="5">
        <v>0</v>
      </c>
      <c r="G20" s="6">
        <f t="shared" si="33"/>
        <v>16</v>
      </c>
      <c r="H20" s="5">
        <v>5</v>
      </c>
      <c r="I20" s="5">
        <v>7</v>
      </c>
      <c r="J20" s="6">
        <f t="shared" si="34"/>
        <v>12</v>
      </c>
      <c r="K20" s="6">
        <f aca="true" t="shared" si="54" ref="K20:L26">SUM(E20,H20)</f>
        <v>21</v>
      </c>
      <c r="L20" s="6">
        <f t="shared" si="54"/>
        <v>7</v>
      </c>
      <c r="M20" s="6">
        <f t="shared" si="35"/>
        <v>28</v>
      </c>
      <c r="N20" s="6">
        <f t="shared" si="36"/>
        <v>84</v>
      </c>
      <c r="O20" s="6">
        <f t="shared" si="36"/>
        <v>7</v>
      </c>
      <c r="P20" s="6">
        <f t="shared" si="37"/>
        <v>91</v>
      </c>
      <c r="Q20" s="5">
        <v>18</v>
      </c>
      <c r="R20" s="5">
        <v>0</v>
      </c>
      <c r="S20" s="6">
        <f t="shared" si="38"/>
        <v>18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9"/>
        <v>0</v>
      </c>
      <c r="Z20" s="6">
        <f aca="true" t="shared" si="55" ref="Z20:Z26">SUM(U20,W20)</f>
        <v>0</v>
      </c>
      <c r="AA20" s="6">
        <f aca="true" t="shared" si="56" ref="AA20:AA26">SUM(T20,V20,X20)</f>
        <v>0</v>
      </c>
      <c r="AB20" s="6">
        <f t="shared" si="40"/>
        <v>0</v>
      </c>
      <c r="AC20" s="6">
        <f t="shared" si="41"/>
        <v>102</v>
      </c>
      <c r="AD20" s="6">
        <f t="shared" si="41"/>
        <v>7</v>
      </c>
      <c r="AE20" s="6">
        <f t="shared" si="42"/>
        <v>109</v>
      </c>
      <c r="AF20" s="5">
        <v>98</v>
      </c>
      <c r="AG20" s="5">
        <v>0</v>
      </c>
      <c r="AH20" s="6">
        <f aca="true" t="shared" si="57" ref="AH20:AH26">SUM(AF20:AG20)</f>
        <v>98</v>
      </c>
      <c r="AI20" s="5">
        <v>18</v>
      </c>
      <c r="AJ20" s="5">
        <v>0</v>
      </c>
      <c r="AK20" s="6">
        <f t="shared" si="43"/>
        <v>18</v>
      </c>
      <c r="AL20" s="5">
        <v>5</v>
      </c>
      <c r="AM20" s="5">
        <v>1</v>
      </c>
      <c r="AN20" s="6">
        <f t="shared" si="44"/>
        <v>6</v>
      </c>
      <c r="AO20" s="6">
        <f aca="true" t="shared" si="58" ref="AO20:AP26">SUM(AI20,AL20)</f>
        <v>23</v>
      </c>
      <c r="AP20" s="6">
        <f t="shared" si="58"/>
        <v>1</v>
      </c>
      <c r="AQ20" s="6">
        <f t="shared" si="45"/>
        <v>24</v>
      </c>
      <c r="AR20" s="6">
        <f t="shared" si="46"/>
        <v>121</v>
      </c>
      <c r="AS20" s="6">
        <f t="shared" si="46"/>
        <v>1</v>
      </c>
      <c r="AT20" s="6">
        <f t="shared" si="47"/>
        <v>122</v>
      </c>
      <c r="AU20" s="5">
        <v>37</v>
      </c>
      <c r="AV20" s="5">
        <v>0</v>
      </c>
      <c r="AW20" s="6">
        <f t="shared" si="48"/>
        <v>37</v>
      </c>
      <c r="AX20" s="5">
        <v>0</v>
      </c>
      <c r="AY20" s="5">
        <v>0</v>
      </c>
      <c r="AZ20" s="5">
        <v>0</v>
      </c>
      <c r="BA20" s="5">
        <v>1</v>
      </c>
      <c r="BB20" s="6">
        <f t="shared" si="49"/>
        <v>1</v>
      </c>
      <c r="BC20" s="6">
        <f aca="true" t="shared" si="59" ref="BC20:BC26">SUM(AY20,AZ20)</f>
        <v>0</v>
      </c>
      <c r="BD20" s="6">
        <f aca="true" t="shared" si="60" ref="BD20:BD26">SUM(AX20,BA20)</f>
        <v>1</v>
      </c>
      <c r="BE20" s="6">
        <f t="shared" si="50"/>
        <v>1</v>
      </c>
      <c r="BF20" s="6">
        <f>SUM(AR20,AU20,BC20)</f>
        <v>158</v>
      </c>
      <c r="BG20" s="6">
        <f>SUM(AS20,AV20,BD20)</f>
        <v>2</v>
      </c>
      <c r="BH20" s="6">
        <f t="shared" si="52"/>
        <v>160</v>
      </c>
      <c r="BI20" s="6">
        <f t="shared" si="53"/>
        <v>-56</v>
      </c>
      <c r="BJ20" s="6">
        <f t="shared" si="53"/>
        <v>5</v>
      </c>
      <c r="BK20" s="6">
        <f aca="true" t="shared" si="61" ref="BK20:BK26">SUM(BI20:BJ20)</f>
        <v>-51</v>
      </c>
    </row>
    <row r="21" spans="1:63" ht="24.75" customHeight="1">
      <c r="A21" s="4" t="s">
        <v>6</v>
      </c>
      <c r="B21" s="5">
        <v>34</v>
      </c>
      <c r="C21" s="5">
        <v>0</v>
      </c>
      <c r="D21" s="6">
        <f t="shared" si="32"/>
        <v>34</v>
      </c>
      <c r="E21" s="5">
        <v>14</v>
      </c>
      <c r="F21" s="5">
        <v>1</v>
      </c>
      <c r="G21" s="6">
        <f t="shared" si="33"/>
        <v>15</v>
      </c>
      <c r="H21" s="5">
        <v>1</v>
      </c>
      <c r="I21" s="5">
        <v>1</v>
      </c>
      <c r="J21" s="6">
        <f t="shared" si="34"/>
        <v>2</v>
      </c>
      <c r="K21" s="6">
        <f t="shared" si="54"/>
        <v>15</v>
      </c>
      <c r="L21" s="6">
        <f t="shared" si="54"/>
        <v>2</v>
      </c>
      <c r="M21" s="6">
        <f t="shared" si="35"/>
        <v>17</v>
      </c>
      <c r="N21" s="6">
        <f t="shared" si="36"/>
        <v>49</v>
      </c>
      <c r="O21" s="6">
        <f t="shared" si="36"/>
        <v>2</v>
      </c>
      <c r="P21" s="6">
        <f t="shared" si="37"/>
        <v>51</v>
      </c>
      <c r="Q21" s="5">
        <v>8</v>
      </c>
      <c r="R21" s="5">
        <v>0</v>
      </c>
      <c r="S21" s="6">
        <f t="shared" si="38"/>
        <v>8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57</v>
      </c>
      <c r="AD21" s="6">
        <f t="shared" si="41"/>
        <v>2</v>
      </c>
      <c r="AE21" s="6">
        <f t="shared" si="42"/>
        <v>59</v>
      </c>
      <c r="AF21" s="5">
        <v>28</v>
      </c>
      <c r="AG21" s="5">
        <v>0</v>
      </c>
      <c r="AH21" s="6">
        <f t="shared" si="57"/>
        <v>28</v>
      </c>
      <c r="AI21" s="5">
        <v>13</v>
      </c>
      <c r="AJ21" s="5">
        <v>0</v>
      </c>
      <c r="AK21" s="6">
        <f t="shared" si="43"/>
        <v>13</v>
      </c>
      <c r="AL21" s="5">
        <v>1</v>
      </c>
      <c r="AM21" s="5">
        <v>0</v>
      </c>
      <c r="AN21" s="6">
        <f t="shared" si="44"/>
        <v>1</v>
      </c>
      <c r="AO21" s="6">
        <f t="shared" si="58"/>
        <v>14</v>
      </c>
      <c r="AP21" s="6">
        <f t="shared" si="58"/>
        <v>0</v>
      </c>
      <c r="AQ21" s="6">
        <f t="shared" si="45"/>
        <v>14</v>
      </c>
      <c r="AR21" s="6">
        <f t="shared" si="46"/>
        <v>42</v>
      </c>
      <c r="AS21" s="6">
        <f t="shared" si="46"/>
        <v>0</v>
      </c>
      <c r="AT21" s="6">
        <f t="shared" si="47"/>
        <v>42</v>
      </c>
      <c r="AU21" s="5">
        <v>18</v>
      </c>
      <c r="AV21" s="5">
        <v>0</v>
      </c>
      <c r="AW21" s="6">
        <f t="shared" si="48"/>
        <v>18</v>
      </c>
      <c r="AX21" s="5">
        <v>0</v>
      </c>
      <c r="AY21" s="5">
        <v>0</v>
      </c>
      <c r="AZ21" s="5">
        <v>0</v>
      </c>
      <c r="BA21" s="5">
        <v>1</v>
      </c>
      <c r="BB21" s="6">
        <f t="shared" si="49"/>
        <v>1</v>
      </c>
      <c r="BC21" s="6">
        <f t="shared" si="59"/>
        <v>0</v>
      </c>
      <c r="BD21" s="6">
        <f t="shared" si="60"/>
        <v>1</v>
      </c>
      <c r="BE21" s="6">
        <f t="shared" si="50"/>
        <v>1</v>
      </c>
      <c r="BF21" s="6">
        <f t="shared" si="51"/>
        <v>60</v>
      </c>
      <c r="BG21" s="6">
        <f t="shared" si="51"/>
        <v>1</v>
      </c>
      <c r="BH21" s="6">
        <f t="shared" si="52"/>
        <v>61</v>
      </c>
      <c r="BI21" s="6">
        <f t="shared" si="53"/>
        <v>-3</v>
      </c>
      <c r="BJ21" s="6">
        <f t="shared" si="53"/>
        <v>1</v>
      </c>
      <c r="BK21" s="6">
        <f t="shared" si="61"/>
        <v>-2</v>
      </c>
    </row>
    <row r="22" spans="1:63" ht="24.75" customHeight="1">
      <c r="A22" s="4" t="s">
        <v>19</v>
      </c>
      <c r="B22" s="5">
        <v>15</v>
      </c>
      <c r="C22" s="5">
        <v>0</v>
      </c>
      <c r="D22" s="6">
        <f t="shared" si="32"/>
        <v>15</v>
      </c>
      <c r="E22" s="5">
        <v>13</v>
      </c>
      <c r="F22" s="5">
        <v>0</v>
      </c>
      <c r="G22" s="6">
        <f t="shared" si="33"/>
        <v>13</v>
      </c>
      <c r="H22" s="5">
        <v>0</v>
      </c>
      <c r="I22" s="5">
        <v>0</v>
      </c>
      <c r="J22" s="6">
        <f t="shared" si="34"/>
        <v>0</v>
      </c>
      <c r="K22" s="6">
        <f t="shared" si="54"/>
        <v>13</v>
      </c>
      <c r="L22" s="6">
        <f t="shared" si="54"/>
        <v>0</v>
      </c>
      <c r="M22" s="6">
        <f t="shared" si="35"/>
        <v>13</v>
      </c>
      <c r="N22" s="6">
        <f t="shared" si="36"/>
        <v>28</v>
      </c>
      <c r="O22" s="6">
        <f t="shared" si="36"/>
        <v>0</v>
      </c>
      <c r="P22" s="6">
        <f t="shared" si="37"/>
        <v>28</v>
      </c>
      <c r="Q22" s="5">
        <v>9</v>
      </c>
      <c r="R22" s="5">
        <v>0</v>
      </c>
      <c r="S22" s="6">
        <f t="shared" si="38"/>
        <v>9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37</v>
      </c>
      <c r="AD22" s="6">
        <f t="shared" si="41"/>
        <v>0</v>
      </c>
      <c r="AE22" s="6">
        <f t="shared" si="42"/>
        <v>37</v>
      </c>
      <c r="AF22" s="5">
        <v>23</v>
      </c>
      <c r="AG22" s="5">
        <v>0</v>
      </c>
      <c r="AH22" s="6">
        <f t="shared" si="57"/>
        <v>23</v>
      </c>
      <c r="AI22" s="5">
        <v>7</v>
      </c>
      <c r="AJ22" s="5">
        <v>0</v>
      </c>
      <c r="AK22" s="6">
        <f t="shared" si="43"/>
        <v>7</v>
      </c>
      <c r="AL22" s="5">
        <v>0</v>
      </c>
      <c r="AM22" s="5">
        <v>0</v>
      </c>
      <c r="AN22" s="6">
        <f t="shared" si="44"/>
        <v>0</v>
      </c>
      <c r="AO22" s="6">
        <f t="shared" si="58"/>
        <v>7</v>
      </c>
      <c r="AP22" s="6">
        <f t="shared" si="58"/>
        <v>0</v>
      </c>
      <c r="AQ22" s="6">
        <f t="shared" si="45"/>
        <v>7</v>
      </c>
      <c r="AR22" s="6">
        <f t="shared" si="46"/>
        <v>30</v>
      </c>
      <c r="AS22" s="6">
        <f t="shared" si="46"/>
        <v>0</v>
      </c>
      <c r="AT22" s="6">
        <f t="shared" si="47"/>
        <v>30</v>
      </c>
      <c r="AU22" s="5">
        <v>32</v>
      </c>
      <c r="AV22" s="5">
        <v>0</v>
      </c>
      <c r="AW22" s="6">
        <f t="shared" si="48"/>
        <v>32</v>
      </c>
      <c r="AX22" s="5">
        <v>0</v>
      </c>
      <c r="AY22" s="5">
        <v>0</v>
      </c>
      <c r="AZ22" s="5">
        <v>0</v>
      </c>
      <c r="BA22" s="5">
        <v>3</v>
      </c>
      <c r="BB22" s="6">
        <f t="shared" si="49"/>
        <v>3</v>
      </c>
      <c r="BC22" s="6">
        <f t="shared" si="59"/>
        <v>0</v>
      </c>
      <c r="BD22" s="6">
        <f t="shared" si="60"/>
        <v>3</v>
      </c>
      <c r="BE22" s="6">
        <f t="shared" si="50"/>
        <v>3</v>
      </c>
      <c r="BF22" s="6">
        <f t="shared" si="51"/>
        <v>62</v>
      </c>
      <c r="BG22" s="6">
        <f t="shared" si="51"/>
        <v>3</v>
      </c>
      <c r="BH22" s="6">
        <f t="shared" si="52"/>
        <v>65</v>
      </c>
      <c r="BI22" s="6">
        <f t="shared" si="53"/>
        <v>-25</v>
      </c>
      <c r="BJ22" s="6">
        <f t="shared" si="53"/>
        <v>-3</v>
      </c>
      <c r="BK22" s="6">
        <f t="shared" si="61"/>
        <v>-28</v>
      </c>
    </row>
    <row r="23" spans="1:63" ht="24.75" customHeight="1">
      <c r="A23" s="4" t="s">
        <v>20</v>
      </c>
      <c r="B23" s="5">
        <v>7</v>
      </c>
      <c r="C23" s="5">
        <v>0</v>
      </c>
      <c r="D23" s="6">
        <f t="shared" si="32"/>
        <v>7</v>
      </c>
      <c r="E23" s="5">
        <v>4</v>
      </c>
      <c r="F23" s="5">
        <v>0</v>
      </c>
      <c r="G23" s="6">
        <f t="shared" si="33"/>
        <v>4</v>
      </c>
      <c r="H23" s="5">
        <v>0</v>
      </c>
      <c r="I23" s="5">
        <v>0</v>
      </c>
      <c r="J23" s="6">
        <f t="shared" si="34"/>
        <v>0</v>
      </c>
      <c r="K23" s="6">
        <f t="shared" si="54"/>
        <v>4</v>
      </c>
      <c r="L23" s="6">
        <f t="shared" si="54"/>
        <v>0</v>
      </c>
      <c r="M23" s="6">
        <f t="shared" si="35"/>
        <v>4</v>
      </c>
      <c r="N23" s="6">
        <f t="shared" si="36"/>
        <v>11</v>
      </c>
      <c r="O23" s="6">
        <f t="shared" si="36"/>
        <v>0</v>
      </c>
      <c r="P23" s="6">
        <f t="shared" si="37"/>
        <v>11</v>
      </c>
      <c r="Q23" s="5">
        <v>6</v>
      </c>
      <c r="R23" s="5">
        <v>0</v>
      </c>
      <c r="S23" s="6">
        <f t="shared" si="38"/>
        <v>6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17</v>
      </c>
      <c r="AD23" s="6">
        <f t="shared" si="41"/>
        <v>0</v>
      </c>
      <c r="AE23" s="6">
        <f t="shared" si="42"/>
        <v>17</v>
      </c>
      <c r="AF23" s="5">
        <v>12</v>
      </c>
      <c r="AG23" s="5">
        <v>0</v>
      </c>
      <c r="AH23" s="6">
        <f t="shared" si="57"/>
        <v>12</v>
      </c>
      <c r="AI23" s="5">
        <v>4</v>
      </c>
      <c r="AJ23" s="5">
        <v>0</v>
      </c>
      <c r="AK23" s="6">
        <f t="shared" si="43"/>
        <v>4</v>
      </c>
      <c r="AL23" s="5">
        <v>0</v>
      </c>
      <c r="AM23" s="5">
        <v>0</v>
      </c>
      <c r="AN23" s="6">
        <f t="shared" si="44"/>
        <v>0</v>
      </c>
      <c r="AO23" s="6">
        <f t="shared" si="58"/>
        <v>4</v>
      </c>
      <c r="AP23" s="6">
        <f t="shared" si="58"/>
        <v>0</v>
      </c>
      <c r="AQ23" s="6">
        <f t="shared" si="45"/>
        <v>4</v>
      </c>
      <c r="AR23" s="6">
        <f t="shared" si="46"/>
        <v>16</v>
      </c>
      <c r="AS23" s="6">
        <f t="shared" si="46"/>
        <v>0</v>
      </c>
      <c r="AT23" s="6">
        <f t="shared" si="47"/>
        <v>16</v>
      </c>
      <c r="AU23" s="5">
        <v>18</v>
      </c>
      <c r="AV23" s="5">
        <v>0</v>
      </c>
      <c r="AW23" s="6">
        <f t="shared" si="48"/>
        <v>18</v>
      </c>
      <c r="AX23" s="5">
        <v>0</v>
      </c>
      <c r="AY23" s="5">
        <v>0</v>
      </c>
      <c r="AZ23" s="5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34</v>
      </c>
      <c r="BG23" s="6">
        <f t="shared" si="51"/>
        <v>0</v>
      </c>
      <c r="BH23" s="6">
        <f t="shared" si="52"/>
        <v>34</v>
      </c>
      <c r="BI23" s="6">
        <f t="shared" si="53"/>
        <v>-17</v>
      </c>
      <c r="BJ23" s="6">
        <f t="shared" si="53"/>
        <v>0</v>
      </c>
      <c r="BK23" s="6">
        <f t="shared" si="61"/>
        <v>-17</v>
      </c>
    </row>
    <row r="24" spans="1:63" ht="24.75" customHeight="1">
      <c r="A24" s="4" t="s">
        <v>8</v>
      </c>
      <c r="B24" s="5">
        <v>7</v>
      </c>
      <c r="C24" s="5">
        <v>0</v>
      </c>
      <c r="D24" s="6">
        <f t="shared" si="32"/>
        <v>7</v>
      </c>
      <c r="E24" s="5">
        <v>5</v>
      </c>
      <c r="F24" s="5">
        <v>0</v>
      </c>
      <c r="G24" s="6">
        <f t="shared" si="33"/>
        <v>5</v>
      </c>
      <c r="H24" s="5">
        <v>0</v>
      </c>
      <c r="I24" s="5">
        <v>0</v>
      </c>
      <c r="J24" s="6">
        <f t="shared" si="34"/>
        <v>0</v>
      </c>
      <c r="K24" s="6">
        <f t="shared" si="54"/>
        <v>5</v>
      </c>
      <c r="L24" s="6">
        <f t="shared" si="54"/>
        <v>0</v>
      </c>
      <c r="M24" s="6">
        <f t="shared" si="35"/>
        <v>5</v>
      </c>
      <c r="N24" s="6">
        <f t="shared" si="36"/>
        <v>12</v>
      </c>
      <c r="O24" s="6">
        <f t="shared" si="36"/>
        <v>0</v>
      </c>
      <c r="P24" s="6">
        <f t="shared" si="37"/>
        <v>12</v>
      </c>
      <c r="Q24" s="5">
        <v>0</v>
      </c>
      <c r="R24" s="5">
        <v>0</v>
      </c>
      <c r="S24" s="6">
        <f t="shared" si="38"/>
        <v>0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1</v>
      </c>
      <c r="AA24" s="6">
        <f t="shared" si="56"/>
        <v>0</v>
      </c>
      <c r="AB24" s="6">
        <f t="shared" si="40"/>
        <v>1</v>
      </c>
      <c r="AC24" s="6">
        <f t="shared" si="41"/>
        <v>13</v>
      </c>
      <c r="AD24" s="6">
        <f t="shared" si="41"/>
        <v>0</v>
      </c>
      <c r="AE24" s="6">
        <f t="shared" si="42"/>
        <v>13</v>
      </c>
      <c r="AF24" s="5">
        <v>5</v>
      </c>
      <c r="AG24" s="5">
        <v>0</v>
      </c>
      <c r="AH24" s="6">
        <f t="shared" si="57"/>
        <v>5</v>
      </c>
      <c r="AI24" s="5">
        <v>0</v>
      </c>
      <c r="AJ24" s="5">
        <v>0</v>
      </c>
      <c r="AK24" s="6">
        <f t="shared" si="43"/>
        <v>0</v>
      </c>
      <c r="AL24" s="5">
        <v>0</v>
      </c>
      <c r="AM24" s="5">
        <v>0</v>
      </c>
      <c r="AN24" s="6">
        <f t="shared" si="44"/>
        <v>0</v>
      </c>
      <c r="AO24" s="6">
        <f t="shared" si="58"/>
        <v>0</v>
      </c>
      <c r="AP24" s="6">
        <f t="shared" si="58"/>
        <v>0</v>
      </c>
      <c r="AQ24" s="6">
        <f t="shared" si="45"/>
        <v>0</v>
      </c>
      <c r="AR24" s="6">
        <f t="shared" si="46"/>
        <v>5</v>
      </c>
      <c r="AS24" s="6">
        <f t="shared" si="46"/>
        <v>0</v>
      </c>
      <c r="AT24" s="6">
        <f t="shared" si="47"/>
        <v>5</v>
      </c>
      <c r="AU24" s="5">
        <v>14</v>
      </c>
      <c r="AV24" s="5">
        <v>0</v>
      </c>
      <c r="AW24" s="6">
        <f t="shared" si="48"/>
        <v>14</v>
      </c>
      <c r="AX24" s="5">
        <v>1</v>
      </c>
      <c r="AY24" s="5">
        <v>0</v>
      </c>
      <c r="AZ24" s="5">
        <v>0</v>
      </c>
      <c r="BA24" s="5">
        <v>0</v>
      </c>
      <c r="BB24" s="6">
        <f t="shared" si="49"/>
        <v>0</v>
      </c>
      <c r="BC24" s="6">
        <f t="shared" si="59"/>
        <v>0</v>
      </c>
      <c r="BD24" s="6">
        <f t="shared" si="60"/>
        <v>1</v>
      </c>
      <c r="BE24" s="6">
        <f t="shared" si="50"/>
        <v>1</v>
      </c>
      <c r="BF24" s="6">
        <f t="shared" si="51"/>
        <v>19</v>
      </c>
      <c r="BG24" s="6">
        <f t="shared" si="51"/>
        <v>1</v>
      </c>
      <c r="BH24" s="6">
        <f t="shared" si="52"/>
        <v>20</v>
      </c>
      <c r="BI24" s="6">
        <f t="shared" si="53"/>
        <v>-6</v>
      </c>
      <c r="BJ24" s="6">
        <f t="shared" si="53"/>
        <v>-1</v>
      </c>
      <c r="BK24" s="6">
        <f t="shared" si="61"/>
        <v>-7</v>
      </c>
    </row>
    <row r="25" spans="1:63" ht="24.75" customHeight="1">
      <c r="A25" s="4" t="s">
        <v>9</v>
      </c>
      <c r="B25" s="5">
        <v>12</v>
      </c>
      <c r="C25" s="5">
        <v>0</v>
      </c>
      <c r="D25" s="6">
        <f t="shared" si="32"/>
        <v>12</v>
      </c>
      <c r="E25" s="5">
        <v>3</v>
      </c>
      <c r="F25" s="5">
        <v>0</v>
      </c>
      <c r="G25" s="6">
        <f t="shared" si="33"/>
        <v>3</v>
      </c>
      <c r="H25" s="5">
        <v>0</v>
      </c>
      <c r="I25" s="5">
        <v>0</v>
      </c>
      <c r="J25" s="6">
        <f t="shared" si="34"/>
        <v>0</v>
      </c>
      <c r="K25" s="6">
        <f t="shared" si="54"/>
        <v>3</v>
      </c>
      <c r="L25" s="6">
        <f t="shared" si="54"/>
        <v>0</v>
      </c>
      <c r="M25" s="6">
        <f t="shared" si="35"/>
        <v>3</v>
      </c>
      <c r="N25" s="6">
        <f t="shared" si="36"/>
        <v>15</v>
      </c>
      <c r="O25" s="6">
        <f t="shared" si="36"/>
        <v>0</v>
      </c>
      <c r="P25" s="6">
        <f t="shared" si="37"/>
        <v>15</v>
      </c>
      <c r="Q25" s="5">
        <v>2</v>
      </c>
      <c r="R25" s="5">
        <v>0</v>
      </c>
      <c r="S25" s="6">
        <f t="shared" si="38"/>
        <v>2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6">
        <f t="shared" si="39"/>
        <v>1</v>
      </c>
      <c r="Z25" s="6">
        <f t="shared" si="55"/>
        <v>1</v>
      </c>
      <c r="AA25" s="6">
        <f t="shared" si="56"/>
        <v>0</v>
      </c>
      <c r="AB25" s="6">
        <f t="shared" si="40"/>
        <v>1</v>
      </c>
      <c r="AC25" s="6">
        <f t="shared" si="41"/>
        <v>18</v>
      </c>
      <c r="AD25" s="6">
        <f t="shared" si="41"/>
        <v>0</v>
      </c>
      <c r="AE25" s="6">
        <f>SUM(AC25:AD25)</f>
        <v>18</v>
      </c>
      <c r="AF25" s="5">
        <v>8</v>
      </c>
      <c r="AG25" s="5">
        <v>0</v>
      </c>
      <c r="AH25" s="6">
        <f t="shared" si="57"/>
        <v>8</v>
      </c>
      <c r="AI25" s="5">
        <v>4</v>
      </c>
      <c r="AJ25" s="5">
        <v>0</v>
      </c>
      <c r="AK25" s="6">
        <f t="shared" si="43"/>
        <v>4</v>
      </c>
      <c r="AL25" s="5">
        <v>2</v>
      </c>
      <c r="AM25" s="5">
        <v>0</v>
      </c>
      <c r="AN25" s="6">
        <f t="shared" si="44"/>
        <v>2</v>
      </c>
      <c r="AO25" s="6">
        <f t="shared" si="58"/>
        <v>6</v>
      </c>
      <c r="AP25" s="6">
        <f t="shared" si="58"/>
        <v>0</v>
      </c>
      <c r="AQ25" s="6">
        <f t="shared" si="45"/>
        <v>6</v>
      </c>
      <c r="AR25" s="6">
        <f t="shared" si="46"/>
        <v>14</v>
      </c>
      <c r="AS25" s="6">
        <f t="shared" si="46"/>
        <v>0</v>
      </c>
      <c r="AT25" s="6">
        <f t="shared" si="47"/>
        <v>14</v>
      </c>
      <c r="AU25" s="5">
        <v>19</v>
      </c>
      <c r="AV25" s="5">
        <v>0</v>
      </c>
      <c r="AW25" s="6">
        <f t="shared" si="48"/>
        <v>19</v>
      </c>
      <c r="AX25" s="5">
        <v>0</v>
      </c>
      <c r="AY25" s="5">
        <v>0</v>
      </c>
      <c r="AZ25" s="5">
        <v>0</v>
      </c>
      <c r="BA25" s="5">
        <v>0</v>
      </c>
      <c r="BB25" s="6">
        <f t="shared" si="49"/>
        <v>0</v>
      </c>
      <c r="BC25" s="6">
        <f t="shared" si="59"/>
        <v>0</v>
      </c>
      <c r="BD25" s="6">
        <f t="shared" si="60"/>
        <v>0</v>
      </c>
      <c r="BE25" s="6">
        <f t="shared" si="50"/>
        <v>0</v>
      </c>
      <c r="BF25" s="6">
        <f t="shared" si="51"/>
        <v>33</v>
      </c>
      <c r="BG25" s="6">
        <f t="shared" si="51"/>
        <v>0</v>
      </c>
      <c r="BH25" s="6">
        <f t="shared" si="52"/>
        <v>33</v>
      </c>
      <c r="BI25" s="6">
        <f t="shared" si="53"/>
        <v>-15</v>
      </c>
      <c r="BJ25" s="6">
        <f t="shared" si="53"/>
        <v>0</v>
      </c>
      <c r="BK25" s="6">
        <f t="shared" si="61"/>
        <v>-15</v>
      </c>
    </row>
    <row r="26" spans="1:63" ht="24.75" customHeight="1">
      <c r="A26" s="4" t="s">
        <v>10</v>
      </c>
      <c r="B26" s="5">
        <v>6</v>
      </c>
      <c r="C26" s="5">
        <v>0</v>
      </c>
      <c r="D26" s="6">
        <f t="shared" si="32"/>
        <v>6</v>
      </c>
      <c r="E26" s="5">
        <v>16</v>
      </c>
      <c r="F26" s="5">
        <v>1</v>
      </c>
      <c r="G26" s="6">
        <f t="shared" si="33"/>
        <v>17</v>
      </c>
      <c r="H26" s="5">
        <v>1</v>
      </c>
      <c r="I26" s="5">
        <v>0</v>
      </c>
      <c r="J26" s="6">
        <f t="shared" si="34"/>
        <v>1</v>
      </c>
      <c r="K26" s="6">
        <f t="shared" si="54"/>
        <v>17</v>
      </c>
      <c r="L26" s="6">
        <f t="shared" si="54"/>
        <v>1</v>
      </c>
      <c r="M26" s="6">
        <f t="shared" si="35"/>
        <v>18</v>
      </c>
      <c r="N26" s="6">
        <f t="shared" si="36"/>
        <v>23</v>
      </c>
      <c r="O26" s="6">
        <f t="shared" si="36"/>
        <v>1</v>
      </c>
      <c r="P26" s="6">
        <f t="shared" si="37"/>
        <v>24</v>
      </c>
      <c r="Q26" s="5">
        <v>10</v>
      </c>
      <c r="R26" s="5">
        <v>0</v>
      </c>
      <c r="S26" s="6">
        <f t="shared" si="38"/>
        <v>10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6">
        <f t="shared" si="39"/>
        <v>1</v>
      </c>
      <c r="Z26" s="6">
        <f t="shared" si="55"/>
        <v>1</v>
      </c>
      <c r="AA26" s="6">
        <f t="shared" si="56"/>
        <v>0</v>
      </c>
      <c r="AB26" s="6">
        <f t="shared" si="40"/>
        <v>1</v>
      </c>
      <c r="AC26" s="6">
        <f t="shared" si="41"/>
        <v>34</v>
      </c>
      <c r="AD26" s="6">
        <f t="shared" si="41"/>
        <v>1</v>
      </c>
      <c r="AE26" s="6">
        <f t="shared" si="42"/>
        <v>35</v>
      </c>
      <c r="AF26" s="5">
        <v>14</v>
      </c>
      <c r="AG26" s="5">
        <v>0</v>
      </c>
      <c r="AH26" s="6">
        <f t="shared" si="57"/>
        <v>14</v>
      </c>
      <c r="AI26" s="5">
        <v>13</v>
      </c>
      <c r="AJ26" s="5">
        <v>0</v>
      </c>
      <c r="AK26" s="6">
        <f t="shared" si="43"/>
        <v>13</v>
      </c>
      <c r="AL26" s="5">
        <v>1</v>
      </c>
      <c r="AM26" s="5">
        <v>0</v>
      </c>
      <c r="AN26" s="6">
        <f t="shared" si="44"/>
        <v>1</v>
      </c>
      <c r="AO26" s="6">
        <f t="shared" si="58"/>
        <v>14</v>
      </c>
      <c r="AP26" s="6">
        <f t="shared" si="58"/>
        <v>0</v>
      </c>
      <c r="AQ26" s="6">
        <f t="shared" si="45"/>
        <v>14</v>
      </c>
      <c r="AR26" s="6">
        <f t="shared" si="46"/>
        <v>28</v>
      </c>
      <c r="AS26" s="6">
        <f t="shared" si="46"/>
        <v>0</v>
      </c>
      <c r="AT26" s="6">
        <f t="shared" si="47"/>
        <v>28</v>
      </c>
      <c r="AU26" s="5">
        <v>33</v>
      </c>
      <c r="AV26" s="5">
        <v>0</v>
      </c>
      <c r="AW26" s="6">
        <f t="shared" si="48"/>
        <v>33</v>
      </c>
      <c r="AX26" s="5">
        <v>0</v>
      </c>
      <c r="AY26" s="5">
        <v>0</v>
      </c>
      <c r="AZ26" s="5">
        <v>0</v>
      </c>
      <c r="BA26" s="5">
        <v>0</v>
      </c>
      <c r="BB26" s="6">
        <f t="shared" si="49"/>
        <v>0</v>
      </c>
      <c r="BC26" s="6">
        <f t="shared" si="59"/>
        <v>0</v>
      </c>
      <c r="BD26" s="6">
        <f t="shared" si="60"/>
        <v>0</v>
      </c>
      <c r="BE26" s="6">
        <f t="shared" si="50"/>
        <v>0</v>
      </c>
      <c r="BF26" s="6">
        <f t="shared" si="51"/>
        <v>61</v>
      </c>
      <c r="BG26" s="6">
        <f t="shared" si="51"/>
        <v>0</v>
      </c>
      <c r="BH26" s="6">
        <f t="shared" si="52"/>
        <v>61</v>
      </c>
      <c r="BI26" s="6">
        <f t="shared" si="53"/>
        <v>-27</v>
      </c>
      <c r="BJ26" s="6">
        <f t="shared" si="53"/>
        <v>1</v>
      </c>
      <c r="BK26" s="6">
        <f t="shared" si="61"/>
        <v>-26</v>
      </c>
    </row>
    <row r="27" spans="1:63" s="11" customFormat="1" ht="24.75" customHeight="1">
      <c r="A27" s="9" t="s">
        <v>25</v>
      </c>
      <c r="B27" s="10">
        <f>SUM(B18:B26)</f>
        <v>154</v>
      </c>
      <c r="C27" s="10">
        <f>SUM(C18:C26)</f>
        <v>8</v>
      </c>
      <c r="D27" s="10">
        <f>SUM(D18:D26)</f>
        <v>162</v>
      </c>
      <c r="E27" s="10">
        <f aca="true" t="shared" si="62" ref="E27:P27">SUM(E18:E26)</f>
        <v>81</v>
      </c>
      <c r="F27" s="10">
        <f t="shared" si="62"/>
        <v>3</v>
      </c>
      <c r="G27" s="10">
        <f t="shared" si="62"/>
        <v>84</v>
      </c>
      <c r="H27" s="10">
        <f t="shared" si="62"/>
        <v>8</v>
      </c>
      <c r="I27" s="10">
        <f t="shared" si="62"/>
        <v>11</v>
      </c>
      <c r="J27" s="10">
        <f t="shared" si="62"/>
        <v>19</v>
      </c>
      <c r="K27" s="10">
        <f t="shared" si="62"/>
        <v>89</v>
      </c>
      <c r="L27" s="10">
        <f t="shared" si="62"/>
        <v>14</v>
      </c>
      <c r="M27" s="10">
        <f t="shared" si="62"/>
        <v>103</v>
      </c>
      <c r="N27" s="10">
        <f t="shared" si="62"/>
        <v>243</v>
      </c>
      <c r="O27" s="10">
        <f t="shared" si="62"/>
        <v>22</v>
      </c>
      <c r="P27" s="10">
        <f t="shared" si="62"/>
        <v>265</v>
      </c>
      <c r="Q27" s="10">
        <f aca="true" t="shared" si="63" ref="Q27:AE27">SUM(Q18:Q26)</f>
        <v>56</v>
      </c>
      <c r="R27" s="10">
        <f t="shared" si="63"/>
        <v>0</v>
      </c>
      <c r="S27" s="10">
        <f t="shared" si="63"/>
        <v>56</v>
      </c>
      <c r="T27" s="10">
        <f t="shared" si="63"/>
        <v>0</v>
      </c>
      <c r="U27" s="10">
        <f t="shared" si="63"/>
        <v>1</v>
      </c>
      <c r="V27" s="10">
        <f t="shared" si="63"/>
        <v>0</v>
      </c>
      <c r="W27" s="10">
        <f t="shared" si="63"/>
        <v>2</v>
      </c>
      <c r="X27" s="10">
        <f t="shared" si="63"/>
        <v>0</v>
      </c>
      <c r="Y27" s="10">
        <f t="shared" si="63"/>
        <v>2</v>
      </c>
      <c r="Z27" s="10">
        <f t="shared" si="63"/>
        <v>3</v>
      </c>
      <c r="AA27" s="10">
        <f t="shared" si="63"/>
        <v>0</v>
      </c>
      <c r="AB27" s="10">
        <f t="shared" si="63"/>
        <v>3</v>
      </c>
      <c r="AC27" s="10">
        <f t="shared" si="63"/>
        <v>302</v>
      </c>
      <c r="AD27" s="10">
        <f t="shared" si="63"/>
        <v>22</v>
      </c>
      <c r="AE27" s="10">
        <f t="shared" si="63"/>
        <v>324</v>
      </c>
      <c r="AF27" s="10">
        <f>SUM(AF18:AF26)</f>
        <v>209</v>
      </c>
      <c r="AG27" s="10">
        <f>SUM(AG18:AG26)</f>
        <v>0</v>
      </c>
      <c r="AH27" s="10">
        <f>SUM(AH18:AH26)</f>
        <v>209</v>
      </c>
      <c r="AI27" s="10">
        <f aca="true" t="shared" si="64" ref="AI27:AS27">SUM(AI18:AI26)</f>
        <v>70</v>
      </c>
      <c r="AJ27" s="10">
        <f t="shared" si="64"/>
        <v>3</v>
      </c>
      <c r="AK27" s="10">
        <f t="shared" si="64"/>
        <v>73</v>
      </c>
      <c r="AL27" s="10">
        <f t="shared" si="64"/>
        <v>11</v>
      </c>
      <c r="AM27" s="10">
        <f t="shared" si="64"/>
        <v>9</v>
      </c>
      <c r="AN27" s="10">
        <f t="shared" si="64"/>
        <v>20</v>
      </c>
      <c r="AO27" s="10">
        <f t="shared" si="64"/>
        <v>81</v>
      </c>
      <c r="AP27" s="10">
        <f t="shared" si="64"/>
        <v>12</v>
      </c>
      <c r="AQ27" s="10">
        <f t="shared" si="64"/>
        <v>93</v>
      </c>
      <c r="AR27" s="10">
        <f t="shared" si="64"/>
        <v>290</v>
      </c>
      <c r="AS27" s="10">
        <f t="shared" si="64"/>
        <v>12</v>
      </c>
      <c r="AT27" s="10">
        <f>SUM(AT18:AT26)</f>
        <v>302</v>
      </c>
      <c r="AU27" s="10">
        <f aca="true" t="shared" si="65" ref="AU27:BK27">SUM(AU18:AU26)</f>
        <v>213</v>
      </c>
      <c r="AV27" s="10">
        <f t="shared" si="65"/>
        <v>0</v>
      </c>
      <c r="AW27" s="10">
        <f t="shared" si="65"/>
        <v>213</v>
      </c>
      <c r="AX27" s="10">
        <f t="shared" si="65"/>
        <v>1</v>
      </c>
      <c r="AY27" s="10">
        <f t="shared" si="65"/>
        <v>0</v>
      </c>
      <c r="AZ27" s="10">
        <f t="shared" si="65"/>
        <v>1</v>
      </c>
      <c r="BA27" s="10">
        <f t="shared" si="65"/>
        <v>7</v>
      </c>
      <c r="BB27" s="10">
        <f t="shared" si="65"/>
        <v>8</v>
      </c>
      <c r="BC27" s="10">
        <f t="shared" si="65"/>
        <v>1</v>
      </c>
      <c r="BD27" s="10">
        <f t="shared" si="65"/>
        <v>8</v>
      </c>
      <c r="BE27" s="10">
        <f t="shared" si="65"/>
        <v>9</v>
      </c>
      <c r="BF27" s="10">
        <f t="shared" si="65"/>
        <v>504</v>
      </c>
      <c r="BG27" s="10">
        <f t="shared" si="65"/>
        <v>20</v>
      </c>
      <c r="BH27" s="10">
        <f t="shared" si="65"/>
        <v>524</v>
      </c>
      <c r="BI27" s="10">
        <f t="shared" si="65"/>
        <v>-202</v>
      </c>
      <c r="BJ27" s="10">
        <f t="shared" si="65"/>
        <v>2</v>
      </c>
      <c r="BK27" s="10">
        <f t="shared" si="65"/>
        <v>-200</v>
      </c>
    </row>
    <row r="28" spans="1:63" s="11" customFormat="1" ht="24.75" customHeight="1">
      <c r="A28" s="12" t="s">
        <v>26</v>
      </c>
      <c r="B28" s="13">
        <f>SUM(B27,B17)</f>
        <v>1041</v>
      </c>
      <c r="C28" s="13">
        <f>SUM(C27,C17)</f>
        <v>42</v>
      </c>
      <c r="D28" s="13">
        <f>SUM(D27,D17)</f>
        <v>1083</v>
      </c>
      <c r="E28" s="13">
        <f aca="true" t="shared" si="66" ref="E28:AE28">SUM(E27,E17)</f>
        <v>1058</v>
      </c>
      <c r="F28" s="13">
        <f t="shared" si="66"/>
        <v>44</v>
      </c>
      <c r="G28" s="13">
        <f t="shared" si="66"/>
        <v>1102</v>
      </c>
      <c r="H28" s="13">
        <f t="shared" si="66"/>
        <v>57</v>
      </c>
      <c r="I28" s="13">
        <f t="shared" si="66"/>
        <v>103</v>
      </c>
      <c r="J28" s="13">
        <f t="shared" si="66"/>
        <v>160</v>
      </c>
      <c r="K28" s="13">
        <f t="shared" si="66"/>
        <v>1115</v>
      </c>
      <c r="L28" s="13">
        <f t="shared" si="66"/>
        <v>147</v>
      </c>
      <c r="M28" s="13">
        <f t="shared" si="66"/>
        <v>1262</v>
      </c>
      <c r="N28" s="13">
        <f t="shared" si="66"/>
        <v>2156</v>
      </c>
      <c r="O28" s="13">
        <f t="shared" si="66"/>
        <v>189</v>
      </c>
      <c r="P28" s="13">
        <f t="shared" si="66"/>
        <v>2345</v>
      </c>
      <c r="Q28" s="13">
        <f t="shared" si="66"/>
        <v>893</v>
      </c>
      <c r="R28" s="13">
        <f t="shared" si="66"/>
        <v>0</v>
      </c>
      <c r="S28" s="13">
        <f t="shared" si="66"/>
        <v>893</v>
      </c>
      <c r="T28" s="13">
        <f t="shared" si="66"/>
        <v>47</v>
      </c>
      <c r="U28" s="13">
        <f t="shared" si="66"/>
        <v>2</v>
      </c>
      <c r="V28" s="13">
        <f t="shared" si="66"/>
        <v>0</v>
      </c>
      <c r="W28" s="13">
        <f t="shared" si="66"/>
        <v>48</v>
      </c>
      <c r="X28" s="13">
        <f t="shared" si="66"/>
        <v>1</v>
      </c>
      <c r="Y28" s="13">
        <f t="shared" si="66"/>
        <v>49</v>
      </c>
      <c r="Z28" s="13">
        <f t="shared" si="66"/>
        <v>50</v>
      </c>
      <c r="AA28" s="13">
        <f t="shared" si="66"/>
        <v>48</v>
      </c>
      <c r="AB28" s="13">
        <f t="shared" si="66"/>
        <v>98</v>
      </c>
      <c r="AC28" s="13">
        <f t="shared" si="66"/>
        <v>3099</v>
      </c>
      <c r="AD28" s="13">
        <f t="shared" si="66"/>
        <v>237</v>
      </c>
      <c r="AE28" s="13">
        <f t="shared" si="66"/>
        <v>3336</v>
      </c>
      <c r="AF28" s="13">
        <f>SUM(AF27,AF17)</f>
        <v>1069</v>
      </c>
      <c r="AG28" s="13">
        <f>SUM(AG27,AG17)</f>
        <v>29</v>
      </c>
      <c r="AH28" s="13">
        <f>SUM(AH27,AH17)</f>
        <v>1098</v>
      </c>
      <c r="AI28" s="13">
        <f aca="true" t="shared" si="67" ref="AI28:AS28">SUM(AI27,AI17)</f>
        <v>1119</v>
      </c>
      <c r="AJ28" s="13">
        <f t="shared" si="67"/>
        <v>34</v>
      </c>
      <c r="AK28" s="13">
        <f t="shared" si="67"/>
        <v>1153</v>
      </c>
      <c r="AL28" s="13">
        <f t="shared" si="67"/>
        <v>80</v>
      </c>
      <c r="AM28" s="13">
        <f t="shared" si="67"/>
        <v>86</v>
      </c>
      <c r="AN28" s="13">
        <f t="shared" si="67"/>
        <v>166</v>
      </c>
      <c r="AO28" s="13">
        <f t="shared" si="67"/>
        <v>1199</v>
      </c>
      <c r="AP28" s="13">
        <f t="shared" si="67"/>
        <v>120</v>
      </c>
      <c r="AQ28" s="13">
        <f t="shared" si="67"/>
        <v>1319</v>
      </c>
      <c r="AR28" s="13">
        <f t="shared" si="67"/>
        <v>2268</v>
      </c>
      <c r="AS28" s="13">
        <f t="shared" si="67"/>
        <v>149</v>
      </c>
      <c r="AT28" s="13">
        <f>SUM(AT27,AT17)</f>
        <v>2417</v>
      </c>
      <c r="AU28" s="13">
        <f aca="true" t="shared" si="68" ref="AU28:BK28">SUM(AU27,AU17)</f>
        <v>1861</v>
      </c>
      <c r="AV28" s="13">
        <f t="shared" si="68"/>
        <v>3</v>
      </c>
      <c r="AW28" s="13">
        <f t="shared" si="68"/>
        <v>1864</v>
      </c>
      <c r="AX28" s="13">
        <f t="shared" si="68"/>
        <v>2</v>
      </c>
      <c r="AY28" s="13">
        <f t="shared" si="68"/>
        <v>0</v>
      </c>
      <c r="AZ28" s="13">
        <f t="shared" si="68"/>
        <v>3</v>
      </c>
      <c r="BA28" s="13">
        <f t="shared" si="68"/>
        <v>77</v>
      </c>
      <c r="BB28" s="13">
        <f t="shared" si="68"/>
        <v>80</v>
      </c>
      <c r="BC28" s="13">
        <f t="shared" si="68"/>
        <v>3</v>
      </c>
      <c r="BD28" s="13">
        <f t="shared" si="68"/>
        <v>79</v>
      </c>
      <c r="BE28" s="13">
        <f t="shared" si="68"/>
        <v>82</v>
      </c>
      <c r="BF28" s="13">
        <f t="shared" si="68"/>
        <v>4132</v>
      </c>
      <c r="BG28" s="13">
        <f t="shared" si="68"/>
        <v>231</v>
      </c>
      <c r="BH28" s="13">
        <f t="shared" si="68"/>
        <v>4363</v>
      </c>
      <c r="BI28" s="13">
        <f t="shared" si="68"/>
        <v>-1033</v>
      </c>
      <c r="BJ28" s="13">
        <f t="shared" si="68"/>
        <v>6</v>
      </c>
      <c r="BK28" s="13">
        <f t="shared" si="68"/>
        <v>-1027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Ｐゴシック,太字"&amp;20〇住民基本台帳月報（第２表）記載・消除【平成26年1月末】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2014-04-28T01:59:19Z</cp:lastPrinted>
  <dcterms:created xsi:type="dcterms:W3CDTF">2000-02-16T01:49:02Z</dcterms:created>
  <dcterms:modified xsi:type="dcterms:W3CDTF">2014-04-30T05:36:58Z</dcterms:modified>
  <cp:category/>
  <cp:version/>
  <cp:contentType/>
  <cp:contentStatus/>
</cp:coreProperties>
</file>