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745" windowWidth="19260" windowHeight="4425" tabRatio="799" activeTab="0"/>
  </bookViews>
  <sheets>
    <sheet name="松山市" sheetId="1" r:id="rId1"/>
    <sheet name="今治市" sheetId="2" r:id="rId2"/>
    <sheet name="宇和島市" sheetId="3" r:id="rId3"/>
    <sheet name="八幡浜市" sheetId="4" r:id="rId4"/>
    <sheet name="新居浜市" sheetId="5" r:id="rId5"/>
    <sheet name="西条市" sheetId="6" r:id="rId6"/>
    <sheet name="大洲市" sheetId="7" r:id="rId7"/>
    <sheet name="伊予市" sheetId="8" r:id="rId8"/>
    <sheet name="四国中央市" sheetId="9" r:id="rId9"/>
    <sheet name="西予市" sheetId="10" r:id="rId10"/>
    <sheet name="東温市" sheetId="11" r:id="rId11"/>
    <sheet name="上島町" sheetId="12" r:id="rId12"/>
    <sheet name="久万高原町" sheetId="13" r:id="rId13"/>
    <sheet name="松前町" sheetId="14" r:id="rId14"/>
    <sheet name="砥部町" sheetId="15" r:id="rId15"/>
    <sheet name="内子町" sheetId="16" r:id="rId16"/>
    <sheet name="伊方町" sheetId="17" r:id="rId17"/>
    <sheet name="松野町" sheetId="18" r:id="rId18"/>
    <sheet name="鬼北町" sheetId="19" r:id="rId19"/>
    <sheet name="愛南町" sheetId="20" r:id="rId20"/>
  </sheets>
  <definedNames/>
  <calcPr fullCalcOnLoad="1"/>
</workbook>
</file>

<file path=xl/sharedStrings.xml><?xml version="1.0" encoding="utf-8"?>
<sst xmlns="http://schemas.openxmlformats.org/spreadsheetml/2006/main" count="2168" uniqueCount="117">
  <si>
    <t>市町名　　　　　　　松山市　　　　　</t>
  </si>
  <si>
    <t xml:space="preserve">     （注）　　一般県道松山川内自転車道線は除いている。</t>
  </si>
  <si>
    <t xml:space="preserve">                                                                                                                                       </t>
  </si>
  <si>
    <t>　市　町　別　道　路　現　況　総　括　表　</t>
  </si>
  <si>
    <t>　　市　町　別　道　路　現　況　総　括　表　</t>
  </si>
  <si>
    <t>単位：m</t>
  </si>
  <si>
    <t>区道
分路</t>
  </si>
  <si>
    <t>総延長</t>
  </si>
  <si>
    <t>実延長</t>
  </si>
  <si>
    <t xml:space="preserve">実　     　　　　　延　　　　　 　　長　　　　　　　の　　　　　　　内　　    　　　　訳     </t>
  </si>
  <si>
    <t>実　　　　　　延　　　　　　長　　　　　の　　　　　　内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</si>
  <si>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</si>
  <si>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</si>
  <si>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</si>
  <si>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</si>
  <si>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</si>
  <si>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</si>
  <si>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道　　路　　種　　別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</si>
  <si>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</si>
  <si>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</si>
  <si>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</si>
  <si>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</si>
  <si>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</si>
  <si>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</si>
  <si>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</si>
  <si>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</si>
  <si>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</si>
  <si>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</si>
  <si>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</si>
  <si>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</si>
  <si>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</si>
  <si>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</si>
  <si>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</si>
  <si>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</si>
  <si>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</si>
  <si>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</si>
  <si>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</si>
  <si>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</si>
  <si>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</si>
  <si>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</si>
  <si>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</si>
  <si>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</si>
  <si>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</si>
  <si>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</si>
  <si>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</si>
  <si>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</si>
  <si>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</si>
  <si>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</si>
  <si>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</si>
  <si>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</si>
  <si>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</si>
  <si>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</si>
  <si>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</si>
  <si>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</si>
  <si>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</si>
  <si>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</si>
  <si>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</si>
  <si>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</si>
  <si>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</si>
  <si>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</si>
  <si>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</si>
  <si>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</si>
  <si>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</si>
  <si>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</si>
  <si>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</si>
  <si>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</si>
  <si>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</si>
  <si>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</si>
  <si>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</si>
  <si>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</si>
  <si>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</si>
  <si>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</si>
  <si>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</si>
  <si>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</si>
  <si>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　一　　　般　　　国　　　道
　　指　　　定　　　区　　　間</t>
  </si>
  <si>
    <t>　　一　　　般　　　国　　　道
　　指　　定　　区　　間　　外</t>
  </si>
  <si>
    <t>　　一　　　般　　　国　　　道
　　　　　合　　　　　計</t>
  </si>
  <si>
    <t>主　　　要　　　地　　　方　　　道</t>
  </si>
  <si>
    <t>一　　　般　　　県　　　道</t>
  </si>
  <si>
    <t xml:space="preserve">     県　　　　　　    　道
　　　　　合　　　　　計</t>
  </si>
  <si>
    <t>　一　　般　　国　　道　　県　　道
　　　　　合　　　　　計</t>
  </si>
  <si>
    <t xml:space="preserve">   　県　 管　 理　　道　　路
　　　　　合　　　　　計</t>
  </si>
  <si>
    <t>一　　級　　市　　町　　村　　道</t>
  </si>
  <si>
    <t>二　　級　　市　　町　　村　　道</t>
  </si>
  <si>
    <t xml:space="preserve">  一  級 ・ 二  級  市  町  村  道
　　　 　　合　　　　　計</t>
  </si>
  <si>
    <t>そ　の　他　市　町　村　道</t>
  </si>
  <si>
    <t>　　市　　　町　　　村　　　道
　　　　　合　　　　　計</t>
  </si>
  <si>
    <t>総　　　　　　　　　計</t>
  </si>
  <si>
    <t>市町名　　　　　　　今治市　　　　　</t>
  </si>
  <si>
    <t xml:space="preserve">     （注）　　一般国道１９６号のうち西日本高速道路㈱管理分及び、一般国道３１７号のうち本州四国連絡高速道路㈱管理分を『一般国道指定区間』欄に含む。　　　　　　　　　　　　　　</t>
  </si>
  <si>
    <t xml:space="preserve">     　　　　　一般県道今治大三島自転車道線は除いている。　　　　　　　　　　　　　　　　　　　</t>
  </si>
  <si>
    <t>市町名　　　　　　　宇和島市　　　　</t>
  </si>
  <si>
    <t xml:space="preserve">                                                                                               </t>
  </si>
  <si>
    <t>市町名　　　　　　　八幡浜市　　　　</t>
  </si>
  <si>
    <t>市町名　　　　　　　新居浜市　　　　</t>
  </si>
  <si>
    <t>市町名　　　　　　　西条市　　　　　</t>
  </si>
  <si>
    <t xml:space="preserve">     （注）　　一般国道１９６号のうち西日本高速道路㈱管理分を『一般国道指定区間』欄に含む。　　</t>
  </si>
  <si>
    <t>市町名　　　　　　　大洲市　　　　　</t>
  </si>
  <si>
    <t>市町名　　　　　　　伊予市　　　　　</t>
  </si>
  <si>
    <t>市町名　　　　　　　四国中央市　　　</t>
  </si>
  <si>
    <t>市町名　　　　　　　西予市　　　　　</t>
  </si>
  <si>
    <t>市町名　　　　　　　東温市　　　　　</t>
  </si>
  <si>
    <t>市町名　　　　　　　上島町　　　　　</t>
  </si>
  <si>
    <t>市町名　　　　　　　久万高原町　　　</t>
  </si>
  <si>
    <t>市町名　　　　　　　松前町　　　　　</t>
  </si>
  <si>
    <t>市町名　　　　　　　砥部町　　　　　</t>
  </si>
  <si>
    <t>市町名　　　　　　　内子町　　　　　</t>
  </si>
  <si>
    <t>市町名　　　　　　　伊方町　　　　　</t>
  </si>
  <si>
    <t>市町名　　　　　　　松野町　　　　　</t>
  </si>
  <si>
    <t>市町名　　　　　　　鬼北町　　　　　</t>
  </si>
  <si>
    <t>市町名　　　　　　　愛南町　　　　　</t>
  </si>
  <si>
    <t xml:space="preserve">　　　　　（注）　　　一般県道藤縄長浜線を路線数に含んでいる。           </t>
  </si>
  <si>
    <t/>
  </si>
  <si>
    <t>Ｊ　　Ｒ</t>
  </si>
  <si>
    <t>トンネル</t>
  </si>
  <si>
    <t>Ｊ　　Ｒ</t>
  </si>
  <si>
    <t>トンネル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</si>
</sst>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0_);[Red]\(0.00\)"/>
    <numFmt numFmtId="183" formatCode="0_);[Red]\(0\)"/>
    <numFmt numFmtId="184" formatCode="0.0_);[Red]\(0.0\)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vertical="distributed" wrapText="1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22" xfId="0" applyFont="1" applyBorder="1" applyAlignment="1">
      <alignment vertical="distributed" wrapText="1"/>
    </xf>
    <xf numFmtId="0" fontId="9" fillId="0" borderId="22" xfId="0" applyFont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27" xfId="0" applyNumberFormat="1" applyFont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84" fontId="2" fillId="0" borderId="31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84" fontId="2" fillId="0" borderId="33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76" fontId="2" fillId="0" borderId="38" xfId="0" applyNumberFormat="1" applyFont="1" applyBorder="1" applyAlignment="1">
      <alignment horizontal="right"/>
    </xf>
    <xf numFmtId="176" fontId="2" fillId="0" borderId="37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176" fontId="2" fillId="0" borderId="4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43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176" fontId="2" fillId="0" borderId="44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47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0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7" xfId="0" applyFont="1" applyBorder="1" applyAlignment="1">
      <alignment horizontal="center" vertical="distributed" wrapText="1"/>
    </xf>
    <xf numFmtId="0" fontId="3" fillId="0" borderId="53" xfId="0" applyFont="1" applyBorder="1" applyAlignment="1">
      <alignment horizontal="center" vertical="distributed" wrapText="1"/>
    </xf>
    <xf numFmtId="0" fontId="3" fillId="0" borderId="56" xfId="0" applyFont="1" applyBorder="1" applyAlignment="1">
      <alignment horizontal="center" vertical="distributed" wrapText="1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/>
    </xf>
    <xf numFmtId="0" fontId="3" fillId="0" borderId="35" xfId="0" applyFont="1" applyBorder="1" applyAlignment="1">
      <alignment horizontal="justify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38100</xdr:rowOff>
    </xdr:from>
    <xdr:to>
      <xdr:col>25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215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215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tabSelected="1" zoomScale="80" zoomScaleNormal="80" zoomScaleSheetLayoutView="100" zoomScalePageLayoutView="0" workbookViewId="0" topLeftCell="A1">
      <selection activeCell="AN40" sqref="AN4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16384" width="9.00390625" style="3" customWidth="1"/>
  </cols>
  <sheetData>
    <row r="1" spans="1:38" ht="21">
      <c r="A1" s="1" t="s">
        <v>0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松山市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59684</v>
      </c>
      <c r="J9" s="65">
        <v>100</v>
      </c>
      <c r="K9" s="64"/>
      <c r="L9" s="63">
        <v>77</v>
      </c>
      <c r="M9" s="63">
        <v>6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89412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62754</v>
      </c>
      <c r="G10" s="73">
        <v>0</v>
      </c>
      <c r="H10" s="62">
        <v>59684</v>
      </c>
      <c r="I10" s="74"/>
      <c r="J10" s="75"/>
      <c r="K10" s="64">
        <v>51592</v>
      </c>
      <c r="L10" s="76"/>
      <c r="M10" s="76"/>
      <c r="N10" s="62">
        <v>0</v>
      </c>
      <c r="O10" s="64">
        <v>2222</v>
      </c>
      <c r="P10" s="63">
        <v>57462</v>
      </c>
      <c r="Q10" s="63">
        <v>0</v>
      </c>
      <c r="R10" s="77"/>
      <c r="S10" s="78">
        <v>2962</v>
      </c>
      <c r="T10" s="63">
        <v>30718</v>
      </c>
      <c r="U10" s="63">
        <v>26004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3</v>
      </c>
      <c r="AC10" s="63">
        <v>0</v>
      </c>
      <c r="AD10" s="63">
        <v>3</v>
      </c>
      <c r="AE10" s="62">
        <v>3</v>
      </c>
      <c r="AF10" s="76"/>
      <c r="AG10" s="64">
        <v>36</v>
      </c>
      <c r="AH10" s="63">
        <v>7</v>
      </c>
      <c r="AI10" s="64">
        <v>1857919</v>
      </c>
      <c r="AJ10" s="74">
        <v>1441134</v>
      </c>
      <c r="AK10" s="76">
        <v>754957</v>
      </c>
      <c r="AL10" s="72">
        <v>4</v>
      </c>
    </row>
    <row r="11" spans="1:38" ht="13.5">
      <c r="A11" s="161"/>
      <c r="B11" s="59"/>
      <c r="C11" s="59"/>
      <c r="D11" s="59"/>
      <c r="E11" s="59"/>
      <c r="F11" s="79"/>
      <c r="G11" s="80">
        <v>3070</v>
      </c>
      <c r="H11" s="79"/>
      <c r="I11" s="81">
        <v>0</v>
      </c>
      <c r="J11" s="82"/>
      <c r="K11" s="81"/>
      <c r="L11" s="80">
        <v>5630</v>
      </c>
      <c r="M11" s="80">
        <v>2462</v>
      </c>
      <c r="N11" s="79"/>
      <c r="O11" s="81"/>
      <c r="P11" s="80"/>
      <c r="Q11" s="80"/>
      <c r="R11" s="83">
        <v>59684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48044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25374</v>
      </c>
      <c r="J12" s="65">
        <v>79.3</v>
      </c>
      <c r="K12" s="64"/>
      <c r="L12" s="63">
        <v>23</v>
      </c>
      <c r="M12" s="63">
        <v>3</v>
      </c>
      <c r="N12" s="62"/>
      <c r="O12" s="64"/>
      <c r="P12" s="63"/>
      <c r="Q12" s="63"/>
      <c r="R12" s="66">
        <v>92.5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19221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86844</v>
      </c>
      <c r="G13" s="73">
        <v>21000</v>
      </c>
      <c r="H13" s="62">
        <v>31978</v>
      </c>
      <c r="I13" s="74"/>
      <c r="J13" s="75"/>
      <c r="K13" s="64">
        <v>30623</v>
      </c>
      <c r="L13" s="76"/>
      <c r="M13" s="76"/>
      <c r="N13" s="62">
        <v>2404</v>
      </c>
      <c r="O13" s="64">
        <v>832</v>
      </c>
      <c r="P13" s="63">
        <v>24266</v>
      </c>
      <c r="Q13" s="63">
        <v>4475</v>
      </c>
      <c r="R13" s="77"/>
      <c r="S13" s="78">
        <v>246</v>
      </c>
      <c r="T13" s="63">
        <v>1184</v>
      </c>
      <c r="U13" s="63">
        <v>23572</v>
      </c>
      <c r="V13" s="63">
        <v>373</v>
      </c>
      <c r="W13" s="63">
        <v>160</v>
      </c>
      <c r="X13" s="63">
        <v>2296</v>
      </c>
      <c r="Y13" s="63">
        <v>4148</v>
      </c>
      <c r="Z13" s="63"/>
      <c r="AA13" s="62">
        <v>2341</v>
      </c>
      <c r="AB13" s="64">
        <v>1</v>
      </c>
      <c r="AC13" s="63"/>
      <c r="AD13" s="63">
        <v>1</v>
      </c>
      <c r="AE13" s="62"/>
      <c r="AF13" s="76"/>
      <c r="AG13" s="64">
        <v>1</v>
      </c>
      <c r="AH13" s="63"/>
      <c r="AI13" s="64">
        <v>477859</v>
      </c>
      <c r="AJ13" s="74">
        <v>341933</v>
      </c>
      <c r="AK13" s="76">
        <v>211069</v>
      </c>
      <c r="AL13" s="72">
        <v>5</v>
      </c>
    </row>
    <row r="14" spans="1:38" ht="13.5">
      <c r="A14" s="161"/>
      <c r="B14" s="59"/>
      <c r="C14" s="59"/>
      <c r="D14" s="59"/>
      <c r="E14" s="59"/>
      <c r="F14" s="79"/>
      <c r="G14" s="80">
        <v>33866</v>
      </c>
      <c r="H14" s="79"/>
      <c r="I14" s="81">
        <v>6604</v>
      </c>
      <c r="J14" s="82"/>
      <c r="K14" s="81"/>
      <c r="L14" s="80">
        <v>735</v>
      </c>
      <c r="M14" s="80">
        <v>621</v>
      </c>
      <c r="N14" s="79"/>
      <c r="O14" s="81"/>
      <c r="P14" s="80"/>
      <c r="Q14" s="80"/>
      <c r="R14" s="83">
        <v>29573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10992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71"/>
      <c r="I15" s="64">
        <v>85058</v>
      </c>
      <c r="J15" s="65">
        <v>92.8</v>
      </c>
      <c r="K15" s="71">
        <v>0</v>
      </c>
      <c r="L15" s="71">
        <v>100</v>
      </c>
      <c r="M15" s="71">
        <v>9</v>
      </c>
      <c r="N15" s="71"/>
      <c r="O15" s="71"/>
      <c r="P15" s="71"/>
      <c r="Q15" s="71"/>
      <c r="R15" s="66">
        <v>97.4</v>
      </c>
      <c r="S15" s="102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>
        <v>108633</v>
      </c>
      <c r="AG15" s="71"/>
      <c r="AH15" s="71"/>
      <c r="AI15" s="71"/>
      <c r="AJ15" s="71"/>
      <c r="AK15" s="71"/>
      <c r="AL15" s="72"/>
    </row>
    <row r="16" spans="1:38" ht="13.5">
      <c r="A16" s="160"/>
      <c r="B16" s="61"/>
      <c r="C16" s="61"/>
      <c r="D16" s="61"/>
      <c r="E16" s="61"/>
      <c r="F16" s="62">
        <v>149598</v>
      </c>
      <c r="G16" s="73">
        <v>21000</v>
      </c>
      <c r="H16" s="63">
        <v>91662</v>
      </c>
      <c r="I16" s="74"/>
      <c r="J16" s="75"/>
      <c r="K16" s="63">
        <v>82215</v>
      </c>
      <c r="L16" s="76"/>
      <c r="M16" s="76"/>
      <c r="N16" s="63">
        <v>2404</v>
      </c>
      <c r="O16" s="63">
        <v>3054</v>
      </c>
      <c r="P16" s="63">
        <v>81728</v>
      </c>
      <c r="Q16" s="63">
        <v>4475</v>
      </c>
      <c r="R16" s="77"/>
      <c r="S16" s="78">
        <v>3208</v>
      </c>
      <c r="T16" s="63">
        <v>31902</v>
      </c>
      <c r="U16" s="63">
        <v>49576</v>
      </c>
      <c r="V16" s="63">
        <v>373</v>
      </c>
      <c r="W16" s="63">
        <v>160</v>
      </c>
      <c r="X16" s="63">
        <v>2296</v>
      </c>
      <c r="Y16" s="63">
        <v>4148</v>
      </c>
      <c r="Z16" s="63">
        <v>0</v>
      </c>
      <c r="AA16" s="63">
        <v>2341</v>
      </c>
      <c r="AB16" s="63">
        <v>4</v>
      </c>
      <c r="AC16" s="63">
        <v>0</v>
      </c>
      <c r="AD16" s="63">
        <v>4</v>
      </c>
      <c r="AE16" s="63">
        <v>3</v>
      </c>
      <c r="AF16" s="76">
        <v>0</v>
      </c>
      <c r="AG16" s="63">
        <v>37</v>
      </c>
      <c r="AH16" s="63">
        <v>7</v>
      </c>
      <c r="AI16" s="63">
        <v>2335778</v>
      </c>
      <c r="AJ16" s="76">
        <v>1783067</v>
      </c>
      <c r="AK16" s="76">
        <v>966026</v>
      </c>
      <c r="AL16" s="72">
        <v>9</v>
      </c>
    </row>
    <row r="17" spans="1:38" ht="13.5">
      <c r="A17" s="161"/>
      <c r="B17" s="59"/>
      <c r="C17" s="59"/>
      <c r="D17" s="59"/>
      <c r="E17" s="59"/>
      <c r="F17" s="79"/>
      <c r="G17" s="80">
        <v>36936</v>
      </c>
      <c r="H17" s="80"/>
      <c r="I17" s="81">
        <v>6604</v>
      </c>
      <c r="J17" s="82"/>
      <c r="K17" s="80">
        <v>0</v>
      </c>
      <c r="L17" s="80">
        <v>6365</v>
      </c>
      <c r="M17" s="80">
        <v>3083</v>
      </c>
      <c r="N17" s="80"/>
      <c r="O17" s="80"/>
      <c r="P17" s="80"/>
      <c r="Q17" s="80"/>
      <c r="R17" s="83">
        <v>89257</v>
      </c>
      <c r="S17" s="84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>
        <v>59036</v>
      </c>
      <c r="AG17" s="80"/>
      <c r="AH17" s="80"/>
      <c r="AI17" s="80"/>
      <c r="AJ17" s="80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112426</v>
      </c>
      <c r="J18" s="65">
        <v>94.4</v>
      </c>
      <c r="K18" s="64"/>
      <c r="L18" s="63">
        <v>88</v>
      </c>
      <c r="M18" s="63">
        <v>3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110475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128848</v>
      </c>
      <c r="G19" s="73"/>
      <c r="H19" s="62">
        <v>119127</v>
      </c>
      <c r="I19" s="74"/>
      <c r="J19" s="75"/>
      <c r="K19" s="64">
        <v>114585</v>
      </c>
      <c r="L19" s="76"/>
      <c r="M19" s="76"/>
      <c r="N19" s="62"/>
      <c r="O19" s="64">
        <v>3635</v>
      </c>
      <c r="P19" s="63">
        <v>95315</v>
      </c>
      <c r="Q19" s="63">
        <v>20178</v>
      </c>
      <c r="R19" s="77"/>
      <c r="S19" s="78">
        <v>1573</v>
      </c>
      <c r="T19" s="63">
        <v>7730</v>
      </c>
      <c r="U19" s="63">
        <v>96268</v>
      </c>
      <c r="V19" s="63">
        <v>6855</v>
      </c>
      <c r="W19" s="63">
        <v>167</v>
      </c>
      <c r="X19" s="63">
        <v>4427</v>
      </c>
      <c r="Y19" s="63">
        <v>2108</v>
      </c>
      <c r="Z19" s="63"/>
      <c r="AA19" s="62">
        <v>104</v>
      </c>
      <c r="AB19" s="64">
        <v>1</v>
      </c>
      <c r="AC19" s="63">
        <v>2</v>
      </c>
      <c r="AD19" s="63">
        <v>3</v>
      </c>
      <c r="AE19" s="62">
        <v>4</v>
      </c>
      <c r="AF19" s="76"/>
      <c r="AG19" s="64">
        <v>13</v>
      </c>
      <c r="AH19" s="63">
        <v>2</v>
      </c>
      <c r="AI19" s="64">
        <v>1915723</v>
      </c>
      <c r="AJ19" s="74">
        <v>1490646</v>
      </c>
      <c r="AK19" s="76">
        <v>849877</v>
      </c>
      <c r="AL19" s="72">
        <v>10</v>
      </c>
    </row>
    <row r="20" spans="1:38" ht="13.5">
      <c r="A20" s="45"/>
      <c r="B20" s="59"/>
      <c r="C20" s="59"/>
      <c r="D20" s="59"/>
      <c r="E20" s="59"/>
      <c r="F20" s="79"/>
      <c r="G20" s="80">
        <v>9721</v>
      </c>
      <c r="H20" s="79"/>
      <c r="I20" s="81">
        <v>6701</v>
      </c>
      <c r="J20" s="82"/>
      <c r="K20" s="81"/>
      <c r="L20" s="80">
        <v>1768</v>
      </c>
      <c r="M20" s="80">
        <v>2774</v>
      </c>
      <c r="N20" s="79"/>
      <c r="O20" s="81"/>
      <c r="P20" s="80"/>
      <c r="Q20" s="80"/>
      <c r="R20" s="83">
        <v>119128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75389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125599</v>
      </c>
      <c r="J21" s="65">
        <v>73.1</v>
      </c>
      <c r="K21" s="64"/>
      <c r="L21" s="63">
        <v>135</v>
      </c>
      <c r="M21" s="63"/>
      <c r="N21" s="62"/>
      <c r="O21" s="64"/>
      <c r="P21" s="63"/>
      <c r="Q21" s="63"/>
      <c r="R21" s="66">
        <v>99.1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87464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192244</v>
      </c>
      <c r="G22" s="73">
        <v>4626</v>
      </c>
      <c r="H22" s="62">
        <v>171847</v>
      </c>
      <c r="I22" s="74"/>
      <c r="J22" s="75"/>
      <c r="K22" s="64">
        <v>170028</v>
      </c>
      <c r="L22" s="76"/>
      <c r="M22" s="76"/>
      <c r="N22" s="62">
        <v>1578</v>
      </c>
      <c r="O22" s="64">
        <v>1278</v>
      </c>
      <c r="P22" s="63">
        <v>95476</v>
      </c>
      <c r="Q22" s="63">
        <v>73515</v>
      </c>
      <c r="R22" s="77"/>
      <c r="S22" s="78">
        <v>356</v>
      </c>
      <c r="T22" s="63">
        <v>868</v>
      </c>
      <c r="U22" s="63">
        <v>100962</v>
      </c>
      <c r="V22" s="63">
        <v>23412</v>
      </c>
      <c r="W22" s="63">
        <v>1309</v>
      </c>
      <c r="X22" s="63">
        <v>19654</v>
      </c>
      <c r="Y22" s="63">
        <v>25286</v>
      </c>
      <c r="Z22" s="63"/>
      <c r="AA22" s="62">
        <v>2008</v>
      </c>
      <c r="AB22" s="64">
        <v>4</v>
      </c>
      <c r="AC22" s="63">
        <v>3</v>
      </c>
      <c r="AD22" s="63"/>
      <c r="AE22" s="62">
        <v>8</v>
      </c>
      <c r="AF22" s="76"/>
      <c r="AG22" s="64">
        <v>8</v>
      </c>
      <c r="AH22" s="63"/>
      <c r="AI22" s="64">
        <v>1880982</v>
      </c>
      <c r="AJ22" s="74">
        <v>1491719</v>
      </c>
      <c r="AK22" s="76">
        <v>934961</v>
      </c>
      <c r="AL22" s="72">
        <v>30</v>
      </c>
    </row>
    <row r="23" spans="1:38" ht="13.5">
      <c r="A23" s="45"/>
      <c r="B23" s="59"/>
      <c r="C23" s="59"/>
      <c r="D23" s="59"/>
      <c r="E23" s="59"/>
      <c r="F23" s="79"/>
      <c r="G23" s="80">
        <v>15771</v>
      </c>
      <c r="H23" s="79"/>
      <c r="I23" s="81">
        <v>46248</v>
      </c>
      <c r="J23" s="82"/>
      <c r="K23" s="81"/>
      <c r="L23" s="80">
        <v>1820</v>
      </c>
      <c r="M23" s="80"/>
      <c r="N23" s="79"/>
      <c r="O23" s="81"/>
      <c r="P23" s="80"/>
      <c r="Q23" s="80"/>
      <c r="R23" s="83">
        <v>170269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64196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71"/>
      <c r="I24" s="64">
        <v>238025</v>
      </c>
      <c r="J24" s="65">
        <v>81.8</v>
      </c>
      <c r="K24" s="71">
        <v>0</v>
      </c>
      <c r="L24" s="71">
        <v>223</v>
      </c>
      <c r="M24" s="71">
        <v>3</v>
      </c>
      <c r="N24" s="71"/>
      <c r="O24" s="71"/>
      <c r="P24" s="71"/>
      <c r="Q24" s="71"/>
      <c r="R24" s="66">
        <v>99.5</v>
      </c>
      <c r="S24" s="102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>
        <v>197939</v>
      </c>
      <c r="AG24" s="71"/>
      <c r="AH24" s="71"/>
      <c r="AI24" s="71"/>
      <c r="AJ24" s="71"/>
      <c r="AK24" s="71"/>
      <c r="AL24" s="72"/>
    </row>
    <row r="25" spans="1:38" ht="13.5">
      <c r="A25" s="160"/>
      <c r="B25" s="61"/>
      <c r="C25" s="61"/>
      <c r="D25" s="61"/>
      <c r="E25" s="61"/>
      <c r="F25" s="62">
        <v>321092</v>
      </c>
      <c r="G25" s="73">
        <v>4626</v>
      </c>
      <c r="H25" s="63">
        <v>290974</v>
      </c>
      <c r="I25" s="74"/>
      <c r="J25" s="75"/>
      <c r="K25" s="63">
        <v>284613</v>
      </c>
      <c r="L25" s="76"/>
      <c r="M25" s="76"/>
      <c r="N25" s="63">
        <v>1578</v>
      </c>
      <c r="O25" s="63">
        <v>4913</v>
      </c>
      <c r="P25" s="63">
        <v>190791</v>
      </c>
      <c r="Q25" s="63">
        <v>93693</v>
      </c>
      <c r="R25" s="77"/>
      <c r="S25" s="78">
        <v>1929</v>
      </c>
      <c r="T25" s="63">
        <v>8598</v>
      </c>
      <c r="U25" s="63">
        <v>197230</v>
      </c>
      <c r="V25" s="63">
        <v>30267</v>
      </c>
      <c r="W25" s="63">
        <v>1476</v>
      </c>
      <c r="X25" s="63">
        <v>24081</v>
      </c>
      <c r="Y25" s="63">
        <v>27394</v>
      </c>
      <c r="Z25" s="63">
        <v>0</v>
      </c>
      <c r="AA25" s="63">
        <v>2112</v>
      </c>
      <c r="AB25" s="63">
        <v>5</v>
      </c>
      <c r="AC25" s="63">
        <v>5</v>
      </c>
      <c r="AD25" s="63">
        <v>3</v>
      </c>
      <c r="AE25" s="63">
        <v>12</v>
      </c>
      <c r="AF25" s="76">
        <v>0</v>
      </c>
      <c r="AG25" s="63">
        <v>21</v>
      </c>
      <c r="AH25" s="63">
        <v>2</v>
      </c>
      <c r="AI25" s="63">
        <v>3796705</v>
      </c>
      <c r="AJ25" s="76">
        <v>2982365</v>
      </c>
      <c r="AK25" s="76">
        <v>1784838</v>
      </c>
      <c r="AL25" s="72">
        <v>40</v>
      </c>
    </row>
    <row r="26" spans="1:38" ht="13.5">
      <c r="A26" s="161"/>
      <c r="B26" s="59"/>
      <c r="C26" s="59"/>
      <c r="D26" s="59"/>
      <c r="E26" s="59"/>
      <c r="F26" s="79"/>
      <c r="G26" s="80">
        <v>25492</v>
      </c>
      <c r="H26" s="80"/>
      <c r="I26" s="81">
        <v>52949</v>
      </c>
      <c r="J26" s="82"/>
      <c r="K26" s="80">
        <v>0</v>
      </c>
      <c r="L26" s="80">
        <v>3588</v>
      </c>
      <c r="M26" s="80">
        <v>2774</v>
      </c>
      <c r="N26" s="80"/>
      <c r="O26" s="80"/>
      <c r="P26" s="80"/>
      <c r="Q26" s="80"/>
      <c r="R26" s="83">
        <v>289397</v>
      </c>
      <c r="S26" s="84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>
        <v>139585</v>
      </c>
      <c r="AG26" s="80"/>
      <c r="AH26" s="80"/>
      <c r="AI26" s="80"/>
      <c r="AJ26" s="80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323083</v>
      </c>
      <c r="J27" s="65">
        <v>84.4</v>
      </c>
      <c r="K27" s="64"/>
      <c r="L27" s="63">
        <v>323</v>
      </c>
      <c r="M27" s="63">
        <v>12</v>
      </c>
      <c r="N27" s="62"/>
      <c r="O27" s="64"/>
      <c r="P27" s="63"/>
      <c r="Q27" s="63"/>
      <c r="R27" s="66">
        <v>99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306572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470690</v>
      </c>
      <c r="G28" s="73">
        <v>25626</v>
      </c>
      <c r="H28" s="62">
        <v>382636</v>
      </c>
      <c r="I28" s="74"/>
      <c r="J28" s="75"/>
      <c r="K28" s="64">
        <v>366828</v>
      </c>
      <c r="L28" s="76"/>
      <c r="M28" s="76"/>
      <c r="N28" s="62">
        <v>3982</v>
      </c>
      <c r="O28" s="64">
        <v>7967</v>
      </c>
      <c r="P28" s="63">
        <v>272519</v>
      </c>
      <c r="Q28" s="63">
        <v>98168</v>
      </c>
      <c r="R28" s="77"/>
      <c r="S28" s="78">
        <v>5137</v>
      </c>
      <c r="T28" s="63">
        <v>40500</v>
      </c>
      <c r="U28" s="63">
        <v>246806</v>
      </c>
      <c r="V28" s="63">
        <v>30640</v>
      </c>
      <c r="W28" s="63">
        <v>1636</v>
      </c>
      <c r="X28" s="63">
        <v>26377</v>
      </c>
      <c r="Y28" s="63">
        <v>31542</v>
      </c>
      <c r="Z28" s="63">
        <v>0</v>
      </c>
      <c r="AA28" s="62">
        <v>4453</v>
      </c>
      <c r="AB28" s="64">
        <v>9</v>
      </c>
      <c r="AC28" s="63">
        <v>5</v>
      </c>
      <c r="AD28" s="63">
        <v>7</v>
      </c>
      <c r="AE28" s="62">
        <v>15</v>
      </c>
      <c r="AF28" s="76"/>
      <c r="AG28" s="64">
        <v>58</v>
      </c>
      <c r="AH28" s="63">
        <v>9</v>
      </c>
      <c r="AI28" s="64">
        <v>6132483</v>
      </c>
      <c r="AJ28" s="74">
        <v>4765432</v>
      </c>
      <c r="AK28" s="76">
        <v>2750864</v>
      </c>
      <c r="AL28" s="72">
        <v>49</v>
      </c>
    </row>
    <row r="29" spans="1:38" ht="13.5">
      <c r="A29" s="161"/>
      <c r="B29" s="59"/>
      <c r="C29" s="59"/>
      <c r="D29" s="59"/>
      <c r="E29" s="59"/>
      <c r="F29" s="79"/>
      <c r="G29" s="80">
        <v>62428</v>
      </c>
      <c r="H29" s="79"/>
      <c r="I29" s="81">
        <v>59553</v>
      </c>
      <c r="J29" s="82"/>
      <c r="K29" s="81"/>
      <c r="L29" s="80">
        <v>9953</v>
      </c>
      <c r="M29" s="80">
        <v>5857</v>
      </c>
      <c r="N29" s="79"/>
      <c r="O29" s="81"/>
      <c r="P29" s="80"/>
      <c r="Q29" s="80"/>
      <c r="R29" s="83">
        <v>378654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198621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263399</v>
      </c>
      <c r="J30" s="65">
        <v>161.1</v>
      </c>
      <c r="K30" s="64"/>
      <c r="L30" s="63">
        <v>246</v>
      </c>
      <c r="M30" s="63">
        <v>6</v>
      </c>
      <c r="N30" s="62"/>
      <c r="O30" s="64"/>
      <c r="P30" s="63"/>
      <c r="Q30" s="63"/>
      <c r="R30" s="66">
        <v>98.8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217160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407936</v>
      </c>
      <c r="G31" s="73">
        <v>25626</v>
      </c>
      <c r="H31" s="62">
        <v>322952</v>
      </c>
      <c r="I31" s="74"/>
      <c r="J31" s="75"/>
      <c r="K31" s="64">
        <v>315236</v>
      </c>
      <c r="L31" s="76"/>
      <c r="M31" s="76"/>
      <c r="N31" s="62">
        <v>3982</v>
      </c>
      <c r="O31" s="64">
        <v>5745</v>
      </c>
      <c r="P31" s="63">
        <v>215057</v>
      </c>
      <c r="Q31" s="63">
        <v>98168</v>
      </c>
      <c r="R31" s="86"/>
      <c r="S31" s="78">
        <v>2175</v>
      </c>
      <c r="T31" s="63">
        <v>9782</v>
      </c>
      <c r="U31" s="63">
        <v>220802</v>
      </c>
      <c r="V31" s="63">
        <v>30640</v>
      </c>
      <c r="W31" s="63">
        <v>1636</v>
      </c>
      <c r="X31" s="63">
        <v>26377</v>
      </c>
      <c r="Y31" s="63">
        <v>31542</v>
      </c>
      <c r="Z31" s="63">
        <v>0</v>
      </c>
      <c r="AA31" s="62">
        <v>4453</v>
      </c>
      <c r="AB31" s="64">
        <v>6</v>
      </c>
      <c r="AC31" s="63">
        <v>5</v>
      </c>
      <c r="AD31" s="63">
        <v>4</v>
      </c>
      <c r="AE31" s="62">
        <v>12</v>
      </c>
      <c r="AF31" s="76"/>
      <c r="AG31" s="64">
        <v>22</v>
      </c>
      <c r="AH31" s="63">
        <v>2</v>
      </c>
      <c r="AI31" s="64">
        <v>4274564</v>
      </c>
      <c r="AJ31" s="74">
        <v>3324298</v>
      </c>
      <c r="AK31" s="76">
        <v>1995907</v>
      </c>
      <c r="AL31" s="72">
        <v>45</v>
      </c>
    </row>
    <row r="32" spans="1:38" ht="13.5">
      <c r="A32" s="161"/>
      <c r="B32" s="59"/>
      <c r="C32" s="59"/>
      <c r="D32" s="59"/>
      <c r="E32" s="59"/>
      <c r="F32" s="79"/>
      <c r="G32" s="80">
        <v>59358</v>
      </c>
      <c r="H32" s="79"/>
      <c r="I32" s="81">
        <v>59553</v>
      </c>
      <c r="J32" s="82"/>
      <c r="K32" s="81"/>
      <c r="L32" s="80">
        <v>4323</v>
      </c>
      <c r="M32" s="80">
        <v>3395</v>
      </c>
      <c r="N32" s="79"/>
      <c r="O32" s="81"/>
      <c r="P32" s="80"/>
      <c r="Q32" s="80"/>
      <c r="R32" s="83">
        <v>318970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150577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173085</v>
      </c>
      <c r="J33" s="65">
        <v>85.3</v>
      </c>
      <c r="K33" s="64"/>
      <c r="L33" s="63">
        <v>160</v>
      </c>
      <c r="M33" s="63">
        <v>1</v>
      </c>
      <c r="N33" s="62"/>
      <c r="O33" s="64"/>
      <c r="P33" s="63"/>
      <c r="Q33" s="63"/>
      <c r="R33" s="66">
        <v>97.2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105696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212599</v>
      </c>
      <c r="G34" s="73">
        <v>2686</v>
      </c>
      <c r="H34" s="62">
        <v>202833</v>
      </c>
      <c r="I34" s="74"/>
      <c r="J34" s="75"/>
      <c r="K34" s="64">
        <v>199511</v>
      </c>
      <c r="L34" s="76"/>
      <c r="M34" s="76"/>
      <c r="N34" s="62">
        <v>5693</v>
      </c>
      <c r="O34" s="64">
        <v>5018</v>
      </c>
      <c r="P34" s="63">
        <v>49902</v>
      </c>
      <c r="Q34" s="63">
        <v>142220</v>
      </c>
      <c r="R34" s="77"/>
      <c r="S34" s="78">
        <v>4118</v>
      </c>
      <c r="T34" s="63">
        <v>7408</v>
      </c>
      <c r="U34" s="63">
        <v>77250</v>
      </c>
      <c r="V34" s="63">
        <v>84309</v>
      </c>
      <c r="W34" s="63">
        <v>205</v>
      </c>
      <c r="X34" s="63">
        <v>199</v>
      </c>
      <c r="Y34" s="63">
        <v>29344</v>
      </c>
      <c r="Z34" s="63">
        <v>0</v>
      </c>
      <c r="AA34" s="62">
        <v>4324</v>
      </c>
      <c r="AB34" s="64">
        <v>3</v>
      </c>
      <c r="AC34" s="63">
        <v>13</v>
      </c>
      <c r="AD34" s="63">
        <v>3</v>
      </c>
      <c r="AE34" s="62">
        <v>23</v>
      </c>
      <c r="AF34" s="76"/>
      <c r="AG34" s="64">
        <v>11</v>
      </c>
      <c r="AH34" s="63">
        <v>0</v>
      </c>
      <c r="AI34" s="64">
        <v>1892369</v>
      </c>
      <c r="AJ34" s="74">
        <v>1747521</v>
      </c>
      <c r="AK34" s="76">
        <v>1200647</v>
      </c>
      <c r="AL34" s="72">
        <v>260</v>
      </c>
    </row>
    <row r="35" spans="1:38" ht="13.5">
      <c r="A35" s="45"/>
      <c r="B35" s="59"/>
      <c r="C35" s="59"/>
      <c r="D35" s="59"/>
      <c r="E35" s="59"/>
      <c r="F35" s="79"/>
      <c r="G35" s="80">
        <v>7080</v>
      </c>
      <c r="H35" s="79"/>
      <c r="I35" s="81">
        <v>29748</v>
      </c>
      <c r="J35" s="82"/>
      <c r="K35" s="81"/>
      <c r="L35" s="80">
        <v>2994</v>
      </c>
      <c r="M35" s="80">
        <v>328</v>
      </c>
      <c r="N35" s="79"/>
      <c r="O35" s="81"/>
      <c r="P35" s="80"/>
      <c r="Q35" s="80"/>
      <c r="R35" s="83">
        <v>197140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60452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146907</v>
      </c>
      <c r="J36" s="65">
        <v>73.3</v>
      </c>
      <c r="K36" s="64"/>
      <c r="L36" s="63">
        <v>178</v>
      </c>
      <c r="M36" s="63">
        <v>0</v>
      </c>
      <c r="N36" s="62"/>
      <c r="O36" s="64"/>
      <c r="P36" s="63"/>
      <c r="Q36" s="63"/>
      <c r="R36" s="66">
        <v>95.9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24144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206359</v>
      </c>
      <c r="G37" s="73">
        <v>3796</v>
      </c>
      <c r="H37" s="62">
        <v>200535</v>
      </c>
      <c r="I37" s="74"/>
      <c r="J37" s="75"/>
      <c r="K37" s="64">
        <v>199305</v>
      </c>
      <c r="L37" s="76"/>
      <c r="M37" s="76"/>
      <c r="N37" s="62">
        <v>8232</v>
      </c>
      <c r="O37" s="64">
        <v>13064</v>
      </c>
      <c r="P37" s="63">
        <v>8685</v>
      </c>
      <c r="Q37" s="63">
        <v>170554</v>
      </c>
      <c r="R37" s="77"/>
      <c r="S37" s="78">
        <v>5</v>
      </c>
      <c r="T37" s="63">
        <v>159</v>
      </c>
      <c r="U37" s="63">
        <v>35463</v>
      </c>
      <c r="V37" s="63">
        <v>111280</v>
      </c>
      <c r="W37" s="63">
        <v>235</v>
      </c>
      <c r="X37" s="63">
        <v>734</v>
      </c>
      <c r="Y37" s="63">
        <v>52659</v>
      </c>
      <c r="Z37" s="63">
        <v>0</v>
      </c>
      <c r="AA37" s="62">
        <v>11159</v>
      </c>
      <c r="AB37" s="64">
        <v>1</v>
      </c>
      <c r="AC37" s="63">
        <v>11</v>
      </c>
      <c r="AD37" s="63">
        <v>1</v>
      </c>
      <c r="AE37" s="62">
        <v>9</v>
      </c>
      <c r="AF37" s="76"/>
      <c r="AG37" s="64">
        <v>0</v>
      </c>
      <c r="AH37" s="63">
        <v>0</v>
      </c>
      <c r="AI37" s="64">
        <v>1227035</v>
      </c>
      <c r="AJ37" s="74">
        <v>1074665</v>
      </c>
      <c r="AK37" s="76">
        <v>818214</v>
      </c>
      <c r="AL37" s="72">
        <v>362</v>
      </c>
    </row>
    <row r="38" spans="1:38" ht="13.5">
      <c r="A38" s="45"/>
      <c r="B38" s="59"/>
      <c r="C38" s="59"/>
      <c r="D38" s="59"/>
      <c r="E38" s="59"/>
      <c r="F38" s="79"/>
      <c r="G38" s="80">
        <v>2028</v>
      </c>
      <c r="H38" s="79"/>
      <c r="I38" s="81">
        <v>53628</v>
      </c>
      <c r="J38" s="82"/>
      <c r="K38" s="81"/>
      <c r="L38" s="80">
        <v>1230</v>
      </c>
      <c r="M38" s="80">
        <v>0</v>
      </c>
      <c r="N38" s="79"/>
      <c r="O38" s="81"/>
      <c r="P38" s="80"/>
      <c r="Q38" s="80"/>
      <c r="R38" s="83">
        <v>192303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17298</v>
      </c>
      <c r="AG38" s="81"/>
      <c r="AH38" s="80"/>
      <c r="AI38" s="81"/>
      <c r="AJ38" s="81"/>
      <c r="AK38" s="80"/>
      <c r="AL38" s="85"/>
    </row>
    <row r="39" spans="1:38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319992</v>
      </c>
      <c r="J39" s="65">
        <v>79.3</v>
      </c>
      <c r="K39" s="64"/>
      <c r="L39" s="63">
        <v>338</v>
      </c>
      <c r="M39" s="63">
        <v>1</v>
      </c>
      <c r="N39" s="62"/>
      <c r="O39" s="64"/>
      <c r="P39" s="63"/>
      <c r="Q39" s="63"/>
      <c r="R39" s="66">
        <v>96.5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129840</v>
      </c>
      <c r="AG39" s="64"/>
      <c r="AH39" s="63"/>
      <c r="AI39" s="64"/>
      <c r="AJ39" s="64"/>
      <c r="AK39" s="63"/>
      <c r="AL39" s="72"/>
    </row>
    <row r="40" spans="1:38" ht="13.5">
      <c r="A40" s="160"/>
      <c r="B40" s="61"/>
      <c r="C40" s="61"/>
      <c r="D40" s="61"/>
      <c r="E40" s="61"/>
      <c r="F40" s="62">
        <v>418958</v>
      </c>
      <c r="G40" s="73">
        <v>6482</v>
      </c>
      <c r="H40" s="62">
        <v>403368</v>
      </c>
      <c r="I40" s="74"/>
      <c r="J40" s="75"/>
      <c r="K40" s="64">
        <v>398816</v>
      </c>
      <c r="L40" s="76"/>
      <c r="M40" s="76"/>
      <c r="N40" s="62">
        <v>13925</v>
      </c>
      <c r="O40" s="64">
        <v>18082</v>
      </c>
      <c r="P40" s="63">
        <v>58587</v>
      </c>
      <c r="Q40" s="63">
        <v>312774</v>
      </c>
      <c r="R40" s="77"/>
      <c r="S40" s="78">
        <v>4123</v>
      </c>
      <c r="T40" s="63">
        <v>7567</v>
      </c>
      <c r="U40" s="63">
        <v>112713</v>
      </c>
      <c r="V40" s="63">
        <v>195589</v>
      </c>
      <c r="W40" s="63">
        <v>440</v>
      </c>
      <c r="X40" s="63">
        <v>933</v>
      </c>
      <c r="Y40" s="63">
        <v>82003</v>
      </c>
      <c r="Z40" s="63">
        <v>0</v>
      </c>
      <c r="AA40" s="62">
        <v>15483</v>
      </c>
      <c r="AB40" s="64">
        <v>4</v>
      </c>
      <c r="AC40" s="63">
        <v>24</v>
      </c>
      <c r="AD40" s="63">
        <v>4</v>
      </c>
      <c r="AE40" s="62">
        <v>32</v>
      </c>
      <c r="AF40" s="76"/>
      <c r="AG40" s="64">
        <v>11</v>
      </c>
      <c r="AH40" s="63">
        <v>0</v>
      </c>
      <c r="AI40" s="64">
        <v>3119404</v>
      </c>
      <c r="AJ40" s="74">
        <v>2822186</v>
      </c>
      <c r="AK40" s="76">
        <v>2018861</v>
      </c>
      <c r="AL40" s="72">
        <v>622</v>
      </c>
    </row>
    <row r="41" spans="1:38" ht="13.5">
      <c r="A41" s="161"/>
      <c r="B41" s="59"/>
      <c r="C41" s="59"/>
      <c r="D41" s="59"/>
      <c r="E41" s="59"/>
      <c r="F41" s="79"/>
      <c r="G41" s="80">
        <v>9108</v>
      </c>
      <c r="H41" s="79"/>
      <c r="I41" s="81">
        <v>83376</v>
      </c>
      <c r="J41" s="82"/>
      <c r="K41" s="81"/>
      <c r="L41" s="80">
        <v>4224</v>
      </c>
      <c r="M41" s="80">
        <v>328</v>
      </c>
      <c r="N41" s="79"/>
      <c r="O41" s="81"/>
      <c r="P41" s="80"/>
      <c r="Q41" s="80"/>
      <c r="R41" s="83">
        <v>389443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77750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101</v>
      </c>
      <c r="H42" s="62"/>
      <c r="I42" s="64">
        <v>770232</v>
      </c>
      <c r="J42" s="65">
        <v>58.5</v>
      </c>
      <c r="K42" s="64"/>
      <c r="L42" s="63">
        <v>824</v>
      </c>
      <c r="M42" s="63">
        <v>2</v>
      </c>
      <c r="N42" s="62"/>
      <c r="O42" s="64"/>
      <c r="P42" s="63"/>
      <c r="Q42" s="63"/>
      <c r="R42" s="66">
        <v>94.2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65733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1404932</v>
      </c>
      <c r="G43" s="73">
        <v>56548</v>
      </c>
      <c r="H43" s="62">
        <v>1317334</v>
      </c>
      <c r="I43" s="74"/>
      <c r="J43" s="75"/>
      <c r="K43" s="64">
        <v>1311474</v>
      </c>
      <c r="L43" s="76"/>
      <c r="M43" s="76"/>
      <c r="N43" s="62">
        <v>76951</v>
      </c>
      <c r="O43" s="64">
        <v>116286</v>
      </c>
      <c r="P43" s="63">
        <v>20502</v>
      </c>
      <c r="Q43" s="63">
        <v>1103595</v>
      </c>
      <c r="R43" s="77"/>
      <c r="S43" s="78">
        <v>229</v>
      </c>
      <c r="T43" s="63">
        <v>1482</v>
      </c>
      <c r="U43" s="63">
        <v>82179</v>
      </c>
      <c r="V43" s="63">
        <v>686342</v>
      </c>
      <c r="W43" s="63">
        <v>586</v>
      </c>
      <c r="X43" s="63">
        <v>3501</v>
      </c>
      <c r="Y43" s="63">
        <v>543015</v>
      </c>
      <c r="Z43" s="63">
        <v>0</v>
      </c>
      <c r="AA43" s="62">
        <v>187645</v>
      </c>
      <c r="AB43" s="64">
        <v>13</v>
      </c>
      <c r="AC43" s="63">
        <v>36</v>
      </c>
      <c r="AD43" s="63">
        <v>8</v>
      </c>
      <c r="AE43" s="62">
        <v>85</v>
      </c>
      <c r="AF43" s="76"/>
      <c r="AG43" s="64">
        <v>0</v>
      </c>
      <c r="AH43" s="63">
        <v>0</v>
      </c>
      <c r="AI43" s="64">
        <v>6218941</v>
      </c>
      <c r="AJ43" s="74">
        <v>5850995</v>
      </c>
      <c r="AK43" s="76">
        <v>4356937</v>
      </c>
      <c r="AL43" s="72">
        <v>5532</v>
      </c>
    </row>
    <row r="44" spans="1:38" ht="13.5">
      <c r="A44" s="45"/>
      <c r="B44" s="59"/>
      <c r="C44" s="59"/>
      <c r="D44" s="59"/>
      <c r="E44" s="59"/>
      <c r="F44" s="79"/>
      <c r="G44" s="80">
        <v>30949</v>
      </c>
      <c r="H44" s="79"/>
      <c r="I44" s="81">
        <v>547102</v>
      </c>
      <c r="J44" s="82"/>
      <c r="K44" s="81"/>
      <c r="L44" s="80">
        <v>5707</v>
      </c>
      <c r="M44" s="80">
        <v>153</v>
      </c>
      <c r="N44" s="79"/>
      <c r="O44" s="81"/>
      <c r="P44" s="80"/>
      <c r="Q44" s="80"/>
      <c r="R44" s="83">
        <v>1240383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48786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101</v>
      </c>
      <c r="H45" s="62"/>
      <c r="I45" s="64">
        <v>1090224</v>
      </c>
      <c r="J45" s="65">
        <v>63.4</v>
      </c>
      <c r="K45" s="64"/>
      <c r="L45" s="63">
        <v>1162</v>
      </c>
      <c r="M45" s="63">
        <v>3</v>
      </c>
      <c r="N45" s="62"/>
      <c r="O45" s="64"/>
      <c r="P45" s="63"/>
      <c r="Q45" s="63"/>
      <c r="R45" s="66">
        <v>94.7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195573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1823890</v>
      </c>
      <c r="G46" s="73">
        <v>63030</v>
      </c>
      <c r="H46" s="62">
        <v>1720702</v>
      </c>
      <c r="I46" s="74"/>
      <c r="J46" s="75"/>
      <c r="K46" s="64">
        <v>1710290</v>
      </c>
      <c r="L46" s="76"/>
      <c r="M46" s="76"/>
      <c r="N46" s="62">
        <v>90876</v>
      </c>
      <c r="O46" s="64">
        <v>134368</v>
      </c>
      <c r="P46" s="63">
        <v>79089</v>
      </c>
      <c r="Q46" s="63">
        <v>1416369</v>
      </c>
      <c r="R46" s="86"/>
      <c r="S46" s="78">
        <v>4352</v>
      </c>
      <c r="T46" s="63">
        <v>9049</v>
      </c>
      <c r="U46" s="63">
        <v>194892</v>
      </c>
      <c r="V46" s="63">
        <v>881931</v>
      </c>
      <c r="W46" s="63">
        <v>1026</v>
      </c>
      <c r="X46" s="63">
        <v>4434</v>
      </c>
      <c r="Y46" s="63">
        <v>625018</v>
      </c>
      <c r="Z46" s="63">
        <v>0</v>
      </c>
      <c r="AA46" s="62">
        <v>203128</v>
      </c>
      <c r="AB46" s="64">
        <v>17</v>
      </c>
      <c r="AC46" s="63">
        <v>60</v>
      </c>
      <c r="AD46" s="63">
        <v>12</v>
      </c>
      <c r="AE46" s="62">
        <v>117</v>
      </c>
      <c r="AF46" s="76"/>
      <c r="AG46" s="64">
        <v>11</v>
      </c>
      <c r="AH46" s="63">
        <v>0</v>
      </c>
      <c r="AI46" s="64">
        <v>9338345</v>
      </c>
      <c r="AJ46" s="74">
        <v>8673181</v>
      </c>
      <c r="AK46" s="76">
        <v>6375798</v>
      </c>
      <c r="AL46" s="72">
        <v>6154</v>
      </c>
    </row>
    <row r="47" spans="1:38" ht="13.5">
      <c r="A47" s="161"/>
      <c r="B47" s="59"/>
      <c r="C47" s="59"/>
      <c r="D47" s="59"/>
      <c r="E47" s="59"/>
      <c r="F47" s="79"/>
      <c r="G47" s="80">
        <v>40057</v>
      </c>
      <c r="H47" s="79"/>
      <c r="I47" s="81">
        <v>630478</v>
      </c>
      <c r="J47" s="82"/>
      <c r="K47" s="81"/>
      <c r="L47" s="80">
        <v>9931</v>
      </c>
      <c r="M47" s="80">
        <v>481</v>
      </c>
      <c r="N47" s="79"/>
      <c r="O47" s="81"/>
      <c r="P47" s="80"/>
      <c r="Q47" s="80"/>
      <c r="R47" s="83">
        <v>1629826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126536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>
        <f aca="true" t="shared" si="0" ref="F54:I56">SUM(F9,F12,F18,F21,F33,F36,F42)</f>
        <v>0</v>
      </c>
      <c r="G54" s="63">
        <f t="shared" si="0"/>
        <v>101</v>
      </c>
      <c r="H54" s="62">
        <f t="shared" si="0"/>
        <v>0</v>
      </c>
      <c r="I54" s="64">
        <f t="shared" si="0"/>
        <v>1413307</v>
      </c>
      <c r="J54" s="65">
        <f>I54/H55*100</f>
        <v>67.19352762133333</v>
      </c>
      <c r="K54" s="64">
        <f aca="true" t="shared" si="1" ref="K54:Q54">SUM(K9,K12,K18,K21,K33,K36,K42)</f>
        <v>0</v>
      </c>
      <c r="L54" s="63">
        <f t="shared" si="1"/>
        <v>1485</v>
      </c>
      <c r="M54" s="63">
        <f t="shared" si="1"/>
        <v>15</v>
      </c>
      <c r="N54" s="62">
        <f t="shared" si="1"/>
        <v>0</v>
      </c>
      <c r="O54" s="64">
        <f t="shared" si="1"/>
        <v>0</v>
      </c>
      <c r="P54" s="63">
        <f t="shared" si="1"/>
        <v>0</v>
      </c>
      <c r="Q54" s="63">
        <f t="shared" si="1"/>
        <v>0</v>
      </c>
      <c r="R54" s="66">
        <f>(O55+P55+Q55)/H55*100</f>
        <v>95.49012094109457</v>
      </c>
      <c r="S54" s="78">
        <f aca="true" t="shared" si="2" ref="S54:AL54">SUM(S9,S12,S18,S21,S33,S36,S42)</f>
        <v>0</v>
      </c>
      <c r="T54" s="63">
        <f t="shared" si="2"/>
        <v>0</v>
      </c>
      <c r="U54" s="63">
        <f t="shared" si="2"/>
        <v>0</v>
      </c>
      <c r="V54" s="63">
        <f t="shared" si="2"/>
        <v>0</v>
      </c>
      <c r="W54" s="63">
        <f t="shared" si="2"/>
        <v>0</v>
      </c>
      <c r="X54" s="63">
        <f t="shared" si="2"/>
        <v>0</v>
      </c>
      <c r="Y54" s="63">
        <f t="shared" si="2"/>
        <v>0</v>
      </c>
      <c r="Z54" s="63">
        <f t="shared" si="2"/>
        <v>0</v>
      </c>
      <c r="AA54" s="62">
        <f t="shared" si="2"/>
        <v>0</v>
      </c>
      <c r="AB54" s="64">
        <f t="shared" si="2"/>
        <v>0</v>
      </c>
      <c r="AC54" s="63">
        <f t="shared" si="2"/>
        <v>0</v>
      </c>
      <c r="AD54" s="63">
        <f t="shared" si="2"/>
        <v>0</v>
      </c>
      <c r="AE54" s="62">
        <f t="shared" si="2"/>
        <v>0</v>
      </c>
      <c r="AF54" s="64">
        <f t="shared" si="2"/>
        <v>502145</v>
      </c>
      <c r="AG54" s="64">
        <f t="shared" si="2"/>
        <v>0</v>
      </c>
      <c r="AH54" s="63">
        <f t="shared" si="2"/>
        <v>0</v>
      </c>
      <c r="AI54" s="64">
        <f t="shared" si="2"/>
        <v>0</v>
      </c>
      <c r="AJ54" s="64">
        <f t="shared" si="2"/>
        <v>0</v>
      </c>
      <c r="AK54" s="63">
        <f t="shared" si="2"/>
        <v>0</v>
      </c>
      <c r="AL54" s="72">
        <f t="shared" si="2"/>
        <v>0</v>
      </c>
    </row>
    <row r="55" spans="1:38" ht="13.5">
      <c r="A55" s="23" t="s">
        <v>87</v>
      </c>
      <c r="B55" s="61"/>
      <c r="C55" s="61"/>
      <c r="D55" s="61"/>
      <c r="E55" s="61"/>
      <c r="F55" s="62">
        <f t="shared" si="0"/>
        <v>2294580</v>
      </c>
      <c r="G55" s="73">
        <f t="shared" si="0"/>
        <v>88656</v>
      </c>
      <c r="H55" s="62">
        <f t="shared" si="0"/>
        <v>2103338</v>
      </c>
      <c r="I55" s="74">
        <f t="shared" si="0"/>
        <v>0</v>
      </c>
      <c r="J55" s="88"/>
      <c r="K55" s="64">
        <f aca="true" t="shared" si="3" ref="K55:Q55">SUM(K10,K13,K19,K22,K34,K37,K43)</f>
        <v>2077118</v>
      </c>
      <c r="L55" s="76">
        <f t="shared" si="3"/>
        <v>0</v>
      </c>
      <c r="M55" s="76">
        <f t="shared" si="3"/>
        <v>0</v>
      </c>
      <c r="N55" s="62">
        <f t="shared" si="3"/>
        <v>94858</v>
      </c>
      <c r="O55" s="64">
        <f t="shared" si="3"/>
        <v>142335</v>
      </c>
      <c r="P55" s="63">
        <f t="shared" si="3"/>
        <v>351608</v>
      </c>
      <c r="Q55" s="63">
        <f t="shared" si="3"/>
        <v>1514537</v>
      </c>
      <c r="R55" s="77"/>
      <c r="S55" s="78">
        <f aca="true" t="shared" si="4" ref="S55:AL55">SUM(S10,S13,S19,S22,S34,S37,S43)</f>
        <v>9489</v>
      </c>
      <c r="T55" s="63">
        <f t="shared" si="4"/>
        <v>49549</v>
      </c>
      <c r="U55" s="63">
        <f t="shared" si="4"/>
        <v>441698</v>
      </c>
      <c r="V55" s="63">
        <f t="shared" si="4"/>
        <v>912571</v>
      </c>
      <c r="W55" s="63">
        <f t="shared" si="4"/>
        <v>2662</v>
      </c>
      <c r="X55" s="63">
        <f t="shared" si="4"/>
        <v>30811</v>
      </c>
      <c r="Y55" s="63">
        <f t="shared" si="4"/>
        <v>656560</v>
      </c>
      <c r="Z55" s="63">
        <f t="shared" si="4"/>
        <v>0</v>
      </c>
      <c r="AA55" s="62">
        <f t="shared" si="4"/>
        <v>207581</v>
      </c>
      <c r="AB55" s="64">
        <f t="shared" si="4"/>
        <v>26</v>
      </c>
      <c r="AC55" s="64">
        <f t="shared" si="4"/>
        <v>65</v>
      </c>
      <c r="AD55" s="64">
        <f t="shared" si="4"/>
        <v>19</v>
      </c>
      <c r="AE55" s="64">
        <f t="shared" si="4"/>
        <v>132</v>
      </c>
      <c r="AF55" s="76">
        <f t="shared" si="4"/>
        <v>0</v>
      </c>
      <c r="AG55" s="64">
        <f t="shared" si="4"/>
        <v>69</v>
      </c>
      <c r="AH55" s="63">
        <f t="shared" si="4"/>
        <v>9</v>
      </c>
      <c r="AI55" s="64">
        <f t="shared" si="4"/>
        <v>15470828</v>
      </c>
      <c r="AJ55" s="74">
        <f t="shared" si="4"/>
        <v>13438613</v>
      </c>
      <c r="AK55" s="76">
        <f t="shared" si="4"/>
        <v>9126662</v>
      </c>
      <c r="AL55" s="72">
        <f t="shared" si="4"/>
        <v>6203</v>
      </c>
    </row>
    <row r="56" spans="1:38" ht="14.25" thickBot="1">
      <c r="A56" s="89"/>
      <c r="B56" s="90"/>
      <c r="C56" s="90"/>
      <c r="D56" s="90"/>
      <c r="E56" s="90"/>
      <c r="F56" s="91">
        <f t="shared" si="0"/>
        <v>0</v>
      </c>
      <c r="G56" s="92">
        <f t="shared" si="0"/>
        <v>102485</v>
      </c>
      <c r="H56" s="91">
        <f t="shared" si="0"/>
        <v>0</v>
      </c>
      <c r="I56" s="93">
        <f t="shared" si="0"/>
        <v>690031</v>
      </c>
      <c r="J56" s="91"/>
      <c r="K56" s="93">
        <f aca="true" t="shared" si="5" ref="K56:Q56">SUM(K11,K14,K20,K23,K35,K38,K44)</f>
        <v>0</v>
      </c>
      <c r="L56" s="92">
        <f t="shared" si="5"/>
        <v>19884</v>
      </c>
      <c r="M56" s="92">
        <f t="shared" si="5"/>
        <v>6338</v>
      </c>
      <c r="N56" s="91">
        <f t="shared" si="5"/>
        <v>0</v>
      </c>
      <c r="O56" s="93">
        <f t="shared" si="5"/>
        <v>0</v>
      </c>
      <c r="P56" s="92">
        <f t="shared" si="5"/>
        <v>0</v>
      </c>
      <c r="Q56" s="92">
        <f t="shared" si="5"/>
        <v>0</v>
      </c>
      <c r="R56" s="99">
        <f>SUM(O55:Q55)</f>
        <v>2008480</v>
      </c>
      <c r="S56" s="95">
        <f aca="true" t="shared" si="6" ref="S56:AL56">SUM(S11,S14,S20,S23,S35,S38,S44)</f>
        <v>0</v>
      </c>
      <c r="T56" s="92">
        <f t="shared" si="6"/>
        <v>0</v>
      </c>
      <c r="U56" s="92">
        <f t="shared" si="6"/>
        <v>0</v>
      </c>
      <c r="V56" s="92">
        <f t="shared" si="6"/>
        <v>0</v>
      </c>
      <c r="W56" s="92">
        <f t="shared" si="6"/>
        <v>0</v>
      </c>
      <c r="X56" s="92">
        <f t="shared" si="6"/>
        <v>0</v>
      </c>
      <c r="Y56" s="92">
        <f t="shared" si="6"/>
        <v>0</v>
      </c>
      <c r="Z56" s="92">
        <f t="shared" si="6"/>
        <v>0</v>
      </c>
      <c r="AA56" s="91">
        <f t="shared" si="6"/>
        <v>0</v>
      </c>
      <c r="AB56" s="93">
        <f t="shared" si="6"/>
        <v>0</v>
      </c>
      <c r="AC56" s="92">
        <f t="shared" si="6"/>
        <v>0</v>
      </c>
      <c r="AD56" s="92">
        <f t="shared" si="6"/>
        <v>0</v>
      </c>
      <c r="AE56" s="91">
        <f t="shared" si="6"/>
        <v>0</v>
      </c>
      <c r="AF56" s="93">
        <f t="shared" si="6"/>
        <v>325157</v>
      </c>
      <c r="AG56" s="93">
        <f t="shared" si="6"/>
        <v>0</v>
      </c>
      <c r="AH56" s="92">
        <f t="shared" si="6"/>
        <v>0</v>
      </c>
      <c r="AI56" s="93">
        <f t="shared" si="6"/>
        <v>0</v>
      </c>
      <c r="AJ56" s="93">
        <f t="shared" si="6"/>
        <v>0</v>
      </c>
      <c r="AK56" s="92">
        <f t="shared" si="6"/>
        <v>0</v>
      </c>
      <c r="AL56" s="96">
        <f t="shared" si="6"/>
        <v>0</v>
      </c>
    </row>
    <row r="57" spans="1:38" ht="13.5">
      <c r="A57" s="97" t="s">
        <v>1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Q58" s="10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ht="13.5">
      <c r="Q61" s="100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F28" sqref="F28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100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西予市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12715</v>
      </c>
      <c r="J9" s="65">
        <v>100</v>
      </c>
      <c r="K9" s="64"/>
      <c r="L9" s="63">
        <v>7</v>
      </c>
      <c r="M9" s="63"/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18115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12715</v>
      </c>
      <c r="G10" s="73">
        <v>0</v>
      </c>
      <c r="H10" s="62">
        <v>12715</v>
      </c>
      <c r="I10" s="74"/>
      <c r="J10" s="75"/>
      <c r="K10" s="64">
        <v>12646</v>
      </c>
      <c r="L10" s="76"/>
      <c r="M10" s="76"/>
      <c r="N10" s="62">
        <v>0</v>
      </c>
      <c r="O10" s="64"/>
      <c r="P10" s="63">
        <v>12715</v>
      </c>
      <c r="Q10" s="63">
        <v>0</v>
      </c>
      <c r="R10" s="77"/>
      <c r="S10" s="78">
        <v>0</v>
      </c>
      <c r="T10" s="63">
        <v>0</v>
      </c>
      <c r="U10" s="63">
        <v>12715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1</v>
      </c>
      <c r="AC10" s="63">
        <v>0</v>
      </c>
      <c r="AD10" s="63">
        <v>0</v>
      </c>
      <c r="AE10" s="62">
        <v>0</v>
      </c>
      <c r="AF10" s="76"/>
      <c r="AG10" s="64">
        <v>3</v>
      </c>
      <c r="AH10" s="63">
        <v>0</v>
      </c>
      <c r="AI10" s="64">
        <v>183922</v>
      </c>
      <c r="AJ10" s="74">
        <v>123019</v>
      </c>
      <c r="AK10" s="76">
        <v>83982</v>
      </c>
      <c r="AL10" s="72">
        <v>1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69</v>
      </c>
      <c r="M11" s="80"/>
      <c r="N11" s="79"/>
      <c r="O11" s="81"/>
      <c r="P11" s="80"/>
      <c r="Q11" s="80"/>
      <c r="R11" s="83">
        <v>12715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12231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75950</v>
      </c>
      <c r="J12" s="65">
        <v>82.4</v>
      </c>
      <c r="K12" s="64"/>
      <c r="L12" s="63">
        <v>58</v>
      </c>
      <c r="M12" s="63">
        <v>11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47340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92226</v>
      </c>
      <c r="G13" s="73"/>
      <c r="H13" s="62">
        <v>92226</v>
      </c>
      <c r="I13" s="74"/>
      <c r="J13" s="75"/>
      <c r="K13" s="64">
        <v>84146</v>
      </c>
      <c r="L13" s="76"/>
      <c r="M13" s="76"/>
      <c r="N13" s="62"/>
      <c r="O13" s="64">
        <v>4547</v>
      </c>
      <c r="P13" s="63">
        <v>50425</v>
      </c>
      <c r="Q13" s="63">
        <v>37254</v>
      </c>
      <c r="R13" s="77"/>
      <c r="S13" s="78">
        <v>18</v>
      </c>
      <c r="T13" s="63">
        <v>465</v>
      </c>
      <c r="U13" s="63">
        <v>61805</v>
      </c>
      <c r="V13" s="63">
        <v>13662</v>
      </c>
      <c r="W13" s="63">
        <v>571</v>
      </c>
      <c r="X13" s="63">
        <v>11173</v>
      </c>
      <c r="Y13" s="63">
        <v>4532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1427689</v>
      </c>
      <c r="AJ13" s="74">
        <v>877584</v>
      </c>
      <c r="AK13" s="76">
        <v>536770</v>
      </c>
      <c r="AL13" s="72">
        <v>3</v>
      </c>
    </row>
    <row r="14" spans="1:38" ht="13.5">
      <c r="A14" s="161"/>
      <c r="B14" s="59"/>
      <c r="C14" s="59"/>
      <c r="D14" s="59"/>
      <c r="E14" s="59"/>
      <c r="F14" s="79"/>
      <c r="G14" s="80"/>
      <c r="H14" s="79"/>
      <c r="I14" s="81">
        <v>16276</v>
      </c>
      <c r="J14" s="82"/>
      <c r="K14" s="81"/>
      <c r="L14" s="80">
        <v>1671</v>
      </c>
      <c r="M14" s="80">
        <v>6409</v>
      </c>
      <c r="N14" s="79"/>
      <c r="O14" s="81"/>
      <c r="P14" s="80"/>
      <c r="Q14" s="80"/>
      <c r="R14" s="83">
        <v>92226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40469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88665</v>
      </c>
      <c r="J15" s="65">
        <v>84.5</v>
      </c>
      <c r="K15" s="64"/>
      <c r="L15" s="63">
        <v>65</v>
      </c>
      <c r="M15" s="63">
        <v>11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65455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104941</v>
      </c>
      <c r="G16" s="73">
        <v>0</v>
      </c>
      <c r="H16" s="62">
        <v>104941</v>
      </c>
      <c r="I16" s="74"/>
      <c r="J16" s="75"/>
      <c r="K16" s="64">
        <v>96792</v>
      </c>
      <c r="L16" s="76"/>
      <c r="M16" s="76"/>
      <c r="N16" s="62">
        <v>0</v>
      </c>
      <c r="O16" s="64">
        <v>4547</v>
      </c>
      <c r="P16" s="63">
        <v>63140</v>
      </c>
      <c r="Q16" s="63">
        <v>37254</v>
      </c>
      <c r="R16" s="77"/>
      <c r="S16" s="78">
        <v>18</v>
      </c>
      <c r="T16" s="63">
        <v>465</v>
      </c>
      <c r="U16" s="63">
        <v>74520</v>
      </c>
      <c r="V16" s="63">
        <v>13662</v>
      </c>
      <c r="W16" s="63">
        <v>571</v>
      </c>
      <c r="X16" s="63">
        <v>11173</v>
      </c>
      <c r="Y16" s="63">
        <v>4532</v>
      </c>
      <c r="Z16" s="63">
        <v>0</v>
      </c>
      <c r="AA16" s="62">
        <v>0</v>
      </c>
      <c r="AB16" s="64">
        <v>1</v>
      </c>
      <c r="AC16" s="63">
        <v>0</v>
      </c>
      <c r="AD16" s="63">
        <v>0</v>
      </c>
      <c r="AE16" s="62">
        <v>0</v>
      </c>
      <c r="AF16" s="76"/>
      <c r="AG16" s="64">
        <v>3</v>
      </c>
      <c r="AH16" s="63">
        <v>0</v>
      </c>
      <c r="AI16" s="64">
        <v>1611611</v>
      </c>
      <c r="AJ16" s="74">
        <v>1000603</v>
      </c>
      <c r="AK16" s="76">
        <v>620752</v>
      </c>
      <c r="AL16" s="72">
        <v>4</v>
      </c>
    </row>
    <row r="17" spans="1:38" ht="13.5">
      <c r="A17" s="161"/>
      <c r="B17" s="59"/>
      <c r="C17" s="59"/>
      <c r="D17" s="59"/>
      <c r="E17" s="59"/>
      <c r="F17" s="79"/>
      <c r="G17" s="80">
        <v>0</v>
      </c>
      <c r="H17" s="79"/>
      <c r="I17" s="81">
        <v>16276</v>
      </c>
      <c r="J17" s="82"/>
      <c r="K17" s="81"/>
      <c r="L17" s="80">
        <v>1740</v>
      </c>
      <c r="M17" s="80">
        <v>6409</v>
      </c>
      <c r="N17" s="79"/>
      <c r="O17" s="81"/>
      <c r="P17" s="80"/>
      <c r="Q17" s="80"/>
      <c r="R17" s="83">
        <v>104941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52700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98527</v>
      </c>
      <c r="J18" s="65">
        <v>74.6</v>
      </c>
      <c r="K18" s="64"/>
      <c r="L18" s="63">
        <v>72</v>
      </c>
      <c r="M18" s="63">
        <v>5</v>
      </c>
      <c r="N18" s="62"/>
      <c r="O18" s="64"/>
      <c r="P18" s="63"/>
      <c r="Q18" s="63"/>
      <c r="R18" s="66">
        <v>99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44722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142086</v>
      </c>
      <c r="G19" s="73"/>
      <c r="H19" s="62">
        <v>132133</v>
      </c>
      <c r="I19" s="74"/>
      <c r="J19" s="75"/>
      <c r="K19" s="64">
        <v>127458</v>
      </c>
      <c r="L19" s="76"/>
      <c r="M19" s="76"/>
      <c r="N19" s="62">
        <v>1306</v>
      </c>
      <c r="O19" s="64">
        <v>2506</v>
      </c>
      <c r="P19" s="63">
        <v>64011</v>
      </c>
      <c r="Q19" s="63">
        <v>64310</v>
      </c>
      <c r="R19" s="77"/>
      <c r="S19" s="78"/>
      <c r="T19" s="63">
        <v>282</v>
      </c>
      <c r="U19" s="63">
        <v>78415</v>
      </c>
      <c r="V19" s="63">
        <v>19831</v>
      </c>
      <c r="W19" s="63">
        <v>1158</v>
      </c>
      <c r="X19" s="63">
        <v>17336</v>
      </c>
      <c r="Y19" s="63">
        <v>15111</v>
      </c>
      <c r="Z19" s="63"/>
      <c r="AA19" s="62">
        <v>1102</v>
      </c>
      <c r="AB19" s="64">
        <v>1</v>
      </c>
      <c r="AC19" s="63">
        <v>1</v>
      </c>
      <c r="AD19" s="63"/>
      <c r="AE19" s="62"/>
      <c r="AF19" s="76"/>
      <c r="AG19" s="64"/>
      <c r="AH19" s="63"/>
      <c r="AI19" s="64">
        <v>1972717</v>
      </c>
      <c r="AJ19" s="74">
        <v>1136574</v>
      </c>
      <c r="AK19" s="76">
        <v>707248</v>
      </c>
      <c r="AL19" s="72">
        <v>12</v>
      </c>
    </row>
    <row r="20" spans="1:38" ht="13.5">
      <c r="A20" s="45"/>
      <c r="B20" s="59"/>
      <c r="C20" s="59"/>
      <c r="D20" s="59"/>
      <c r="E20" s="59"/>
      <c r="F20" s="79"/>
      <c r="G20" s="80">
        <v>9953</v>
      </c>
      <c r="H20" s="79"/>
      <c r="I20" s="81">
        <v>33606</v>
      </c>
      <c r="J20" s="82"/>
      <c r="K20" s="81"/>
      <c r="L20" s="80">
        <v>1584</v>
      </c>
      <c r="M20" s="80">
        <v>3091</v>
      </c>
      <c r="N20" s="79"/>
      <c r="O20" s="81"/>
      <c r="P20" s="80"/>
      <c r="Q20" s="80"/>
      <c r="R20" s="83">
        <v>130827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37413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60715</v>
      </c>
      <c r="J21" s="65">
        <v>50.7</v>
      </c>
      <c r="K21" s="64"/>
      <c r="L21" s="63">
        <v>48</v>
      </c>
      <c r="M21" s="63"/>
      <c r="N21" s="62"/>
      <c r="O21" s="64"/>
      <c r="P21" s="63"/>
      <c r="Q21" s="63"/>
      <c r="R21" s="66">
        <v>90.2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13677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124435</v>
      </c>
      <c r="G22" s="73"/>
      <c r="H22" s="62">
        <v>119859</v>
      </c>
      <c r="I22" s="74"/>
      <c r="J22" s="75"/>
      <c r="K22" s="64">
        <v>119430</v>
      </c>
      <c r="L22" s="76"/>
      <c r="M22" s="76"/>
      <c r="N22" s="62">
        <v>11731</v>
      </c>
      <c r="O22" s="64">
        <v>165</v>
      </c>
      <c r="P22" s="63">
        <v>23011</v>
      </c>
      <c r="Q22" s="63">
        <v>84953</v>
      </c>
      <c r="R22" s="77"/>
      <c r="S22" s="78">
        <v>10</v>
      </c>
      <c r="T22" s="63"/>
      <c r="U22" s="63">
        <v>32432</v>
      </c>
      <c r="V22" s="63">
        <v>28273</v>
      </c>
      <c r="W22" s="63">
        <v>1256</v>
      </c>
      <c r="X22" s="63">
        <v>18894</v>
      </c>
      <c r="Y22" s="63">
        <v>38994</v>
      </c>
      <c r="Z22" s="63"/>
      <c r="AA22" s="62">
        <v>11250</v>
      </c>
      <c r="AB22" s="64"/>
      <c r="AC22" s="63">
        <v>3</v>
      </c>
      <c r="AD22" s="63"/>
      <c r="AE22" s="62"/>
      <c r="AF22" s="76"/>
      <c r="AG22" s="64"/>
      <c r="AH22" s="63"/>
      <c r="AI22" s="64">
        <v>1077323</v>
      </c>
      <c r="AJ22" s="74">
        <v>719757</v>
      </c>
      <c r="AK22" s="76">
        <v>491117</v>
      </c>
      <c r="AL22" s="72">
        <v>16</v>
      </c>
    </row>
    <row r="23" spans="1:38" ht="13.5">
      <c r="A23" s="45"/>
      <c r="B23" s="59"/>
      <c r="C23" s="59"/>
      <c r="D23" s="59"/>
      <c r="E23" s="59"/>
      <c r="F23" s="79"/>
      <c r="G23" s="80">
        <v>4576</v>
      </c>
      <c r="H23" s="79"/>
      <c r="I23" s="81">
        <v>59144</v>
      </c>
      <c r="J23" s="82"/>
      <c r="K23" s="81"/>
      <c r="L23" s="80">
        <v>430</v>
      </c>
      <c r="M23" s="80"/>
      <c r="N23" s="79"/>
      <c r="O23" s="81"/>
      <c r="P23" s="80"/>
      <c r="Q23" s="80"/>
      <c r="R23" s="83">
        <v>108129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11820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159242</v>
      </c>
      <c r="J24" s="65">
        <v>63.2</v>
      </c>
      <c r="K24" s="64"/>
      <c r="L24" s="63">
        <v>120</v>
      </c>
      <c r="M24" s="63">
        <v>5</v>
      </c>
      <c r="N24" s="62"/>
      <c r="O24" s="64"/>
      <c r="P24" s="63"/>
      <c r="Q24" s="63"/>
      <c r="R24" s="66">
        <v>94.8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58399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266521</v>
      </c>
      <c r="G25" s="73">
        <v>0</v>
      </c>
      <c r="H25" s="62">
        <v>251992</v>
      </c>
      <c r="I25" s="74"/>
      <c r="J25" s="75"/>
      <c r="K25" s="64">
        <v>246888</v>
      </c>
      <c r="L25" s="76"/>
      <c r="M25" s="76"/>
      <c r="N25" s="62">
        <v>13037</v>
      </c>
      <c r="O25" s="64">
        <v>2671</v>
      </c>
      <c r="P25" s="63">
        <v>87022</v>
      </c>
      <c r="Q25" s="63">
        <v>149263</v>
      </c>
      <c r="R25" s="77"/>
      <c r="S25" s="78">
        <v>10</v>
      </c>
      <c r="T25" s="63">
        <v>282</v>
      </c>
      <c r="U25" s="63">
        <v>110847</v>
      </c>
      <c r="V25" s="63">
        <v>48104</v>
      </c>
      <c r="W25" s="63">
        <v>2414</v>
      </c>
      <c r="X25" s="63">
        <v>36230</v>
      </c>
      <c r="Y25" s="63">
        <v>54105</v>
      </c>
      <c r="Z25" s="63">
        <v>0</v>
      </c>
      <c r="AA25" s="62">
        <v>12352</v>
      </c>
      <c r="AB25" s="64">
        <v>1</v>
      </c>
      <c r="AC25" s="63">
        <v>4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3050040</v>
      </c>
      <c r="AJ25" s="74">
        <v>1856331</v>
      </c>
      <c r="AK25" s="76">
        <v>1198365</v>
      </c>
      <c r="AL25" s="72">
        <v>28</v>
      </c>
    </row>
    <row r="26" spans="1:38" ht="13.5">
      <c r="A26" s="161"/>
      <c r="B26" s="59"/>
      <c r="C26" s="59"/>
      <c r="D26" s="59"/>
      <c r="E26" s="59"/>
      <c r="F26" s="79"/>
      <c r="G26" s="80">
        <v>14529</v>
      </c>
      <c r="H26" s="79"/>
      <c r="I26" s="81">
        <v>92750</v>
      </c>
      <c r="J26" s="82"/>
      <c r="K26" s="81"/>
      <c r="L26" s="80">
        <v>2014</v>
      </c>
      <c r="M26" s="80">
        <v>3091</v>
      </c>
      <c r="N26" s="79"/>
      <c r="O26" s="81"/>
      <c r="P26" s="80"/>
      <c r="Q26" s="80"/>
      <c r="R26" s="83">
        <v>238956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49233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247907</v>
      </c>
      <c r="J27" s="65">
        <v>69.5</v>
      </c>
      <c r="K27" s="64"/>
      <c r="L27" s="63">
        <v>185</v>
      </c>
      <c r="M27" s="63">
        <v>16</v>
      </c>
      <c r="N27" s="62"/>
      <c r="O27" s="64"/>
      <c r="P27" s="63"/>
      <c r="Q27" s="63"/>
      <c r="R27" s="66">
        <v>96.3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123854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371462</v>
      </c>
      <c r="G28" s="73">
        <v>0</v>
      </c>
      <c r="H28" s="62">
        <v>356933</v>
      </c>
      <c r="I28" s="74"/>
      <c r="J28" s="75"/>
      <c r="K28" s="64">
        <v>343680</v>
      </c>
      <c r="L28" s="76"/>
      <c r="M28" s="76"/>
      <c r="N28" s="62">
        <v>13037</v>
      </c>
      <c r="O28" s="64">
        <v>7218</v>
      </c>
      <c r="P28" s="63">
        <v>150162</v>
      </c>
      <c r="Q28" s="63">
        <v>186517</v>
      </c>
      <c r="R28" s="77"/>
      <c r="S28" s="78">
        <v>28</v>
      </c>
      <c r="T28" s="63">
        <v>747</v>
      </c>
      <c r="U28" s="63">
        <v>185367</v>
      </c>
      <c r="V28" s="63">
        <v>61766</v>
      </c>
      <c r="W28" s="63">
        <v>2985</v>
      </c>
      <c r="X28" s="63">
        <v>47403</v>
      </c>
      <c r="Y28" s="63">
        <v>58637</v>
      </c>
      <c r="Z28" s="63">
        <v>0</v>
      </c>
      <c r="AA28" s="62">
        <v>12352</v>
      </c>
      <c r="AB28" s="64">
        <v>2</v>
      </c>
      <c r="AC28" s="63">
        <v>4</v>
      </c>
      <c r="AD28" s="63">
        <v>0</v>
      </c>
      <c r="AE28" s="62">
        <v>0</v>
      </c>
      <c r="AF28" s="76"/>
      <c r="AG28" s="64">
        <v>3</v>
      </c>
      <c r="AH28" s="63">
        <v>0</v>
      </c>
      <c r="AI28" s="64">
        <v>4661651</v>
      </c>
      <c r="AJ28" s="74">
        <v>2856934</v>
      </c>
      <c r="AK28" s="76">
        <v>1819117</v>
      </c>
      <c r="AL28" s="72">
        <v>32</v>
      </c>
    </row>
    <row r="29" spans="1:38" ht="13.5">
      <c r="A29" s="161"/>
      <c r="B29" s="59"/>
      <c r="C29" s="59"/>
      <c r="D29" s="59"/>
      <c r="E29" s="59"/>
      <c r="F29" s="79"/>
      <c r="G29" s="80">
        <v>14529</v>
      </c>
      <c r="H29" s="79"/>
      <c r="I29" s="81">
        <v>109026</v>
      </c>
      <c r="J29" s="82"/>
      <c r="K29" s="81"/>
      <c r="L29" s="80">
        <v>3754</v>
      </c>
      <c r="M29" s="80">
        <v>9500</v>
      </c>
      <c r="N29" s="79"/>
      <c r="O29" s="81"/>
      <c r="P29" s="80"/>
      <c r="Q29" s="80"/>
      <c r="R29" s="83">
        <v>343897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101933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235192</v>
      </c>
      <c r="J30" s="65">
        <v>145.60000000000002</v>
      </c>
      <c r="K30" s="64"/>
      <c r="L30" s="63">
        <v>178</v>
      </c>
      <c r="M30" s="63">
        <v>16</v>
      </c>
      <c r="N30" s="62"/>
      <c r="O30" s="64"/>
      <c r="P30" s="63"/>
      <c r="Q30" s="63"/>
      <c r="R30" s="66">
        <v>96.2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105739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358747</v>
      </c>
      <c r="G31" s="73">
        <v>0</v>
      </c>
      <c r="H31" s="62">
        <v>344218</v>
      </c>
      <c r="I31" s="74"/>
      <c r="J31" s="75"/>
      <c r="K31" s="64">
        <v>331034</v>
      </c>
      <c r="L31" s="76"/>
      <c r="M31" s="76"/>
      <c r="N31" s="62">
        <v>13037</v>
      </c>
      <c r="O31" s="64">
        <v>7218</v>
      </c>
      <c r="P31" s="63">
        <v>137447</v>
      </c>
      <c r="Q31" s="63">
        <v>186517</v>
      </c>
      <c r="R31" s="86"/>
      <c r="S31" s="78">
        <v>28</v>
      </c>
      <c r="T31" s="63">
        <v>747</v>
      </c>
      <c r="U31" s="63">
        <v>172652</v>
      </c>
      <c r="V31" s="63">
        <v>61766</v>
      </c>
      <c r="W31" s="63">
        <v>2985</v>
      </c>
      <c r="X31" s="63">
        <v>47403</v>
      </c>
      <c r="Y31" s="63">
        <v>58637</v>
      </c>
      <c r="Z31" s="63">
        <v>0</v>
      </c>
      <c r="AA31" s="62">
        <v>12352</v>
      </c>
      <c r="AB31" s="64">
        <v>1</v>
      </c>
      <c r="AC31" s="63">
        <v>4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4477729</v>
      </c>
      <c r="AJ31" s="74">
        <v>2733915</v>
      </c>
      <c r="AK31" s="76">
        <v>1735135</v>
      </c>
      <c r="AL31" s="72">
        <v>31</v>
      </c>
    </row>
    <row r="32" spans="1:38" ht="13.5">
      <c r="A32" s="161"/>
      <c r="B32" s="59"/>
      <c r="C32" s="59"/>
      <c r="D32" s="59"/>
      <c r="E32" s="59"/>
      <c r="F32" s="79"/>
      <c r="G32" s="80">
        <v>14529</v>
      </c>
      <c r="H32" s="79"/>
      <c r="I32" s="81">
        <v>109026</v>
      </c>
      <c r="J32" s="82"/>
      <c r="K32" s="81"/>
      <c r="L32" s="80">
        <v>3685</v>
      </c>
      <c r="M32" s="80">
        <v>9500</v>
      </c>
      <c r="N32" s="79"/>
      <c r="O32" s="81"/>
      <c r="P32" s="80"/>
      <c r="Q32" s="80"/>
      <c r="R32" s="83">
        <v>331182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89702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106406</v>
      </c>
      <c r="J33" s="65">
        <v>81.1</v>
      </c>
      <c r="K33" s="64"/>
      <c r="L33" s="63">
        <v>58</v>
      </c>
      <c r="M33" s="63">
        <v>1</v>
      </c>
      <c r="N33" s="62"/>
      <c r="O33" s="64"/>
      <c r="P33" s="63"/>
      <c r="Q33" s="63"/>
      <c r="R33" s="66">
        <v>97.4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7016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131338</v>
      </c>
      <c r="G34" s="73">
        <v>0</v>
      </c>
      <c r="H34" s="62">
        <v>130405</v>
      </c>
      <c r="I34" s="74"/>
      <c r="J34" s="75"/>
      <c r="K34" s="64">
        <v>129289</v>
      </c>
      <c r="L34" s="76"/>
      <c r="M34" s="76"/>
      <c r="N34" s="62">
        <v>3441</v>
      </c>
      <c r="O34" s="64">
        <v>6308</v>
      </c>
      <c r="P34" s="63">
        <v>682</v>
      </c>
      <c r="Q34" s="63">
        <v>119973</v>
      </c>
      <c r="R34" s="77"/>
      <c r="S34" s="78">
        <v>12</v>
      </c>
      <c r="T34" s="63">
        <v>289</v>
      </c>
      <c r="U34" s="63">
        <v>31181</v>
      </c>
      <c r="V34" s="63">
        <v>74925</v>
      </c>
      <c r="W34" s="63">
        <v>0</v>
      </c>
      <c r="X34" s="63">
        <v>11</v>
      </c>
      <c r="Y34" s="63">
        <v>23987</v>
      </c>
      <c r="Z34" s="63">
        <v>0</v>
      </c>
      <c r="AA34" s="62">
        <v>119</v>
      </c>
      <c r="AB34" s="64">
        <v>0</v>
      </c>
      <c r="AC34" s="63">
        <v>2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1070038</v>
      </c>
      <c r="AJ34" s="74">
        <v>771934</v>
      </c>
      <c r="AK34" s="76">
        <v>624274</v>
      </c>
      <c r="AL34" s="72">
        <v>53</v>
      </c>
    </row>
    <row r="35" spans="1:38" ht="13.5">
      <c r="A35" s="45"/>
      <c r="B35" s="59"/>
      <c r="C35" s="59"/>
      <c r="D35" s="59"/>
      <c r="E35" s="59"/>
      <c r="F35" s="79"/>
      <c r="G35" s="80">
        <v>933</v>
      </c>
      <c r="H35" s="79"/>
      <c r="I35" s="81">
        <v>23999</v>
      </c>
      <c r="J35" s="82"/>
      <c r="K35" s="81"/>
      <c r="L35" s="80">
        <v>1072</v>
      </c>
      <c r="M35" s="80">
        <v>45</v>
      </c>
      <c r="N35" s="79"/>
      <c r="O35" s="81"/>
      <c r="P35" s="80"/>
      <c r="Q35" s="80"/>
      <c r="R35" s="83">
        <v>126964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7100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80939</v>
      </c>
      <c r="J36" s="65">
        <v>70.1</v>
      </c>
      <c r="K36" s="64"/>
      <c r="L36" s="63">
        <v>82</v>
      </c>
      <c r="M36" s="63">
        <v>0</v>
      </c>
      <c r="N36" s="62"/>
      <c r="O36" s="64"/>
      <c r="P36" s="63"/>
      <c r="Q36" s="63"/>
      <c r="R36" s="66">
        <v>89.8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1536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117423</v>
      </c>
      <c r="G37" s="73">
        <v>920</v>
      </c>
      <c r="H37" s="62">
        <v>115501</v>
      </c>
      <c r="I37" s="74"/>
      <c r="J37" s="75"/>
      <c r="K37" s="64">
        <v>114403</v>
      </c>
      <c r="L37" s="76"/>
      <c r="M37" s="76"/>
      <c r="N37" s="62">
        <v>11736</v>
      </c>
      <c r="O37" s="64">
        <v>7674</v>
      </c>
      <c r="P37" s="63">
        <v>0</v>
      </c>
      <c r="Q37" s="63">
        <v>96091</v>
      </c>
      <c r="R37" s="77"/>
      <c r="S37" s="78">
        <v>16</v>
      </c>
      <c r="T37" s="63">
        <v>57</v>
      </c>
      <c r="U37" s="63">
        <v>12003</v>
      </c>
      <c r="V37" s="63">
        <v>68863</v>
      </c>
      <c r="W37" s="63">
        <v>3</v>
      </c>
      <c r="X37" s="63">
        <v>70</v>
      </c>
      <c r="Y37" s="63">
        <v>34489</v>
      </c>
      <c r="Z37" s="63">
        <v>0</v>
      </c>
      <c r="AA37" s="62">
        <v>274</v>
      </c>
      <c r="AB37" s="64">
        <v>1</v>
      </c>
      <c r="AC37" s="63">
        <v>4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832528</v>
      </c>
      <c r="AJ37" s="74">
        <v>588477</v>
      </c>
      <c r="AK37" s="76">
        <v>470992</v>
      </c>
      <c r="AL37" s="72">
        <v>75</v>
      </c>
    </row>
    <row r="38" spans="1:38" ht="13.5">
      <c r="A38" s="45"/>
      <c r="B38" s="59"/>
      <c r="C38" s="59"/>
      <c r="D38" s="59"/>
      <c r="E38" s="59"/>
      <c r="F38" s="79"/>
      <c r="G38" s="80">
        <v>1002</v>
      </c>
      <c r="H38" s="79"/>
      <c r="I38" s="81">
        <v>34562</v>
      </c>
      <c r="J38" s="82"/>
      <c r="K38" s="81"/>
      <c r="L38" s="80">
        <v>1098</v>
      </c>
      <c r="M38" s="80">
        <v>0</v>
      </c>
      <c r="N38" s="79"/>
      <c r="O38" s="81"/>
      <c r="P38" s="80"/>
      <c r="Q38" s="80"/>
      <c r="R38" s="83">
        <v>103765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1568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187345</v>
      </c>
      <c r="J39" s="65">
        <v>75.9</v>
      </c>
      <c r="K39" s="64"/>
      <c r="L39" s="63">
        <v>140</v>
      </c>
      <c r="M39" s="63">
        <v>1</v>
      </c>
      <c r="N39" s="62"/>
      <c r="O39" s="64"/>
      <c r="P39" s="63"/>
      <c r="Q39" s="63"/>
      <c r="R39" s="66">
        <v>93.8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8552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248761</v>
      </c>
      <c r="G40" s="73">
        <v>920</v>
      </c>
      <c r="H40" s="62">
        <v>245906</v>
      </c>
      <c r="I40" s="74"/>
      <c r="J40" s="75"/>
      <c r="K40" s="64">
        <v>243692</v>
      </c>
      <c r="L40" s="76"/>
      <c r="M40" s="76"/>
      <c r="N40" s="62">
        <v>15177</v>
      </c>
      <c r="O40" s="64">
        <v>13982</v>
      </c>
      <c r="P40" s="63">
        <v>682</v>
      </c>
      <c r="Q40" s="63">
        <v>216064</v>
      </c>
      <c r="R40" s="77"/>
      <c r="S40" s="78">
        <v>28</v>
      </c>
      <c r="T40" s="63">
        <v>346</v>
      </c>
      <c r="U40" s="63">
        <v>43184</v>
      </c>
      <c r="V40" s="63">
        <v>143788</v>
      </c>
      <c r="W40" s="63">
        <v>3</v>
      </c>
      <c r="X40" s="63">
        <v>81</v>
      </c>
      <c r="Y40" s="63">
        <v>58476</v>
      </c>
      <c r="Z40" s="63">
        <v>0</v>
      </c>
      <c r="AA40" s="62">
        <v>393</v>
      </c>
      <c r="AB40" s="64">
        <v>1</v>
      </c>
      <c r="AC40" s="63">
        <v>6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1902566</v>
      </c>
      <c r="AJ40" s="74">
        <v>1360411</v>
      </c>
      <c r="AK40" s="76">
        <v>1095266</v>
      </c>
      <c r="AL40" s="72">
        <v>128</v>
      </c>
    </row>
    <row r="41" spans="1:38" ht="13.5">
      <c r="A41" s="161"/>
      <c r="B41" s="59"/>
      <c r="C41" s="59"/>
      <c r="D41" s="59"/>
      <c r="E41" s="59"/>
      <c r="F41" s="79"/>
      <c r="G41" s="80">
        <v>1935</v>
      </c>
      <c r="H41" s="79"/>
      <c r="I41" s="81">
        <v>58560</v>
      </c>
      <c r="J41" s="82"/>
      <c r="K41" s="81"/>
      <c r="L41" s="80">
        <v>2170</v>
      </c>
      <c r="M41" s="80">
        <v>45</v>
      </c>
      <c r="N41" s="79"/>
      <c r="O41" s="81"/>
      <c r="P41" s="80"/>
      <c r="Q41" s="80"/>
      <c r="R41" s="83">
        <v>230728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8668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400143</v>
      </c>
      <c r="J42" s="65">
        <v>45.2</v>
      </c>
      <c r="K42" s="64"/>
      <c r="L42" s="63">
        <v>550</v>
      </c>
      <c r="M42" s="63">
        <v>2</v>
      </c>
      <c r="N42" s="62"/>
      <c r="O42" s="64"/>
      <c r="P42" s="63"/>
      <c r="Q42" s="63"/>
      <c r="R42" s="66">
        <v>76.2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8263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895194</v>
      </c>
      <c r="G43" s="73">
        <v>3996</v>
      </c>
      <c r="H43" s="62">
        <v>884487</v>
      </c>
      <c r="I43" s="74"/>
      <c r="J43" s="75"/>
      <c r="K43" s="64">
        <v>878538</v>
      </c>
      <c r="L43" s="76"/>
      <c r="M43" s="76"/>
      <c r="N43" s="62">
        <v>210273</v>
      </c>
      <c r="O43" s="64">
        <v>100183</v>
      </c>
      <c r="P43" s="63">
        <v>4050</v>
      </c>
      <c r="Q43" s="63">
        <v>569982</v>
      </c>
      <c r="R43" s="77"/>
      <c r="S43" s="78">
        <v>42</v>
      </c>
      <c r="T43" s="63">
        <v>334</v>
      </c>
      <c r="U43" s="63">
        <v>46527</v>
      </c>
      <c r="V43" s="63">
        <v>353240</v>
      </c>
      <c r="W43" s="63">
        <v>4</v>
      </c>
      <c r="X43" s="63">
        <v>297</v>
      </c>
      <c r="Y43" s="63">
        <v>484044</v>
      </c>
      <c r="Z43" s="63">
        <v>0</v>
      </c>
      <c r="AA43" s="62">
        <v>59558</v>
      </c>
      <c r="AB43" s="64">
        <v>2</v>
      </c>
      <c r="AC43" s="63">
        <v>13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4794363</v>
      </c>
      <c r="AJ43" s="74">
        <v>3659344</v>
      </c>
      <c r="AK43" s="76">
        <v>2766790</v>
      </c>
      <c r="AL43" s="72">
        <v>2254</v>
      </c>
    </row>
    <row r="44" spans="1:38" ht="13.5">
      <c r="A44" s="45"/>
      <c r="B44" s="59"/>
      <c r="C44" s="59"/>
      <c r="D44" s="59"/>
      <c r="E44" s="59"/>
      <c r="F44" s="79"/>
      <c r="G44" s="80">
        <v>6711</v>
      </c>
      <c r="H44" s="79"/>
      <c r="I44" s="81">
        <v>484344</v>
      </c>
      <c r="J44" s="82"/>
      <c r="K44" s="81"/>
      <c r="L44" s="80">
        <v>5407</v>
      </c>
      <c r="M44" s="80">
        <v>542</v>
      </c>
      <c r="N44" s="79"/>
      <c r="O44" s="81"/>
      <c r="P44" s="80"/>
      <c r="Q44" s="80"/>
      <c r="R44" s="83">
        <v>674214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8043</v>
      </c>
      <c r="AG44" s="81"/>
      <c r="AH44" s="80"/>
      <c r="AI44" s="81"/>
      <c r="AJ44" s="81"/>
      <c r="AK44" s="80"/>
      <c r="AL44" s="85"/>
    </row>
    <row r="45" spans="1:39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587488</v>
      </c>
      <c r="J45" s="65">
        <v>51.9</v>
      </c>
      <c r="K45" s="64"/>
      <c r="L45" s="63">
        <v>690</v>
      </c>
      <c r="M45" s="63">
        <v>3</v>
      </c>
      <c r="N45" s="62"/>
      <c r="O45" s="64"/>
      <c r="P45" s="63"/>
      <c r="Q45" s="63"/>
      <c r="R45" s="66">
        <v>80.1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16816</v>
      </c>
      <c r="AG45" s="64"/>
      <c r="AH45" s="63"/>
      <c r="AI45" s="64"/>
      <c r="AJ45" s="64"/>
      <c r="AK45" s="63"/>
      <c r="AL45" s="72"/>
      <c r="AM45" s="100"/>
    </row>
    <row r="46" spans="1:38" ht="13.5">
      <c r="A46" s="160"/>
      <c r="B46" s="61"/>
      <c r="C46" s="61"/>
      <c r="D46" s="61"/>
      <c r="E46" s="61"/>
      <c r="F46" s="62">
        <v>1143956</v>
      </c>
      <c r="G46" s="73">
        <v>4916</v>
      </c>
      <c r="H46" s="62">
        <v>1130393</v>
      </c>
      <c r="I46" s="74"/>
      <c r="J46" s="75"/>
      <c r="K46" s="64">
        <v>1122230</v>
      </c>
      <c r="L46" s="76"/>
      <c r="M46" s="76"/>
      <c r="N46" s="62">
        <v>225450</v>
      </c>
      <c r="O46" s="64">
        <v>114165</v>
      </c>
      <c r="P46" s="63">
        <v>4732</v>
      </c>
      <c r="Q46" s="63">
        <v>786046</v>
      </c>
      <c r="R46" s="86"/>
      <c r="S46" s="78">
        <v>70</v>
      </c>
      <c r="T46" s="63">
        <v>680</v>
      </c>
      <c r="U46" s="63">
        <v>89711</v>
      </c>
      <c r="V46" s="63">
        <v>497028</v>
      </c>
      <c r="W46" s="63">
        <v>7</v>
      </c>
      <c r="X46" s="63">
        <v>378</v>
      </c>
      <c r="Y46" s="63">
        <v>542520</v>
      </c>
      <c r="Z46" s="63">
        <v>0</v>
      </c>
      <c r="AA46" s="62">
        <v>59951</v>
      </c>
      <c r="AB46" s="64">
        <v>3</v>
      </c>
      <c r="AC46" s="63">
        <v>19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6696929</v>
      </c>
      <c r="AJ46" s="74">
        <v>5019755</v>
      </c>
      <c r="AK46" s="76">
        <v>3862056</v>
      </c>
      <c r="AL46" s="72">
        <v>2382</v>
      </c>
    </row>
    <row r="47" spans="1:38" ht="13.5">
      <c r="A47" s="161"/>
      <c r="B47" s="59"/>
      <c r="C47" s="59"/>
      <c r="D47" s="59"/>
      <c r="E47" s="59"/>
      <c r="F47" s="79"/>
      <c r="G47" s="80">
        <v>8646</v>
      </c>
      <c r="H47" s="79"/>
      <c r="I47" s="81">
        <v>542905</v>
      </c>
      <c r="J47" s="82"/>
      <c r="K47" s="81"/>
      <c r="L47" s="80">
        <v>7577</v>
      </c>
      <c r="M47" s="80">
        <v>587</v>
      </c>
      <c r="N47" s="79"/>
      <c r="O47" s="81"/>
      <c r="P47" s="80"/>
      <c r="Q47" s="80"/>
      <c r="R47" s="83">
        <v>904943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16711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835395</v>
      </c>
      <c r="J54" s="65">
        <f>I54/H55*100</f>
        <v>56.16757859406747</v>
      </c>
      <c r="K54" s="64"/>
      <c r="L54" s="63">
        <f>SUM(L9,L12,L18,L21,L33,L36,L42)</f>
        <v>875</v>
      </c>
      <c r="M54" s="63">
        <f>SUM(M9,M12,M18,M21,M33,M36,M42)</f>
        <v>19</v>
      </c>
      <c r="N54" s="62"/>
      <c r="O54" s="64"/>
      <c r="P54" s="63"/>
      <c r="Q54" s="63"/>
      <c r="R54" s="66">
        <f>(O55+P55+Q55)/H55*100</f>
        <v>83.96545209321964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140669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1515417</v>
      </c>
      <c r="G55" s="73">
        <f t="shared" si="0"/>
        <v>4916</v>
      </c>
      <c r="H55" s="62">
        <f t="shared" si="0"/>
        <v>1487326</v>
      </c>
      <c r="I55" s="74"/>
      <c r="J55" s="88"/>
      <c r="K55" s="64">
        <f>SUM(K10,K13,K19,K22,K34,K37,K43)</f>
        <v>1465910</v>
      </c>
      <c r="L55" s="76"/>
      <c r="M55" s="76"/>
      <c r="N55" s="62">
        <f>SUM(N10,N13,N19,N22,N34,N37,N43)</f>
        <v>238487</v>
      </c>
      <c r="O55" s="64">
        <f>SUM(O10,O13,O19,O22,O34,O37,O43)</f>
        <v>121383</v>
      </c>
      <c r="P55" s="63">
        <f>SUM(P10,P13,P19,P22,P34,P37,P43)</f>
        <v>154894</v>
      </c>
      <c r="Q55" s="63">
        <f>SUM(Q10,Q13,Q19,Q22,Q34,Q37,Q43)</f>
        <v>972563</v>
      </c>
      <c r="R55" s="77"/>
      <c r="S55" s="78">
        <f aca="true" t="shared" si="1" ref="S55:AE55">SUM(S10,S13,S19,S22,S34,S37,S43)</f>
        <v>98</v>
      </c>
      <c r="T55" s="63">
        <f t="shared" si="1"/>
        <v>1427</v>
      </c>
      <c r="U55" s="63">
        <f t="shared" si="1"/>
        <v>275078</v>
      </c>
      <c r="V55" s="63">
        <f t="shared" si="1"/>
        <v>558794</v>
      </c>
      <c r="W55" s="63">
        <f t="shared" si="1"/>
        <v>2992</v>
      </c>
      <c r="X55" s="63">
        <f t="shared" si="1"/>
        <v>47781</v>
      </c>
      <c r="Y55" s="63">
        <f t="shared" si="1"/>
        <v>601157</v>
      </c>
      <c r="Z55" s="63">
        <f t="shared" si="1"/>
        <v>0</v>
      </c>
      <c r="AA55" s="62">
        <f t="shared" si="1"/>
        <v>72303</v>
      </c>
      <c r="AB55" s="64">
        <f t="shared" si="1"/>
        <v>5</v>
      </c>
      <c r="AC55" s="64">
        <f t="shared" si="1"/>
        <v>23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3</v>
      </c>
      <c r="AH55" s="63">
        <f t="shared" si="2"/>
        <v>0</v>
      </c>
      <c r="AI55" s="64">
        <f t="shared" si="2"/>
        <v>11358580</v>
      </c>
      <c r="AJ55" s="74">
        <f t="shared" si="2"/>
        <v>7876689</v>
      </c>
      <c r="AK55" s="76">
        <f t="shared" si="2"/>
        <v>5681173</v>
      </c>
      <c r="AL55" s="72">
        <f t="shared" si="2"/>
        <v>2414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23175</v>
      </c>
      <c r="H56" s="91"/>
      <c r="I56" s="93">
        <f>SUM(I11,I14,I20,I23,I35,I38,I44)</f>
        <v>651931</v>
      </c>
      <c r="J56" s="91"/>
      <c r="K56" s="93"/>
      <c r="L56" s="92">
        <f>SUM(L11,L14,L20,L23,L35,L38,L44)</f>
        <v>11331</v>
      </c>
      <c r="M56" s="92">
        <f>SUM(M11,M14,M20,M23,M35,M38,M44)</f>
        <v>10087</v>
      </c>
      <c r="N56" s="91"/>
      <c r="O56" s="93"/>
      <c r="P56" s="92"/>
      <c r="Q56" s="92"/>
      <c r="R56" s="94">
        <f>SUM(O55:Q55)</f>
        <v>1248840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118644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101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東温市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17320</v>
      </c>
      <c r="J9" s="65">
        <v>100</v>
      </c>
      <c r="K9" s="64"/>
      <c r="L9" s="63">
        <v>28</v>
      </c>
      <c r="M9" s="63">
        <v>2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26593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17320</v>
      </c>
      <c r="G10" s="73">
        <v>0</v>
      </c>
      <c r="H10" s="62">
        <v>17320</v>
      </c>
      <c r="I10" s="74"/>
      <c r="J10" s="75"/>
      <c r="K10" s="64">
        <v>14705</v>
      </c>
      <c r="L10" s="76"/>
      <c r="M10" s="76"/>
      <c r="N10" s="62">
        <v>0</v>
      </c>
      <c r="O10" s="64">
        <v>375</v>
      </c>
      <c r="P10" s="63">
        <v>16945</v>
      </c>
      <c r="Q10" s="63">
        <v>0</v>
      </c>
      <c r="R10" s="77"/>
      <c r="S10" s="78">
        <v>0</v>
      </c>
      <c r="T10" s="63">
        <v>9525</v>
      </c>
      <c r="U10" s="63">
        <v>7795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0</v>
      </c>
      <c r="AC10" s="63">
        <v>0</v>
      </c>
      <c r="AD10" s="63">
        <v>1</v>
      </c>
      <c r="AE10" s="62">
        <v>0</v>
      </c>
      <c r="AF10" s="76"/>
      <c r="AG10" s="64">
        <v>13</v>
      </c>
      <c r="AH10" s="63">
        <v>1</v>
      </c>
      <c r="AI10" s="64">
        <v>499609</v>
      </c>
      <c r="AJ10" s="74">
        <v>401231</v>
      </c>
      <c r="AK10" s="76">
        <v>227331</v>
      </c>
      <c r="AL10" s="72">
        <v>4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2132</v>
      </c>
      <c r="M11" s="80">
        <v>483</v>
      </c>
      <c r="N11" s="79"/>
      <c r="O11" s="81"/>
      <c r="P11" s="80"/>
      <c r="Q11" s="80"/>
      <c r="R11" s="83">
        <v>17320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15173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9834</v>
      </c>
      <c r="J12" s="65">
        <v>55.8</v>
      </c>
      <c r="K12" s="64"/>
      <c r="L12" s="63">
        <v>23</v>
      </c>
      <c r="M12" s="63"/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369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30061</v>
      </c>
      <c r="G13" s="73"/>
      <c r="H13" s="62">
        <v>17637</v>
      </c>
      <c r="I13" s="74"/>
      <c r="J13" s="75"/>
      <c r="K13" s="64">
        <v>17429</v>
      </c>
      <c r="L13" s="76"/>
      <c r="M13" s="76"/>
      <c r="N13" s="62"/>
      <c r="O13" s="64">
        <v>38</v>
      </c>
      <c r="P13" s="63">
        <v>6665</v>
      </c>
      <c r="Q13" s="63">
        <v>10934</v>
      </c>
      <c r="R13" s="77"/>
      <c r="S13" s="78"/>
      <c r="T13" s="63">
        <v>64</v>
      </c>
      <c r="U13" s="63">
        <v>8352</v>
      </c>
      <c r="V13" s="63">
        <v>1418</v>
      </c>
      <c r="W13" s="63">
        <v>401</v>
      </c>
      <c r="X13" s="63">
        <v>5723</v>
      </c>
      <c r="Y13" s="63">
        <v>1679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208836</v>
      </c>
      <c r="AJ13" s="74">
        <v>125642</v>
      </c>
      <c r="AK13" s="76">
        <v>95392</v>
      </c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>
        <v>12424</v>
      </c>
      <c r="H14" s="79"/>
      <c r="I14" s="81">
        <v>7803</v>
      </c>
      <c r="J14" s="82"/>
      <c r="K14" s="81"/>
      <c r="L14" s="80">
        <v>209</v>
      </c>
      <c r="M14" s="80"/>
      <c r="N14" s="79"/>
      <c r="O14" s="81"/>
      <c r="P14" s="80"/>
      <c r="Q14" s="80"/>
      <c r="R14" s="83">
        <v>17637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369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27154</v>
      </c>
      <c r="J15" s="65">
        <v>77.7</v>
      </c>
      <c r="K15" s="64">
        <v>0</v>
      </c>
      <c r="L15" s="63">
        <v>51</v>
      </c>
      <c r="M15" s="63">
        <v>2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26962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47381</v>
      </c>
      <c r="G16" s="73">
        <v>0</v>
      </c>
      <c r="H16" s="62">
        <v>34957</v>
      </c>
      <c r="I16" s="74"/>
      <c r="J16" s="75"/>
      <c r="K16" s="64"/>
      <c r="L16" s="76"/>
      <c r="M16" s="76"/>
      <c r="N16" s="62">
        <v>0</v>
      </c>
      <c r="O16" s="64">
        <v>413</v>
      </c>
      <c r="P16" s="63">
        <v>23610</v>
      </c>
      <c r="Q16" s="63">
        <v>10934</v>
      </c>
      <c r="R16" s="77"/>
      <c r="S16" s="78">
        <v>0</v>
      </c>
      <c r="T16" s="63">
        <v>9589</v>
      </c>
      <c r="U16" s="63">
        <v>16147</v>
      </c>
      <c r="V16" s="63">
        <v>1418</v>
      </c>
      <c r="W16" s="63">
        <v>401</v>
      </c>
      <c r="X16" s="63">
        <v>5723</v>
      </c>
      <c r="Y16" s="63">
        <v>1679</v>
      </c>
      <c r="Z16" s="63">
        <v>0</v>
      </c>
      <c r="AA16" s="62">
        <v>0</v>
      </c>
      <c r="AB16" s="64">
        <v>0</v>
      </c>
      <c r="AC16" s="63">
        <v>0</v>
      </c>
      <c r="AD16" s="63">
        <v>1</v>
      </c>
      <c r="AE16" s="62">
        <v>0</v>
      </c>
      <c r="AF16" s="76"/>
      <c r="AG16" s="64">
        <v>13</v>
      </c>
      <c r="AH16" s="63">
        <v>1</v>
      </c>
      <c r="AI16" s="64">
        <v>708445</v>
      </c>
      <c r="AJ16" s="74">
        <v>526873</v>
      </c>
      <c r="AK16" s="76">
        <v>322723</v>
      </c>
      <c r="AL16" s="72">
        <v>5</v>
      </c>
    </row>
    <row r="17" spans="1:38" ht="13.5">
      <c r="A17" s="161"/>
      <c r="B17" s="59"/>
      <c r="C17" s="59"/>
      <c r="D17" s="59"/>
      <c r="E17" s="59"/>
      <c r="F17" s="79"/>
      <c r="G17" s="80">
        <v>12424</v>
      </c>
      <c r="H17" s="79"/>
      <c r="I17" s="81">
        <v>7803</v>
      </c>
      <c r="J17" s="82"/>
      <c r="K17" s="81">
        <v>0</v>
      </c>
      <c r="L17" s="80">
        <v>2341</v>
      </c>
      <c r="M17" s="80">
        <v>483</v>
      </c>
      <c r="N17" s="79"/>
      <c r="O17" s="81"/>
      <c r="P17" s="80"/>
      <c r="Q17" s="80"/>
      <c r="R17" s="83">
        <v>34957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15542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7390</v>
      </c>
      <c r="J18" s="65">
        <v>100</v>
      </c>
      <c r="K18" s="64"/>
      <c r="L18" s="63">
        <v>9</v>
      </c>
      <c r="M18" s="63"/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14018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7460</v>
      </c>
      <c r="G19" s="73"/>
      <c r="H19" s="62">
        <v>7390</v>
      </c>
      <c r="I19" s="74"/>
      <c r="J19" s="75"/>
      <c r="K19" s="64">
        <v>7244</v>
      </c>
      <c r="L19" s="76"/>
      <c r="M19" s="76"/>
      <c r="N19" s="62"/>
      <c r="O19" s="64"/>
      <c r="P19" s="63">
        <v>7384</v>
      </c>
      <c r="Q19" s="63">
        <v>5</v>
      </c>
      <c r="R19" s="77"/>
      <c r="S19" s="78"/>
      <c r="T19" s="63">
        <v>49</v>
      </c>
      <c r="U19" s="63">
        <v>7340</v>
      </c>
      <c r="V19" s="63"/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93803</v>
      </c>
      <c r="AJ19" s="74">
        <v>89880</v>
      </c>
      <c r="AK19" s="76">
        <v>49731</v>
      </c>
      <c r="AL19" s="72">
        <v>1</v>
      </c>
    </row>
    <row r="20" spans="1:38" ht="13.5">
      <c r="A20" s="45"/>
      <c r="B20" s="59"/>
      <c r="C20" s="59"/>
      <c r="D20" s="59"/>
      <c r="E20" s="59"/>
      <c r="F20" s="79"/>
      <c r="G20" s="80">
        <v>71</v>
      </c>
      <c r="H20" s="79"/>
      <c r="I20" s="81">
        <v>0</v>
      </c>
      <c r="J20" s="82"/>
      <c r="K20" s="81"/>
      <c r="L20" s="80">
        <v>145</v>
      </c>
      <c r="M20" s="80"/>
      <c r="N20" s="79"/>
      <c r="O20" s="81"/>
      <c r="P20" s="80"/>
      <c r="Q20" s="80"/>
      <c r="R20" s="83">
        <v>7389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7222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43155</v>
      </c>
      <c r="J21" s="65">
        <v>68.6</v>
      </c>
      <c r="K21" s="64"/>
      <c r="L21" s="63">
        <v>65</v>
      </c>
      <c r="M21" s="63"/>
      <c r="N21" s="62"/>
      <c r="O21" s="64"/>
      <c r="P21" s="63"/>
      <c r="Q21" s="63"/>
      <c r="R21" s="66">
        <v>93.8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23101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67530</v>
      </c>
      <c r="G22" s="73">
        <v>1268</v>
      </c>
      <c r="H22" s="62">
        <v>62910</v>
      </c>
      <c r="I22" s="74"/>
      <c r="J22" s="75"/>
      <c r="K22" s="64">
        <v>61518</v>
      </c>
      <c r="L22" s="76"/>
      <c r="M22" s="76"/>
      <c r="N22" s="62">
        <v>3889</v>
      </c>
      <c r="O22" s="64">
        <v>285</v>
      </c>
      <c r="P22" s="63">
        <v>36016</v>
      </c>
      <c r="Q22" s="63">
        <v>22721</v>
      </c>
      <c r="R22" s="77"/>
      <c r="S22" s="78"/>
      <c r="T22" s="63">
        <v>206</v>
      </c>
      <c r="U22" s="63">
        <v>37997</v>
      </c>
      <c r="V22" s="63">
        <v>4952</v>
      </c>
      <c r="W22" s="63">
        <v>471</v>
      </c>
      <c r="X22" s="63">
        <v>4969</v>
      </c>
      <c r="Y22" s="63">
        <v>14315</v>
      </c>
      <c r="Z22" s="63"/>
      <c r="AA22" s="62">
        <v>1700</v>
      </c>
      <c r="AB22" s="64"/>
      <c r="AC22" s="63"/>
      <c r="AD22" s="63"/>
      <c r="AE22" s="62"/>
      <c r="AF22" s="76"/>
      <c r="AG22" s="64">
        <v>1</v>
      </c>
      <c r="AH22" s="63"/>
      <c r="AI22" s="64">
        <v>638817</v>
      </c>
      <c r="AJ22" s="74">
        <v>509724</v>
      </c>
      <c r="AK22" s="76">
        <v>326063</v>
      </c>
      <c r="AL22" s="72">
        <v>8</v>
      </c>
    </row>
    <row r="23" spans="1:38" ht="13.5">
      <c r="A23" s="45"/>
      <c r="B23" s="59"/>
      <c r="C23" s="59"/>
      <c r="D23" s="59"/>
      <c r="E23" s="59"/>
      <c r="F23" s="79"/>
      <c r="G23" s="80">
        <v>3352</v>
      </c>
      <c r="H23" s="79"/>
      <c r="I23" s="81">
        <v>19755</v>
      </c>
      <c r="J23" s="82"/>
      <c r="K23" s="81"/>
      <c r="L23" s="80">
        <v>1392</v>
      </c>
      <c r="M23" s="80"/>
      <c r="N23" s="79"/>
      <c r="O23" s="81"/>
      <c r="P23" s="80"/>
      <c r="Q23" s="80"/>
      <c r="R23" s="83">
        <v>59022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20478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50545</v>
      </c>
      <c r="J24" s="65">
        <v>71.9</v>
      </c>
      <c r="K24" s="64">
        <v>0</v>
      </c>
      <c r="L24" s="63">
        <v>74</v>
      </c>
      <c r="M24" s="63">
        <v>0</v>
      </c>
      <c r="N24" s="62"/>
      <c r="O24" s="64"/>
      <c r="P24" s="63"/>
      <c r="Q24" s="63"/>
      <c r="R24" s="66">
        <v>94.5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37119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74990</v>
      </c>
      <c r="G25" s="73">
        <v>1268</v>
      </c>
      <c r="H25" s="62">
        <v>70300</v>
      </c>
      <c r="I25" s="74"/>
      <c r="J25" s="75"/>
      <c r="K25" s="64"/>
      <c r="L25" s="76"/>
      <c r="M25" s="76"/>
      <c r="N25" s="62">
        <v>3889</v>
      </c>
      <c r="O25" s="64">
        <v>285</v>
      </c>
      <c r="P25" s="63">
        <v>43400</v>
      </c>
      <c r="Q25" s="63">
        <v>22726</v>
      </c>
      <c r="R25" s="77"/>
      <c r="S25" s="78">
        <v>0</v>
      </c>
      <c r="T25" s="63">
        <v>255</v>
      </c>
      <c r="U25" s="63">
        <v>45337</v>
      </c>
      <c r="V25" s="63">
        <v>4952</v>
      </c>
      <c r="W25" s="63">
        <v>471</v>
      </c>
      <c r="X25" s="63">
        <v>4969</v>
      </c>
      <c r="Y25" s="63">
        <v>14315</v>
      </c>
      <c r="Z25" s="63">
        <v>0</v>
      </c>
      <c r="AA25" s="62">
        <v>1700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1</v>
      </c>
      <c r="AH25" s="63">
        <v>0</v>
      </c>
      <c r="AI25" s="64">
        <v>732620</v>
      </c>
      <c r="AJ25" s="74">
        <v>599604</v>
      </c>
      <c r="AK25" s="76">
        <v>375794</v>
      </c>
      <c r="AL25" s="72">
        <v>9</v>
      </c>
    </row>
    <row r="26" spans="1:38" ht="13.5">
      <c r="A26" s="161"/>
      <c r="B26" s="59"/>
      <c r="C26" s="59"/>
      <c r="D26" s="59"/>
      <c r="E26" s="59"/>
      <c r="F26" s="79"/>
      <c r="G26" s="80">
        <v>3423</v>
      </c>
      <c r="H26" s="79"/>
      <c r="I26" s="81">
        <v>19755</v>
      </c>
      <c r="J26" s="82"/>
      <c r="K26" s="81">
        <v>0</v>
      </c>
      <c r="L26" s="80">
        <v>1537</v>
      </c>
      <c r="M26" s="80">
        <v>0</v>
      </c>
      <c r="N26" s="79"/>
      <c r="O26" s="81"/>
      <c r="P26" s="80"/>
      <c r="Q26" s="80"/>
      <c r="R26" s="83">
        <v>66411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27700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77699</v>
      </c>
      <c r="J27" s="65">
        <v>73.8</v>
      </c>
      <c r="K27" s="64"/>
      <c r="L27" s="63">
        <v>125</v>
      </c>
      <c r="M27" s="63">
        <v>2</v>
      </c>
      <c r="N27" s="62"/>
      <c r="O27" s="64"/>
      <c r="P27" s="63"/>
      <c r="Q27" s="63"/>
      <c r="R27" s="66">
        <v>96.3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64081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122371</v>
      </c>
      <c r="G28" s="73">
        <v>1268</v>
      </c>
      <c r="H28" s="62">
        <v>105257</v>
      </c>
      <c r="I28" s="74"/>
      <c r="J28" s="75"/>
      <c r="K28" s="64">
        <v>0</v>
      </c>
      <c r="L28" s="76"/>
      <c r="M28" s="76"/>
      <c r="N28" s="62">
        <v>3889</v>
      </c>
      <c r="O28" s="64">
        <v>698</v>
      </c>
      <c r="P28" s="63">
        <v>67010</v>
      </c>
      <c r="Q28" s="63">
        <v>33660</v>
      </c>
      <c r="R28" s="77"/>
      <c r="S28" s="78">
        <v>0</v>
      </c>
      <c r="T28" s="63">
        <v>9844</v>
      </c>
      <c r="U28" s="63">
        <v>61484</v>
      </c>
      <c r="V28" s="63">
        <v>6370</v>
      </c>
      <c r="W28" s="63">
        <v>872</v>
      </c>
      <c r="X28" s="63">
        <v>10692</v>
      </c>
      <c r="Y28" s="63">
        <v>15994</v>
      </c>
      <c r="Z28" s="63">
        <v>0</v>
      </c>
      <c r="AA28" s="62">
        <v>1700</v>
      </c>
      <c r="AB28" s="64">
        <v>0</v>
      </c>
      <c r="AC28" s="63">
        <v>0</v>
      </c>
      <c r="AD28" s="63">
        <v>1</v>
      </c>
      <c r="AE28" s="62">
        <v>0</v>
      </c>
      <c r="AF28" s="76"/>
      <c r="AG28" s="64">
        <v>14</v>
      </c>
      <c r="AH28" s="63">
        <v>1</v>
      </c>
      <c r="AI28" s="64">
        <v>1441065</v>
      </c>
      <c r="AJ28" s="74">
        <v>1126477</v>
      </c>
      <c r="AK28" s="76">
        <v>698517</v>
      </c>
      <c r="AL28" s="72">
        <v>14</v>
      </c>
    </row>
    <row r="29" spans="1:38" ht="13.5">
      <c r="A29" s="161"/>
      <c r="B29" s="59"/>
      <c r="C29" s="59"/>
      <c r="D29" s="59"/>
      <c r="E29" s="59"/>
      <c r="F29" s="79"/>
      <c r="G29" s="80">
        <v>15847</v>
      </c>
      <c r="H29" s="79"/>
      <c r="I29" s="81">
        <v>27558</v>
      </c>
      <c r="J29" s="82"/>
      <c r="K29" s="81"/>
      <c r="L29" s="80">
        <v>3878</v>
      </c>
      <c r="M29" s="80">
        <v>483</v>
      </c>
      <c r="N29" s="79"/>
      <c r="O29" s="81"/>
      <c r="P29" s="80"/>
      <c r="Q29" s="80"/>
      <c r="R29" s="83">
        <v>101368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43242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60379</v>
      </c>
      <c r="J30" s="65">
        <v>127.7</v>
      </c>
      <c r="K30" s="64"/>
      <c r="L30" s="63">
        <v>97</v>
      </c>
      <c r="M30" s="63">
        <v>0</v>
      </c>
      <c r="N30" s="62"/>
      <c r="O30" s="64"/>
      <c r="P30" s="63"/>
      <c r="Q30" s="63"/>
      <c r="R30" s="66">
        <v>95.6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37488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105051</v>
      </c>
      <c r="G31" s="73">
        <v>1268</v>
      </c>
      <c r="H31" s="62">
        <v>87937</v>
      </c>
      <c r="I31" s="74"/>
      <c r="J31" s="75"/>
      <c r="K31" s="64">
        <v>17429</v>
      </c>
      <c r="L31" s="76"/>
      <c r="M31" s="76"/>
      <c r="N31" s="62">
        <v>3889</v>
      </c>
      <c r="O31" s="64">
        <v>323</v>
      </c>
      <c r="P31" s="63">
        <v>50065</v>
      </c>
      <c r="Q31" s="63">
        <v>33660</v>
      </c>
      <c r="R31" s="86"/>
      <c r="S31" s="78">
        <v>0</v>
      </c>
      <c r="T31" s="63">
        <v>319</v>
      </c>
      <c r="U31" s="63">
        <v>53689</v>
      </c>
      <c r="V31" s="63">
        <v>6370</v>
      </c>
      <c r="W31" s="63">
        <v>872</v>
      </c>
      <c r="X31" s="63">
        <v>10692</v>
      </c>
      <c r="Y31" s="63">
        <v>15994</v>
      </c>
      <c r="Z31" s="63">
        <v>0</v>
      </c>
      <c r="AA31" s="62">
        <v>1700</v>
      </c>
      <c r="AB31" s="64">
        <v>0</v>
      </c>
      <c r="AC31" s="63">
        <v>0</v>
      </c>
      <c r="AD31" s="63">
        <v>0</v>
      </c>
      <c r="AE31" s="62">
        <v>0</v>
      </c>
      <c r="AF31" s="76"/>
      <c r="AG31" s="64">
        <v>1</v>
      </c>
      <c r="AH31" s="63">
        <v>0</v>
      </c>
      <c r="AI31" s="64">
        <v>941456</v>
      </c>
      <c r="AJ31" s="74">
        <v>725246</v>
      </c>
      <c r="AK31" s="76">
        <v>471186</v>
      </c>
      <c r="AL31" s="72">
        <v>10</v>
      </c>
    </row>
    <row r="32" spans="1:38" ht="13.5">
      <c r="A32" s="161"/>
      <c r="B32" s="59"/>
      <c r="C32" s="59"/>
      <c r="D32" s="59"/>
      <c r="E32" s="59"/>
      <c r="F32" s="79"/>
      <c r="G32" s="80">
        <v>15847</v>
      </c>
      <c r="H32" s="79"/>
      <c r="I32" s="81">
        <v>27558</v>
      </c>
      <c r="J32" s="82"/>
      <c r="K32" s="81"/>
      <c r="L32" s="80">
        <v>1746</v>
      </c>
      <c r="M32" s="80">
        <v>0</v>
      </c>
      <c r="N32" s="79"/>
      <c r="O32" s="81"/>
      <c r="P32" s="80"/>
      <c r="Q32" s="80"/>
      <c r="R32" s="83">
        <v>84048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28069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36696</v>
      </c>
      <c r="J33" s="65">
        <v>85.3</v>
      </c>
      <c r="K33" s="64"/>
      <c r="L33" s="63">
        <v>36</v>
      </c>
      <c r="M33" s="63">
        <v>2</v>
      </c>
      <c r="N33" s="62"/>
      <c r="O33" s="64"/>
      <c r="P33" s="63"/>
      <c r="Q33" s="63"/>
      <c r="R33" s="66">
        <v>98.7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18358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43771</v>
      </c>
      <c r="G34" s="73">
        <v>85</v>
      </c>
      <c r="H34" s="62">
        <v>43008</v>
      </c>
      <c r="I34" s="74"/>
      <c r="J34" s="75"/>
      <c r="K34" s="64">
        <v>41518</v>
      </c>
      <c r="L34" s="76"/>
      <c r="M34" s="76"/>
      <c r="N34" s="62">
        <v>572</v>
      </c>
      <c r="O34" s="64">
        <v>929</v>
      </c>
      <c r="P34" s="63">
        <v>17882</v>
      </c>
      <c r="Q34" s="63">
        <v>23625</v>
      </c>
      <c r="R34" s="77"/>
      <c r="S34" s="78">
        <v>39</v>
      </c>
      <c r="T34" s="63">
        <v>165</v>
      </c>
      <c r="U34" s="63">
        <v>20811</v>
      </c>
      <c r="V34" s="63">
        <v>15681</v>
      </c>
      <c r="W34" s="63">
        <v>451</v>
      </c>
      <c r="X34" s="63">
        <v>715</v>
      </c>
      <c r="Y34" s="63">
        <v>5146</v>
      </c>
      <c r="Z34" s="63">
        <v>0</v>
      </c>
      <c r="AA34" s="62">
        <v>410</v>
      </c>
      <c r="AB34" s="64">
        <v>0</v>
      </c>
      <c r="AC34" s="63">
        <v>0</v>
      </c>
      <c r="AD34" s="63">
        <v>0</v>
      </c>
      <c r="AE34" s="62">
        <v>5</v>
      </c>
      <c r="AF34" s="76"/>
      <c r="AG34" s="64">
        <v>0</v>
      </c>
      <c r="AH34" s="63">
        <v>0</v>
      </c>
      <c r="AI34" s="64">
        <v>376487</v>
      </c>
      <c r="AJ34" s="74">
        <v>335998</v>
      </c>
      <c r="AK34" s="76">
        <v>238666</v>
      </c>
      <c r="AL34" s="72">
        <v>25</v>
      </c>
    </row>
    <row r="35" spans="1:38" ht="13.5">
      <c r="A35" s="45"/>
      <c r="B35" s="59"/>
      <c r="C35" s="59"/>
      <c r="D35" s="59"/>
      <c r="E35" s="59"/>
      <c r="F35" s="79"/>
      <c r="G35" s="80">
        <v>678</v>
      </c>
      <c r="H35" s="79"/>
      <c r="I35" s="81">
        <v>6312</v>
      </c>
      <c r="J35" s="82"/>
      <c r="K35" s="81"/>
      <c r="L35" s="80">
        <v>1236</v>
      </c>
      <c r="M35" s="80">
        <v>254</v>
      </c>
      <c r="N35" s="79"/>
      <c r="O35" s="81"/>
      <c r="P35" s="80"/>
      <c r="Q35" s="80"/>
      <c r="R35" s="83">
        <v>42436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15718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55561</v>
      </c>
      <c r="J36" s="65">
        <v>72.3</v>
      </c>
      <c r="K36" s="64"/>
      <c r="L36" s="63">
        <v>47</v>
      </c>
      <c r="M36" s="63">
        <v>0</v>
      </c>
      <c r="N36" s="62"/>
      <c r="O36" s="64"/>
      <c r="P36" s="63"/>
      <c r="Q36" s="63"/>
      <c r="R36" s="66">
        <v>96.7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5665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78746</v>
      </c>
      <c r="G37" s="73">
        <v>0</v>
      </c>
      <c r="H37" s="62">
        <v>76805</v>
      </c>
      <c r="I37" s="74"/>
      <c r="J37" s="75"/>
      <c r="K37" s="64">
        <v>76299</v>
      </c>
      <c r="L37" s="76"/>
      <c r="M37" s="76"/>
      <c r="N37" s="62">
        <v>2518</v>
      </c>
      <c r="O37" s="64">
        <v>151</v>
      </c>
      <c r="P37" s="63">
        <v>725</v>
      </c>
      <c r="Q37" s="63">
        <v>73411</v>
      </c>
      <c r="R37" s="77"/>
      <c r="S37" s="78">
        <v>44</v>
      </c>
      <c r="T37" s="63">
        <v>156</v>
      </c>
      <c r="U37" s="63">
        <v>11471</v>
      </c>
      <c r="V37" s="63">
        <v>43890</v>
      </c>
      <c r="W37" s="63">
        <v>528</v>
      </c>
      <c r="X37" s="63">
        <v>2783</v>
      </c>
      <c r="Y37" s="63">
        <v>17933</v>
      </c>
      <c r="Z37" s="63">
        <v>0</v>
      </c>
      <c r="AA37" s="62">
        <v>5891</v>
      </c>
      <c r="AB37" s="64">
        <v>0</v>
      </c>
      <c r="AC37" s="63">
        <v>0</v>
      </c>
      <c r="AD37" s="63">
        <v>0</v>
      </c>
      <c r="AE37" s="62">
        <v>3</v>
      </c>
      <c r="AF37" s="76"/>
      <c r="AG37" s="64">
        <v>0</v>
      </c>
      <c r="AH37" s="63">
        <v>0</v>
      </c>
      <c r="AI37" s="64">
        <v>464707</v>
      </c>
      <c r="AJ37" s="74">
        <v>408394</v>
      </c>
      <c r="AK37" s="76">
        <v>317911</v>
      </c>
      <c r="AL37" s="72">
        <v>56</v>
      </c>
    </row>
    <row r="38" spans="1:38" ht="13.5">
      <c r="A38" s="45"/>
      <c r="B38" s="59"/>
      <c r="C38" s="59"/>
      <c r="D38" s="59"/>
      <c r="E38" s="59"/>
      <c r="F38" s="79"/>
      <c r="G38" s="80">
        <v>1941</v>
      </c>
      <c r="H38" s="79"/>
      <c r="I38" s="81">
        <v>21244</v>
      </c>
      <c r="J38" s="82"/>
      <c r="K38" s="81"/>
      <c r="L38" s="80">
        <v>506</v>
      </c>
      <c r="M38" s="80">
        <v>0</v>
      </c>
      <c r="N38" s="79"/>
      <c r="O38" s="81"/>
      <c r="P38" s="80"/>
      <c r="Q38" s="80"/>
      <c r="R38" s="83">
        <v>74287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4339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92257</v>
      </c>
      <c r="J39" s="65">
        <v>77</v>
      </c>
      <c r="K39" s="64"/>
      <c r="L39" s="63">
        <v>83</v>
      </c>
      <c r="M39" s="63">
        <v>2</v>
      </c>
      <c r="N39" s="62"/>
      <c r="O39" s="64"/>
      <c r="P39" s="63"/>
      <c r="Q39" s="63"/>
      <c r="R39" s="66">
        <v>97.4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24023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122517</v>
      </c>
      <c r="G40" s="73">
        <v>85</v>
      </c>
      <c r="H40" s="62">
        <v>119813</v>
      </c>
      <c r="I40" s="74"/>
      <c r="J40" s="75"/>
      <c r="K40" s="64">
        <v>117817</v>
      </c>
      <c r="L40" s="76"/>
      <c r="M40" s="76"/>
      <c r="N40" s="62">
        <v>3090</v>
      </c>
      <c r="O40" s="64">
        <v>1080</v>
      </c>
      <c r="P40" s="63">
        <v>18607</v>
      </c>
      <c r="Q40" s="63">
        <v>97036</v>
      </c>
      <c r="R40" s="77"/>
      <c r="S40" s="78">
        <v>83</v>
      </c>
      <c r="T40" s="63">
        <v>321</v>
      </c>
      <c r="U40" s="63">
        <v>32282</v>
      </c>
      <c r="V40" s="63">
        <v>59571</v>
      </c>
      <c r="W40" s="63">
        <v>979</v>
      </c>
      <c r="X40" s="63">
        <v>3498</v>
      </c>
      <c r="Y40" s="63">
        <v>23079</v>
      </c>
      <c r="Z40" s="63">
        <v>0</v>
      </c>
      <c r="AA40" s="62">
        <v>6301</v>
      </c>
      <c r="AB40" s="64">
        <v>0</v>
      </c>
      <c r="AC40" s="63">
        <v>0</v>
      </c>
      <c r="AD40" s="63">
        <v>0</v>
      </c>
      <c r="AE40" s="62">
        <v>8</v>
      </c>
      <c r="AF40" s="76"/>
      <c r="AG40" s="64">
        <v>0</v>
      </c>
      <c r="AH40" s="63">
        <v>0</v>
      </c>
      <c r="AI40" s="64">
        <v>841194</v>
      </c>
      <c r="AJ40" s="74">
        <v>744392</v>
      </c>
      <c r="AK40" s="76">
        <v>556577</v>
      </c>
      <c r="AL40" s="72">
        <v>81</v>
      </c>
    </row>
    <row r="41" spans="1:38" ht="13.5">
      <c r="A41" s="161"/>
      <c r="B41" s="59"/>
      <c r="C41" s="59"/>
      <c r="D41" s="59"/>
      <c r="E41" s="59"/>
      <c r="F41" s="79"/>
      <c r="G41" s="80">
        <v>2619</v>
      </c>
      <c r="H41" s="79"/>
      <c r="I41" s="81">
        <v>27556</v>
      </c>
      <c r="J41" s="82"/>
      <c r="K41" s="81"/>
      <c r="L41" s="80">
        <v>1742</v>
      </c>
      <c r="M41" s="80">
        <v>254</v>
      </c>
      <c r="N41" s="79"/>
      <c r="O41" s="81"/>
      <c r="P41" s="80"/>
      <c r="Q41" s="80"/>
      <c r="R41" s="83">
        <v>116723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20057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100957</v>
      </c>
      <c r="J42" s="65">
        <v>42.2</v>
      </c>
      <c r="K42" s="64"/>
      <c r="L42" s="63">
        <v>225</v>
      </c>
      <c r="M42" s="63">
        <v>0</v>
      </c>
      <c r="N42" s="62"/>
      <c r="O42" s="64"/>
      <c r="P42" s="63"/>
      <c r="Q42" s="63"/>
      <c r="R42" s="66">
        <v>91.5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2344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249498</v>
      </c>
      <c r="G43" s="73">
        <v>2186</v>
      </c>
      <c r="H43" s="62">
        <v>239138</v>
      </c>
      <c r="I43" s="74"/>
      <c r="J43" s="75"/>
      <c r="K43" s="64">
        <v>237262</v>
      </c>
      <c r="L43" s="76"/>
      <c r="M43" s="76"/>
      <c r="N43" s="62">
        <v>20252</v>
      </c>
      <c r="O43" s="64">
        <v>35576</v>
      </c>
      <c r="P43" s="63">
        <v>2502</v>
      </c>
      <c r="Q43" s="63">
        <v>180808</v>
      </c>
      <c r="R43" s="77"/>
      <c r="S43" s="78">
        <v>7</v>
      </c>
      <c r="T43" s="63">
        <v>314</v>
      </c>
      <c r="U43" s="63">
        <v>11966</v>
      </c>
      <c r="V43" s="63">
        <v>88670</v>
      </c>
      <c r="W43" s="63">
        <v>824</v>
      </c>
      <c r="X43" s="63">
        <v>6633</v>
      </c>
      <c r="Y43" s="63">
        <v>130724</v>
      </c>
      <c r="Z43" s="63">
        <v>0</v>
      </c>
      <c r="AA43" s="62">
        <v>39062</v>
      </c>
      <c r="AB43" s="64">
        <v>0</v>
      </c>
      <c r="AC43" s="63">
        <v>0</v>
      </c>
      <c r="AD43" s="63">
        <v>0</v>
      </c>
      <c r="AE43" s="62">
        <v>5</v>
      </c>
      <c r="AF43" s="76"/>
      <c r="AG43" s="64">
        <v>0</v>
      </c>
      <c r="AH43" s="63">
        <v>0</v>
      </c>
      <c r="AI43" s="64">
        <v>1158666</v>
      </c>
      <c r="AJ43" s="74">
        <v>963723</v>
      </c>
      <c r="AK43" s="76">
        <v>719820</v>
      </c>
      <c r="AL43" s="72">
        <v>400</v>
      </c>
    </row>
    <row r="44" spans="1:38" ht="13.5">
      <c r="A44" s="45"/>
      <c r="B44" s="59"/>
      <c r="C44" s="59"/>
      <c r="D44" s="59"/>
      <c r="E44" s="59"/>
      <c r="F44" s="79"/>
      <c r="G44" s="80">
        <v>8174</v>
      </c>
      <c r="H44" s="79"/>
      <c r="I44" s="81">
        <v>138181</v>
      </c>
      <c r="J44" s="82"/>
      <c r="K44" s="81"/>
      <c r="L44" s="80">
        <v>1876</v>
      </c>
      <c r="M44" s="80">
        <v>0</v>
      </c>
      <c r="N44" s="79"/>
      <c r="O44" s="81"/>
      <c r="P44" s="80"/>
      <c r="Q44" s="80"/>
      <c r="R44" s="83">
        <v>218886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2325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193214</v>
      </c>
      <c r="J45" s="65">
        <v>53.8</v>
      </c>
      <c r="K45" s="64"/>
      <c r="L45" s="63">
        <v>308</v>
      </c>
      <c r="M45" s="63">
        <v>2</v>
      </c>
      <c r="N45" s="62"/>
      <c r="O45" s="64"/>
      <c r="P45" s="63"/>
      <c r="Q45" s="63"/>
      <c r="R45" s="66">
        <v>93.5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26367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372015</v>
      </c>
      <c r="G46" s="73">
        <v>2271</v>
      </c>
      <c r="H46" s="62">
        <v>358951</v>
      </c>
      <c r="I46" s="74"/>
      <c r="J46" s="75"/>
      <c r="K46" s="64">
        <v>355079</v>
      </c>
      <c r="L46" s="76"/>
      <c r="M46" s="76"/>
      <c r="N46" s="62">
        <v>23342</v>
      </c>
      <c r="O46" s="64">
        <v>36656</v>
      </c>
      <c r="P46" s="63">
        <v>21109</v>
      </c>
      <c r="Q46" s="63">
        <v>277844</v>
      </c>
      <c r="R46" s="86"/>
      <c r="S46" s="78">
        <v>90</v>
      </c>
      <c r="T46" s="63">
        <v>635</v>
      </c>
      <c r="U46" s="63">
        <v>44248</v>
      </c>
      <c r="V46" s="63">
        <v>148241</v>
      </c>
      <c r="W46" s="63">
        <v>1803</v>
      </c>
      <c r="X46" s="63">
        <v>10131</v>
      </c>
      <c r="Y46" s="63">
        <v>153803</v>
      </c>
      <c r="Z46" s="63">
        <v>0</v>
      </c>
      <c r="AA46" s="62">
        <v>45363</v>
      </c>
      <c r="AB46" s="64">
        <v>0</v>
      </c>
      <c r="AC46" s="63">
        <v>0</v>
      </c>
      <c r="AD46" s="63">
        <v>0</v>
      </c>
      <c r="AE46" s="62">
        <v>13</v>
      </c>
      <c r="AF46" s="76"/>
      <c r="AG46" s="64">
        <v>0</v>
      </c>
      <c r="AH46" s="63">
        <v>0</v>
      </c>
      <c r="AI46" s="64">
        <v>1999860</v>
      </c>
      <c r="AJ46" s="74">
        <v>1708115</v>
      </c>
      <c r="AK46" s="76">
        <v>1276397</v>
      </c>
      <c r="AL46" s="72">
        <v>481</v>
      </c>
    </row>
    <row r="47" spans="1:38" ht="13.5">
      <c r="A47" s="161"/>
      <c r="B47" s="59"/>
      <c r="C47" s="59"/>
      <c r="D47" s="59"/>
      <c r="E47" s="59"/>
      <c r="F47" s="79"/>
      <c r="G47" s="80">
        <v>10793</v>
      </c>
      <c r="H47" s="79"/>
      <c r="I47" s="81">
        <v>165737</v>
      </c>
      <c r="J47" s="82"/>
      <c r="K47" s="81"/>
      <c r="L47" s="80">
        <v>3618</v>
      </c>
      <c r="M47" s="80">
        <v>254</v>
      </c>
      <c r="N47" s="79"/>
      <c r="O47" s="81"/>
      <c r="P47" s="80"/>
      <c r="Q47" s="80"/>
      <c r="R47" s="83">
        <v>335609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22382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270913</v>
      </c>
      <c r="J54" s="65">
        <f>I54/H55*100</f>
        <v>58.36026091751974</v>
      </c>
      <c r="K54" s="64"/>
      <c r="L54" s="63">
        <f>SUM(L9,L12,L18,L21,L33,L36,L42)</f>
        <v>433</v>
      </c>
      <c r="M54" s="63">
        <f>SUM(M9,M12,M18,M21,M33,M36,M42)</f>
        <v>4</v>
      </c>
      <c r="N54" s="62"/>
      <c r="O54" s="64"/>
      <c r="P54" s="63"/>
      <c r="Q54" s="63"/>
      <c r="R54" s="66">
        <f>(O55+P55+Q55)/H55*100</f>
        <v>94.13387964016131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90448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494386</v>
      </c>
      <c r="G55" s="73">
        <f t="shared" si="0"/>
        <v>3539</v>
      </c>
      <c r="H55" s="62">
        <f t="shared" si="0"/>
        <v>464208</v>
      </c>
      <c r="I55" s="74"/>
      <c r="J55" s="88"/>
      <c r="K55" s="64">
        <f>SUM(K10,K13,K19,K22,K34,K37,K43)</f>
        <v>455975</v>
      </c>
      <c r="L55" s="76"/>
      <c r="M55" s="76"/>
      <c r="N55" s="62">
        <f>SUM(N10,N13,N19,N22,N34,N37,N43)</f>
        <v>27231</v>
      </c>
      <c r="O55" s="64">
        <f>SUM(O10,O13,O19,O22,O34,O37,O43)</f>
        <v>37354</v>
      </c>
      <c r="P55" s="63">
        <f>SUM(P10,P13,P19,P22,P34,P37,P43)</f>
        <v>88119</v>
      </c>
      <c r="Q55" s="63">
        <f>SUM(Q10,Q13,Q19,Q22,Q34,Q37,Q43)</f>
        <v>311504</v>
      </c>
      <c r="R55" s="77"/>
      <c r="S55" s="78">
        <f aca="true" t="shared" si="1" ref="S55:AE55">SUM(S10,S13,S19,S22,S34,S37,S43)</f>
        <v>90</v>
      </c>
      <c r="T55" s="63">
        <f t="shared" si="1"/>
        <v>10479</v>
      </c>
      <c r="U55" s="63">
        <f t="shared" si="1"/>
        <v>105732</v>
      </c>
      <c r="V55" s="63">
        <f t="shared" si="1"/>
        <v>154611</v>
      </c>
      <c r="W55" s="63">
        <f t="shared" si="1"/>
        <v>2675</v>
      </c>
      <c r="X55" s="63">
        <f t="shared" si="1"/>
        <v>20823</v>
      </c>
      <c r="Y55" s="63">
        <f t="shared" si="1"/>
        <v>169797</v>
      </c>
      <c r="Z55" s="63">
        <f t="shared" si="1"/>
        <v>0</v>
      </c>
      <c r="AA55" s="62">
        <f t="shared" si="1"/>
        <v>47063</v>
      </c>
      <c r="AB55" s="64">
        <f t="shared" si="1"/>
        <v>0</v>
      </c>
      <c r="AC55" s="64">
        <f t="shared" si="1"/>
        <v>0</v>
      </c>
      <c r="AD55" s="64">
        <f t="shared" si="1"/>
        <v>1</v>
      </c>
      <c r="AE55" s="64">
        <f t="shared" si="1"/>
        <v>13</v>
      </c>
      <c r="AF55" s="76"/>
      <c r="AG55" s="64">
        <f aca="true" t="shared" si="2" ref="AG55:AL55">SUM(AG10,AG13,AG19,AG22,AG34,AG37,AG43)</f>
        <v>14</v>
      </c>
      <c r="AH55" s="63">
        <f t="shared" si="2"/>
        <v>1</v>
      </c>
      <c r="AI55" s="64">
        <f t="shared" si="2"/>
        <v>3440925</v>
      </c>
      <c r="AJ55" s="74">
        <f t="shared" si="2"/>
        <v>2834592</v>
      </c>
      <c r="AK55" s="76">
        <f t="shared" si="2"/>
        <v>1974914</v>
      </c>
      <c r="AL55" s="72">
        <f t="shared" si="2"/>
        <v>495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26640</v>
      </c>
      <c r="H56" s="91"/>
      <c r="I56" s="93">
        <f>SUM(I11,I14,I20,I23,I35,I38,I44)</f>
        <v>193295</v>
      </c>
      <c r="J56" s="91"/>
      <c r="K56" s="93"/>
      <c r="L56" s="92">
        <f>SUM(L11,L14,L20,L23,L35,L38,L44)</f>
        <v>7496</v>
      </c>
      <c r="M56" s="92">
        <f>SUM(M11,M14,M20,M23,M35,M38,M44)</f>
        <v>737</v>
      </c>
      <c r="N56" s="91"/>
      <c r="O56" s="93"/>
      <c r="P56" s="92"/>
      <c r="Q56" s="92"/>
      <c r="R56" s="94">
        <f>SUM(O55:Q55)</f>
        <v>436977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65624</v>
      </c>
      <c r="AG56" s="93"/>
      <c r="AH56" s="92"/>
      <c r="AI56" s="93"/>
      <c r="AJ56" s="93"/>
      <c r="AK56" s="92"/>
      <c r="AL56" s="96"/>
    </row>
    <row r="57" spans="1:38" ht="13.5">
      <c r="A57" s="97" t="s">
        <v>1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16384" width="9.00390625" style="3" customWidth="1"/>
  </cols>
  <sheetData>
    <row r="1" spans="1:38" ht="21">
      <c r="A1" s="1" t="s">
        <v>102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上島町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61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/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/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/>
    </row>
    <row r="14" spans="1:38" ht="13.5">
      <c r="A14" s="161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/>
      <c r="M14" s="80"/>
      <c r="N14" s="79"/>
      <c r="O14" s="81"/>
      <c r="P14" s="80"/>
      <c r="Q14" s="80"/>
      <c r="R14" s="83"/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/>
      <c r="H15" s="62"/>
      <c r="I15" s="64"/>
      <c r="J15" s="65"/>
      <c r="K15" s="64"/>
      <c r="L15" s="63"/>
      <c r="M15" s="63"/>
      <c r="N15" s="62"/>
      <c r="O15" s="64"/>
      <c r="P15" s="63"/>
      <c r="Q15" s="63"/>
      <c r="R15" s="66"/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/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/>
      <c r="G16" s="73"/>
      <c r="H16" s="62"/>
      <c r="I16" s="74"/>
      <c r="J16" s="75"/>
      <c r="K16" s="64"/>
      <c r="L16" s="76"/>
      <c r="M16" s="76"/>
      <c r="N16" s="62"/>
      <c r="O16" s="64"/>
      <c r="P16" s="63"/>
      <c r="Q16" s="63"/>
      <c r="R16" s="77"/>
      <c r="S16" s="78"/>
      <c r="T16" s="63"/>
      <c r="U16" s="63"/>
      <c r="V16" s="63"/>
      <c r="W16" s="63"/>
      <c r="X16" s="63"/>
      <c r="Y16" s="63"/>
      <c r="Z16" s="63"/>
      <c r="AA16" s="62"/>
      <c r="AB16" s="64"/>
      <c r="AC16" s="63"/>
      <c r="AD16" s="63"/>
      <c r="AE16" s="62"/>
      <c r="AF16" s="76"/>
      <c r="AG16" s="64"/>
      <c r="AH16" s="63"/>
      <c r="AI16" s="64"/>
      <c r="AJ16" s="74"/>
      <c r="AK16" s="76"/>
      <c r="AL16" s="72"/>
    </row>
    <row r="17" spans="1:38" ht="13.5">
      <c r="A17" s="161"/>
      <c r="B17" s="59"/>
      <c r="C17" s="59"/>
      <c r="D17" s="59"/>
      <c r="E17" s="59"/>
      <c r="F17" s="79"/>
      <c r="G17" s="80"/>
      <c r="H17" s="79"/>
      <c r="I17" s="81"/>
      <c r="J17" s="82"/>
      <c r="K17" s="81"/>
      <c r="L17" s="80"/>
      <c r="M17" s="80"/>
      <c r="N17" s="79"/>
      <c r="O17" s="81"/>
      <c r="P17" s="80"/>
      <c r="Q17" s="80"/>
      <c r="R17" s="83"/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/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/>
      <c r="J18" s="65"/>
      <c r="K18" s="64"/>
      <c r="L18" s="63"/>
      <c r="M18" s="63"/>
      <c r="N18" s="62"/>
      <c r="O18" s="64"/>
      <c r="P18" s="63"/>
      <c r="Q18" s="63"/>
      <c r="R18" s="66"/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/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/>
      <c r="G19" s="73"/>
      <c r="H19" s="62"/>
      <c r="I19" s="74"/>
      <c r="J19" s="75"/>
      <c r="K19" s="64"/>
      <c r="L19" s="76"/>
      <c r="M19" s="76"/>
      <c r="N19" s="62"/>
      <c r="O19" s="64"/>
      <c r="P19" s="63"/>
      <c r="Q19" s="63"/>
      <c r="R19" s="77"/>
      <c r="S19" s="78"/>
      <c r="T19" s="63"/>
      <c r="U19" s="63"/>
      <c r="V19" s="63"/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/>
      <c r="AJ19" s="74"/>
      <c r="AK19" s="76"/>
      <c r="AL19" s="72"/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/>
      <c r="J20" s="82"/>
      <c r="K20" s="81"/>
      <c r="L20" s="80"/>
      <c r="M20" s="80"/>
      <c r="N20" s="79"/>
      <c r="O20" s="81"/>
      <c r="P20" s="80"/>
      <c r="Q20" s="80"/>
      <c r="R20" s="83">
        <v>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/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29501</v>
      </c>
      <c r="J21" s="65">
        <v>86.3</v>
      </c>
      <c r="K21" s="64"/>
      <c r="L21" s="63">
        <v>16</v>
      </c>
      <c r="M21" s="63"/>
      <c r="N21" s="62"/>
      <c r="O21" s="64"/>
      <c r="P21" s="63"/>
      <c r="Q21" s="63"/>
      <c r="R21" s="66">
        <v>100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7737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37651</v>
      </c>
      <c r="G22" s="73">
        <v>3454</v>
      </c>
      <c r="H22" s="62">
        <v>34197</v>
      </c>
      <c r="I22" s="74"/>
      <c r="J22" s="75"/>
      <c r="K22" s="64">
        <v>33054</v>
      </c>
      <c r="L22" s="76"/>
      <c r="M22" s="76"/>
      <c r="N22" s="62">
        <v>0</v>
      </c>
      <c r="O22" s="64">
        <v>21</v>
      </c>
      <c r="P22" s="63">
        <v>13540</v>
      </c>
      <c r="Q22" s="63">
        <v>20637</v>
      </c>
      <c r="R22" s="77"/>
      <c r="S22" s="78">
        <v>38</v>
      </c>
      <c r="T22" s="63">
        <v>81</v>
      </c>
      <c r="U22" s="63">
        <v>21072</v>
      </c>
      <c r="V22" s="63">
        <v>8310</v>
      </c>
      <c r="W22" s="63">
        <v>140</v>
      </c>
      <c r="X22" s="63">
        <v>1494</v>
      </c>
      <c r="Y22" s="63">
        <v>3063</v>
      </c>
      <c r="Z22" s="63"/>
      <c r="AA22" s="62">
        <v>35</v>
      </c>
      <c r="AB22" s="64"/>
      <c r="AC22" s="63"/>
      <c r="AD22" s="63"/>
      <c r="AE22" s="62"/>
      <c r="AF22" s="76"/>
      <c r="AG22" s="64"/>
      <c r="AH22" s="63"/>
      <c r="AI22" s="64">
        <v>428595</v>
      </c>
      <c r="AJ22" s="74">
        <v>299131</v>
      </c>
      <c r="AK22" s="76">
        <v>185175</v>
      </c>
      <c r="AL22" s="72">
        <v>4</v>
      </c>
    </row>
    <row r="23" spans="1:38" ht="13.5">
      <c r="A23" s="45"/>
      <c r="B23" s="59"/>
      <c r="C23" s="59"/>
      <c r="D23" s="59"/>
      <c r="E23" s="59"/>
      <c r="F23" s="79"/>
      <c r="G23" s="80"/>
      <c r="H23" s="79"/>
      <c r="I23" s="81">
        <v>4696</v>
      </c>
      <c r="J23" s="82"/>
      <c r="K23" s="81"/>
      <c r="L23" s="80">
        <v>1143</v>
      </c>
      <c r="M23" s="80"/>
      <c r="N23" s="79"/>
      <c r="O23" s="81"/>
      <c r="P23" s="80"/>
      <c r="Q23" s="80"/>
      <c r="R23" s="83">
        <v>34198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7566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29501</v>
      </c>
      <c r="J24" s="65">
        <v>86.3</v>
      </c>
      <c r="K24" s="64"/>
      <c r="L24" s="63">
        <v>16</v>
      </c>
      <c r="M24" s="63">
        <v>0</v>
      </c>
      <c r="N24" s="62"/>
      <c r="O24" s="64"/>
      <c r="P24" s="63"/>
      <c r="Q24" s="63"/>
      <c r="R24" s="66">
        <v>100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7737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37651</v>
      </c>
      <c r="G25" s="73">
        <v>3454</v>
      </c>
      <c r="H25" s="62">
        <v>34197</v>
      </c>
      <c r="I25" s="74"/>
      <c r="J25" s="75"/>
      <c r="K25" s="64">
        <v>33054</v>
      </c>
      <c r="L25" s="76"/>
      <c r="M25" s="76"/>
      <c r="N25" s="62">
        <v>0</v>
      </c>
      <c r="O25" s="64">
        <v>21</v>
      </c>
      <c r="P25" s="63">
        <v>13540</v>
      </c>
      <c r="Q25" s="63">
        <v>20637</v>
      </c>
      <c r="R25" s="77"/>
      <c r="S25" s="78">
        <v>38</v>
      </c>
      <c r="T25" s="63">
        <v>81</v>
      </c>
      <c r="U25" s="63">
        <v>21072</v>
      </c>
      <c r="V25" s="63">
        <v>8310</v>
      </c>
      <c r="W25" s="63">
        <v>140</v>
      </c>
      <c r="X25" s="63">
        <v>1494</v>
      </c>
      <c r="Y25" s="63">
        <v>3063</v>
      </c>
      <c r="Z25" s="63">
        <v>0</v>
      </c>
      <c r="AA25" s="62">
        <v>35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428595</v>
      </c>
      <c r="AJ25" s="74">
        <v>299131</v>
      </c>
      <c r="AK25" s="76">
        <v>185175</v>
      </c>
      <c r="AL25" s="72">
        <v>4</v>
      </c>
    </row>
    <row r="26" spans="1:38" ht="13.5">
      <c r="A26" s="161"/>
      <c r="B26" s="59"/>
      <c r="C26" s="59"/>
      <c r="D26" s="59"/>
      <c r="E26" s="59"/>
      <c r="F26" s="79"/>
      <c r="G26" s="80">
        <v>0</v>
      </c>
      <c r="H26" s="79"/>
      <c r="I26" s="81">
        <v>4696</v>
      </c>
      <c r="J26" s="82"/>
      <c r="K26" s="81"/>
      <c r="L26" s="80">
        <v>1143</v>
      </c>
      <c r="M26" s="80">
        <v>0</v>
      </c>
      <c r="N26" s="79"/>
      <c r="O26" s="81"/>
      <c r="P26" s="80"/>
      <c r="Q26" s="80"/>
      <c r="R26" s="83">
        <v>34198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7566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29501</v>
      </c>
      <c r="J27" s="65">
        <v>86.3</v>
      </c>
      <c r="K27" s="64"/>
      <c r="L27" s="63">
        <v>16</v>
      </c>
      <c r="M27" s="63">
        <v>0</v>
      </c>
      <c r="N27" s="62"/>
      <c r="O27" s="64"/>
      <c r="P27" s="63"/>
      <c r="Q27" s="63"/>
      <c r="R27" s="66">
        <v>100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7737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37651</v>
      </c>
      <c r="G28" s="73">
        <v>3454</v>
      </c>
      <c r="H28" s="62">
        <v>34197</v>
      </c>
      <c r="I28" s="74"/>
      <c r="J28" s="75"/>
      <c r="K28" s="64">
        <v>33054</v>
      </c>
      <c r="L28" s="76"/>
      <c r="M28" s="76"/>
      <c r="N28" s="62">
        <v>0</v>
      </c>
      <c r="O28" s="64">
        <v>21</v>
      </c>
      <c r="P28" s="63">
        <v>13540</v>
      </c>
      <c r="Q28" s="63">
        <v>20637</v>
      </c>
      <c r="R28" s="77"/>
      <c r="S28" s="78">
        <v>38</v>
      </c>
      <c r="T28" s="63">
        <v>81</v>
      </c>
      <c r="U28" s="63">
        <v>21072</v>
      </c>
      <c r="V28" s="63">
        <v>8310</v>
      </c>
      <c r="W28" s="63">
        <v>140</v>
      </c>
      <c r="X28" s="63">
        <v>1494</v>
      </c>
      <c r="Y28" s="63">
        <v>3063</v>
      </c>
      <c r="Z28" s="63">
        <v>0</v>
      </c>
      <c r="AA28" s="62">
        <v>35</v>
      </c>
      <c r="AB28" s="64">
        <v>0</v>
      </c>
      <c r="AC28" s="63">
        <v>0</v>
      </c>
      <c r="AD28" s="63">
        <v>0</v>
      </c>
      <c r="AE28" s="62">
        <v>0</v>
      </c>
      <c r="AF28" s="76"/>
      <c r="AG28" s="64">
        <v>0</v>
      </c>
      <c r="AH28" s="63">
        <v>0</v>
      </c>
      <c r="AI28" s="64">
        <v>428595</v>
      </c>
      <c r="AJ28" s="74">
        <v>299131</v>
      </c>
      <c r="AK28" s="76">
        <v>185175</v>
      </c>
      <c r="AL28" s="72">
        <v>4</v>
      </c>
    </row>
    <row r="29" spans="1:38" ht="13.5">
      <c r="A29" s="161"/>
      <c r="B29" s="59"/>
      <c r="C29" s="59"/>
      <c r="D29" s="59"/>
      <c r="E29" s="59"/>
      <c r="F29" s="79"/>
      <c r="G29" s="80">
        <v>0</v>
      </c>
      <c r="H29" s="79"/>
      <c r="I29" s="81">
        <v>4696</v>
      </c>
      <c r="J29" s="82"/>
      <c r="K29" s="81"/>
      <c r="L29" s="80">
        <v>1143</v>
      </c>
      <c r="M29" s="80">
        <v>0</v>
      </c>
      <c r="N29" s="79"/>
      <c r="O29" s="81"/>
      <c r="P29" s="80"/>
      <c r="Q29" s="80"/>
      <c r="R29" s="83">
        <v>34198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7566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29501</v>
      </c>
      <c r="J30" s="65">
        <v>86.3</v>
      </c>
      <c r="K30" s="64"/>
      <c r="L30" s="63">
        <v>16</v>
      </c>
      <c r="M30" s="63">
        <v>0</v>
      </c>
      <c r="N30" s="62"/>
      <c r="O30" s="64"/>
      <c r="P30" s="63"/>
      <c r="Q30" s="63"/>
      <c r="R30" s="66">
        <v>100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7737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37651</v>
      </c>
      <c r="G31" s="73">
        <v>3454</v>
      </c>
      <c r="H31" s="62">
        <v>34197</v>
      </c>
      <c r="I31" s="74"/>
      <c r="J31" s="75"/>
      <c r="K31" s="64">
        <v>33054</v>
      </c>
      <c r="L31" s="76"/>
      <c r="M31" s="76"/>
      <c r="N31" s="62">
        <v>0</v>
      </c>
      <c r="O31" s="64">
        <v>21</v>
      </c>
      <c r="P31" s="63">
        <v>13540</v>
      </c>
      <c r="Q31" s="63">
        <v>20637</v>
      </c>
      <c r="R31" s="86"/>
      <c r="S31" s="78">
        <v>38</v>
      </c>
      <c r="T31" s="63">
        <v>81</v>
      </c>
      <c r="U31" s="63">
        <v>21072</v>
      </c>
      <c r="V31" s="63">
        <v>8310</v>
      </c>
      <c r="W31" s="63">
        <v>140</v>
      </c>
      <c r="X31" s="63">
        <v>1494</v>
      </c>
      <c r="Y31" s="63">
        <v>3063</v>
      </c>
      <c r="Z31" s="63">
        <v>0</v>
      </c>
      <c r="AA31" s="62">
        <v>35</v>
      </c>
      <c r="AB31" s="64">
        <v>0</v>
      </c>
      <c r="AC31" s="63">
        <v>0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428595</v>
      </c>
      <c r="AJ31" s="74">
        <v>299131</v>
      </c>
      <c r="AK31" s="76">
        <v>185175</v>
      </c>
      <c r="AL31" s="72">
        <v>4</v>
      </c>
    </row>
    <row r="32" spans="1:38" ht="13.5">
      <c r="A32" s="161"/>
      <c r="B32" s="59"/>
      <c r="C32" s="59"/>
      <c r="D32" s="59"/>
      <c r="E32" s="59"/>
      <c r="F32" s="79"/>
      <c r="G32" s="80">
        <v>0</v>
      </c>
      <c r="H32" s="79"/>
      <c r="I32" s="81">
        <v>4696</v>
      </c>
      <c r="J32" s="82"/>
      <c r="K32" s="81"/>
      <c r="L32" s="80">
        <v>1143</v>
      </c>
      <c r="M32" s="80">
        <v>0</v>
      </c>
      <c r="N32" s="79"/>
      <c r="O32" s="81"/>
      <c r="P32" s="80"/>
      <c r="Q32" s="80"/>
      <c r="R32" s="83">
        <v>34198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7566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10685</v>
      </c>
      <c r="J33" s="65">
        <v>74.3</v>
      </c>
      <c r="K33" s="64"/>
      <c r="L33" s="63">
        <v>7</v>
      </c>
      <c r="M33" s="63">
        <v>0</v>
      </c>
      <c r="N33" s="62"/>
      <c r="O33" s="64"/>
      <c r="P33" s="63"/>
      <c r="Q33" s="63"/>
      <c r="R33" s="66">
        <v>98.9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672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17160</v>
      </c>
      <c r="G34" s="73">
        <v>1784</v>
      </c>
      <c r="H34" s="62">
        <v>14379</v>
      </c>
      <c r="I34" s="74"/>
      <c r="J34" s="75"/>
      <c r="K34" s="64">
        <v>14329</v>
      </c>
      <c r="L34" s="76"/>
      <c r="M34" s="76"/>
      <c r="N34" s="62">
        <v>154</v>
      </c>
      <c r="O34" s="64">
        <v>1390</v>
      </c>
      <c r="P34" s="63">
        <v>1954</v>
      </c>
      <c r="Q34" s="63">
        <v>10881</v>
      </c>
      <c r="R34" s="77"/>
      <c r="S34" s="78">
        <v>0</v>
      </c>
      <c r="T34" s="63">
        <v>104</v>
      </c>
      <c r="U34" s="63">
        <v>6338</v>
      </c>
      <c r="V34" s="63">
        <v>4243</v>
      </c>
      <c r="W34" s="63">
        <v>84</v>
      </c>
      <c r="X34" s="63">
        <v>177</v>
      </c>
      <c r="Y34" s="63">
        <v>3433</v>
      </c>
      <c r="Z34" s="63">
        <v>0</v>
      </c>
      <c r="AA34" s="62">
        <v>535</v>
      </c>
      <c r="AB34" s="64">
        <v>0</v>
      </c>
      <c r="AC34" s="63">
        <v>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128204</v>
      </c>
      <c r="AJ34" s="74">
        <v>93703</v>
      </c>
      <c r="AK34" s="76">
        <v>76604</v>
      </c>
      <c r="AL34" s="72">
        <v>8</v>
      </c>
    </row>
    <row r="35" spans="1:38" ht="13.5">
      <c r="A35" s="45"/>
      <c r="B35" s="59"/>
      <c r="C35" s="59"/>
      <c r="D35" s="59"/>
      <c r="E35" s="59"/>
      <c r="F35" s="79"/>
      <c r="G35" s="80">
        <v>997</v>
      </c>
      <c r="H35" s="79"/>
      <c r="I35" s="81">
        <v>3694</v>
      </c>
      <c r="J35" s="82"/>
      <c r="K35" s="81"/>
      <c r="L35" s="80">
        <v>50</v>
      </c>
      <c r="M35" s="80">
        <v>0</v>
      </c>
      <c r="N35" s="79"/>
      <c r="O35" s="81"/>
      <c r="P35" s="80"/>
      <c r="Q35" s="80"/>
      <c r="R35" s="83">
        <v>14225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698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8903</v>
      </c>
      <c r="J36" s="65">
        <v>68.5</v>
      </c>
      <c r="K36" s="64"/>
      <c r="L36" s="63">
        <v>7</v>
      </c>
      <c r="M36" s="63">
        <v>0</v>
      </c>
      <c r="N36" s="62"/>
      <c r="O36" s="64"/>
      <c r="P36" s="63"/>
      <c r="Q36" s="63"/>
      <c r="R36" s="66">
        <v>98.1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865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13219</v>
      </c>
      <c r="G37" s="73">
        <v>0</v>
      </c>
      <c r="H37" s="62">
        <v>12997</v>
      </c>
      <c r="I37" s="74"/>
      <c r="J37" s="75"/>
      <c r="K37" s="64">
        <v>12947</v>
      </c>
      <c r="L37" s="76"/>
      <c r="M37" s="76"/>
      <c r="N37" s="62">
        <v>241</v>
      </c>
      <c r="O37" s="64">
        <v>3718</v>
      </c>
      <c r="P37" s="63">
        <v>0</v>
      </c>
      <c r="Q37" s="63">
        <v>9038</v>
      </c>
      <c r="R37" s="77"/>
      <c r="S37" s="78">
        <v>0</v>
      </c>
      <c r="T37" s="63">
        <v>31</v>
      </c>
      <c r="U37" s="63">
        <v>2807</v>
      </c>
      <c r="V37" s="63">
        <v>6065</v>
      </c>
      <c r="W37" s="63">
        <v>247</v>
      </c>
      <c r="X37" s="63">
        <v>136</v>
      </c>
      <c r="Y37" s="63">
        <v>3711</v>
      </c>
      <c r="Z37" s="63">
        <v>0</v>
      </c>
      <c r="AA37" s="62">
        <v>947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94789</v>
      </c>
      <c r="AJ37" s="74">
        <v>72044</v>
      </c>
      <c r="AK37" s="76">
        <v>56285</v>
      </c>
      <c r="AL37" s="72">
        <v>13</v>
      </c>
    </row>
    <row r="38" spans="1:38" ht="13.5">
      <c r="A38" s="45"/>
      <c r="B38" s="59"/>
      <c r="C38" s="59"/>
      <c r="D38" s="59"/>
      <c r="E38" s="59"/>
      <c r="F38" s="79"/>
      <c r="G38" s="80">
        <v>222</v>
      </c>
      <c r="H38" s="79"/>
      <c r="I38" s="81">
        <v>4094</v>
      </c>
      <c r="J38" s="82"/>
      <c r="K38" s="81"/>
      <c r="L38" s="80">
        <v>50</v>
      </c>
      <c r="M38" s="80">
        <v>0</v>
      </c>
      <c r="N38" s="79"/>
      <c r="O38" s="81"/>
      <c r="P38" s="80"/>
      <c r="Q38" s="80"/>
      <c r="R38" s="83">
        <v>12756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960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19588</v>
      </c>
      <c r="J39" s="65">
        <v>71.6</v>
      </c>
      <c r="K39" s="64"/>
      <c r="L39" s="63">
        <v>14</v>
      </c>
      <c r="M39" s="63">
        <v>0</v>
      </c>
      <c r="N39" s="62"/>
      <c r="O39" s="64"/>
      <c r="P39" s="63"/>
      <c r="Q39" s="63"/>
      <c r="R39" s="66">
        <v>98.6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1537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30379</v>
      </c>
      <c r="G40" s="73">
        <v>1784</v>
      </c>
      <c r="H40" s="62">
        <v>27376</v>
      </c>
      <c r="I40" s="74"/>
      <c r="J40" s="75"/>
      <c r="K40" s="64">
        <v>27276</v>
      </c>
      <c r="L40" s="76"/>
      <c r="M40" s="76"/>
      <c r="N40" s="62">
        <v>395</v>
      </c>
      <c r="O40" s="64">
        <v>5108</v>
      </c>
      <c r="P40" s="63">
        <v>1954</v>
      </c>
      <c r="Q40" s="63">
        <v>19919</v>
      </c>
      <c r="R40" s="77"/>
      <c r="S40" s="78">
        <v>0</v>
      </c>
      <c r="T40" s="63">
        <v>135</v>
      </c>
      <c r="U40" s="63">
        <v>9145</v>
      </c>
      <c r="V40" s="63">
        <v>10308</v>
      </c>
      <c r="W40" s="63">
        <v>331</v>
      </c>
      <c r="X40" s="63">
        <v>313</v>
      </c>
      <c r="Y40" s="63">
        <v>7144</v>
      </c>
      <c r="Z40" s="63">
        <v>0</v>
      </c>
      <c r="AA40" s="62">
        <v>1482</v>
      </c>
      <c r="AB40" s="64">
        <v>0</v>
      </c>
      <c r="AC40" s="63">
        <v>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222993</v>
      </c>
      <c r="AJ40" s="74">
        <v>165747</v>
      </c>
      <c r="AK40" s="76">
        <v>132889</v>
      </c>
      <c r="AL40" s="72">
        <v>21</v>
      </c>
    </row>
    <row r="41" spans="1:38" ht="13.5">
      <c r="A41" s="161"/>
      <c r="B41" s="59"/>
      <c r="C41" s="59"/>
      <c r="D41" s="59"/>
      <c r="E41" s="59"/>
      <c r="F41" s="79"/>
      <c r="G41" s="80">
        <v>1219</v>
      </c>
      <c r="H41" s="79"/>
      <c r="I41" s="81">
        <v>7788</v>
      </c>
      <c r="J41" s="82"/>
      <c r="K41" s="81"/>
      <c r="L41" s="80">
        <v>100</v>
      </c>
      <c r="M41" s="80">
        <v>0</v>
      </c>
      <c r="N41" s="79"/>
      <c r="O41" s="81"/>
      <c r="P41" s="80"/>
      <c r="Q41" s="80"/>
      <c r="R41" s="83">
        <v>26981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1658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18723</v>
      </c>
      <c r="J42" s="65">
        <v>22.7</v>
      </c>
      <c r="K42" s="64"/>
      <c r="L42" s="63">
        <v>21</v>
      </c>
      <c r="M42" s="63">
        <v>0</v>
      </c>
      <c r="N42" s="62"/>
      <c r="O42" s="64"/>
      <c r="P42" s="63"/>
      <c r="Q42" s="63"/>
      <c r="R42" s="66">
        <v>93.4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682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85423</v>
      </c>
      <c r="G43" s="73">
        <v>1906</v>
      </c>
      <c r="H43" s="62">
        <v>82447</v>
      </c>
      <c r="I43" s="74"/>
      <c r="J43" s="75"/>
      <c r="K43" s="64">
        <v>82357</v>
      </c>
      <c r="L43" s="76"/>
      <c r="M43" s="76"/>
      <c r="N43" s="62">
        <v>5468</v>
      </c>
      <c r="O43" s="64">
        <v>15427</v>
      </c>
      <c r="P43" s="63">
        <v>0</v>
      </c>
      <c r="Q43" s="63">
        <v>61552</v>
      </c>
      <c r="R43" s="77"/>
      <c r="S43" s="78">
        <v>9</v>
      </c>
      <c r="T43" s="63">
        <v>71</v>
      </c>
      <c r="U43" s="63">
        <v>3225</v>
      </c>
      <c r="V43" s="63">
        <v>15418</v>
      </c>
      <c r="W43" s="63">
        <v>261</v>
      </c>
      <c r="X43" s="63">
        <v>3041</v>
      </c>
      <c r="Y43" s="63">
        <v>60422</v>
      </c>
      <c r="Z43" s="63">
        <v>0</v>
      </c>
      <c r="AA43" s="62">
        <v>30851</v>
      </c>
      <c r="AB43" s="64">
        <v>0</v>
      </c>
      <c r="AC43" s="63">
        <v>0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314315</v>
      </c>
      <c r="AJ43" s="74">
        <v>281545</v>
      </c>
      <c r="AK43" s="76">
        <v>197531</v>
      </c>
      <c r="AL43" s="72">
        <v>371</v>
      </c>
    </row>
    <row r="44" spans="1:38" ht="13.5">
      <c r="A44" s="45"/>
      <c r="B44" s="59"/>
      <c r="C44" s="59"/>
      <c r="D44" s="59"/>
      <c r="E44" s="59"/>
      <c r="F44" s="79"/>
      <c r="G44" s="80">
        <v>1070</v>
      </c>
      <c r="H44" s="79"/>
      <c r="I44" s="81">
        <v>63724</v>
      </c>
      <c r="J44" s="82"/>
      <c r="K44" s="81"/>
      <c r="L44" s="80">
        <v>90</v>
      </c>
      <c r="M44" s="80">
        <v>0</v>
      </c>
      <c r="N44" s="79"/>
      <c r="O44" s="81"/>
      <c r="P44" s="80"/>
      <c r="Q44" s="80"/>
      <c r="R44" s="83">
        <v>76979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721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38311</v>
      </c>
      <c r="J45" s="65">
        <v>34.9</v>
      </c>
      <c r="K45" s="64"/>
      <c r="L45" s="63">
        <v>35</v>
      </c>
      <c r="M45" s="63">
        <v>0</v>
      </c>
      <c r="N45" s="62"/>
      <c r="O45" s="64"/>
      <c r="P45" s="63"/>
      <c r="Q45" s="63"/>
      <c r="R45" s="66">
        <v>94.7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2219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115802</v>
      </c>
      <c r="G46" s="73">
        <v>3690</v>
      </c>
      <c r="H46" s="62">
        <v>109823</v>
      </c>
      <c r="I46" s="74"/>
      <c r="J46" s="75"/>
      <c r="K46" s="64">
        <v>109633</v>
      </c>
      <c r="L46" s="76"/>
      <c r="M46" s="76"/>
      <c r="N46" s="62">
        <v>5863</v>
      </c>
      <c r="O46" s="64">
        <v>20535</v>
      </c>
      <c r="P46" s="63">
        <v>1954</v>
      </c>
      <c r="Q46" s="63">
        <v>81471</v>
      </c>
      <c r="R46" s="86"/>
      <c r="S46" s="78">
        <v>9</v>
      </c>
      <c r="T46" s="63">
        <v>206</v>
      </c>
      <c r="U46" s="63">
        <v>12370</v>
      </c>
      <c r="V46" s="63">
        <v>25726</v>
      </c>
      <c r="W46" s="63">
        <v>592</v>
      </c>
      <c r="X46" s="63">
        <v>3354</v>
      </c>
      <c r="Y46" s="63">
        <v>67566</v>
      </c>
      <c r="Z46" s="63">
        <v>0</v>
      </c>
      <c r="AA46" s="62">
        <v>32333</v>
      </c>
      <c r="AB46" s="64">
        <v>0</v>
      </c>
      <c r="AC46" s="63">
        <v>0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537308</v>
      </c>
      <c r="AJ46" s="74">
        <v>447292</v>
      </c>
      <c r="AK46" s="76">
        <v>330420</v>
      </c>
      <c r="AL46" s="72">
        <v>392</v>
      </c>
    </row>
    <row r="47" spans="1:38" ht="13.5">
      <c r="A47" s="161"/>
      <c r="B47" s="59"/>
      <c r="C47" s="59"/>
      <c r="D47" s="59"/>
      <c r="E47" s="59"/>
      <c r="F47" s="79"/>
      <c r="G47" s="80">
        <v>2289</v>
      </c>
      <c r="H47" s="79"/>
      <c r="I47" s="81">
        <v>71512</v>
      </c>
      <c r="J47" s="82"/>
      <c r="K47" s="81"/>
      <c r="L47" s="80">
        <v>190</v>
      </c>
      <c r="M47" s="80">
        <v>0</v>
      </c>
      <c r="N47" s="79"/>
      <c r="O47" s="81"/>
      <c r="P47" s="80"/>
      <c r="Q47" s="80"/>
      <c r="R47" s="83">
        <v>103960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2379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67812</v>
      </c>
      <c r="J54" s="65">
        <f>I54/H55*100</f>
        <v>47.08512706568532</v>
      </c>
      <c r="K54" s="64"/>
      <c r="L54" s="63">
        <f>SUM(L9,L12,L18,L21,L33,L36,L42)</f>
        <v>51</v>
      </c>
      <c r="M54" s="63">
        <f>SUM(M9,M12,M18,M21,M33,M36,M42)</f>
        <v>0</v>
      </c>
      <c r="N54" s="62"/>
      <c r="O54" s="64"/>
      <c r="P54" s="63"/>
      <c r="Q54" s="63"/>
      <c r="R54" s="66">
        <f>(O55+P55+Q55)/H55*100</f>
        <v>95.9297319816692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9956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153453</v>
      </c>
      <c r="G55" s="73">
        <f t="shared" si="0"/>
        <v>7144</v>
      </c>
      <c r="H55" s="62">
        <f t="shared" si="0"/>
        <v>144020</v>
      </c>
      <c r="I55" s="74"/>
      <c r="J55" s="88"/>
      <c r="K55" s="64">
        <f>SUM(K10,K13,K19,K22,K34,K37,K43)</f>
        <v>142687</v>
      </c>
      <c r="L55" s="76"/>
      <c r="M55" s="76"/>
      <c r="N55" s="62">
        <f>SUM(N10,N13,N19,N22,N34,N37,N43)</f>
        <v>5863</v>
      </c>
      <c r="O55" s="64">
        <f>SUM(O10,O13,O19,O22,O34,O37,O43)</f>
        <v>20556</v>
      </c>
      <c r="P55" s="63">
        <f>SUM(P10,P13,P19,P22,P34,P37,P43)</f>
        <v>15494</v>
      </c>
      <c r="Q55" s="63">
        <f>SUM(Q10,Q13,Q19,Q22,Q34,Q37,Q43)</f>
        <v>102108</v>
      </c>
      <c r="R55" s="77"/>
      <c r="S55" s="78">
        <f aca="true" t="shared" si="1" ref="S55:AE55">SUM(S10,S13,S19,S22,S34,S37,S43)</f>
        <v>47</v>
      </c>
      <c r="T55" s="63">
        <f t="shared" si="1"/>
        <v>287</v>
      </c>
      <c r="U55" s="63">
        <f t="shared" si="1"/>
        <v>33442</v>
      </c>
      <c r="V55" s="63">
        <f t="shared" si="1"/>
        <v>34036</v>
      </c>
      <c r="W55" s="63">
        <f t="shared" si="1"/>
        <v>732</v>
      </c>
      <c r="X55" s="63">
        <f t="shared" si="1"/>
        <v>4848</v>
      </c>
      <c r="Y55" s="63">
        <f t="shared" si="1"/>
        <v>70629</v>
      </c>
      <c r="Z55" s="63">
        <f t="shared" si="1"/>
        <v>0</v>
      </c>
      <c r="AA55" s="62">
        <f t="shared" si="1"/>
        <v>32368</v>
      </c>
      <c r="AB55" s="64">
        <f t="shared" si="1"/>
        <v>0</v>
      </c>
      <c r="AC55" s="64">
        <f t="shared" si="1"/>
        <v>0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0</v>
      </c>
      <c r="AH55" s="63">
        <f t="shared" si="2"/>
        <v>0</v>
      </c>
      <c r="AI55" s="64">
        <f t="shared" si="2"/>
        <v>965903</v>
      </c>
      <c r="AJ55" s="74">
        <f t="shared" si="2"/>
        <v>746423</v>
      </c>
      <c r="AK55" s="76">
        <f t="shared" si="2"/>
        <v>515595</v>
      </c>
      <c r="AL55" s="72">
        <f t="shared" si="2"/>
        <v>396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2289</v>
      </c>
      <c r="H56" s="91"/>
      <c r="I56" s="93">
        <f>SUM(I11,I14,I20,I23,I35,I38,I44)</f>
        <v>76208</v>
      </c>
      <c r="J56" s="91"/>
      <c r="K56" s="93"/>
      <c r="L56" s="92">
        <f>SUM(L11,L14,L20,L23,L35,L38,L44)</f>
        <v>1333</v>
      </c>
      <c r="M56" s="92">
        <f>SUM(M11,M14,M20,M23,M35,M38,M44)</f>
        <v>0</v>
      </c>
      <c r="N56" s="91"/>
      <c r="O56" s="93"/>
      <c r="P56" s="92"/>
      <c r="Q56" s="92"/>
      <c r="R56" s="94">
        <f>SUM(O55:Q55)</f>
        <v>138158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9945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K35" sqref="AK35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103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久万高原町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37648</v>
      </c>
      <c r="J9" s="65">
        <v>100</v>
      </c>
      <c r="K9" s="64"/>
      <c r="L9" s="63">
        <v>20</v>
      </c>
      <c r="M9" s="63">
        <v>3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20596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37648</v>
      </c>
      <c r="G10" s="73">
        <v>0</v>
      </c>
      <c r="H10" s="62">
        <v>37648</v>
      </c>
      <c r="I10" s="74"/>
      <c r="J10" s="75"/>
      <c r="K10" s="64">
        <v>34616</v>
      </c>
      <c r="L10" s="76"/>
      <c r="M10" s="76"/>
      <c r="N10" s="62">
        <v>0</v>
      </c>
      <c r="O10" s="64">
        <v>2234</v>
      </c>
      <c r="P10" s="63">
        <v>35414</v>
      </c>
      <c r="Q10" s="63">
        <v>0</v>
      </c>
      <c r="R10" s="77"/>
      <c r="S10" s="78">
        <v>0</v>
      </c>
      <c r="T10" s="63">
        <v>0</v>
      </c>
      <c r="U10" s="63">
        <v>37648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0</v>
      </c>
      <c r="AC10" s="63">
        <v>0</v>
      </c>
      <c r="AD10" s="63">
        <v>0</v>
      </c>
      <c r="AE10" s="62">
        <v>0</v>
      </c>
      <c r="AF10" s="76"/>
      <c r="AG10" s="64">
        <v>1</v>
      </c>
      <c r="AH10" s="63">
        <v>0</v>
      </c>
      <c r="AI10" s="64">
        <v>859688</v>
      </c>
      <c r="AJ10" s="74">
        <v>411566</v>
      </c>
      <c r="AK10" s="76">
        <v>294263</v>
      </c>
      <c r="AL10" s="72">
        <v>1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798</v>
      </c>
      <c r="M11" s="80">
        <v>2234</v>
      </c>
      <c r="N11" s="79"/>
      <c r="O11" s="81"/>
      <c r="P11" s="80"/>
      <c r="Q11" s="80"/>
      <c r="R11" s="83">
        <v>37648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17500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50798</v>
      </c>
      <c r="J12" s="65">
        <v>77</v>
      </c>
      <c r="K12" s="64"/>
      <c r="L12" s="63">
        <v>71</v>
      </c>
      <c r="M12" s="63">
        <v>8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29315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94057</v>
      </c>
      <c r="G13" s="73"/>
      <c r="H13" s="62">
        <v>65947</v>
      </c>
      <c r="I13" s="74"/>
      <c r="J13" s="75"/>
      <c r="K13" s="64">
        <v>57057</v>
      </c>
      <c r="L13" s="76"/>
      <c r="M13" s="76"/>
      <c r="N13" s="62"/>
      <c r="O13" s="64">
        <v>2337</v>
      </c>
      <c r="P13" s="63">
        <v>37206</v>
      </c>
      <c r="Q13" s="63">
        <v>26404</v>
      </c>
      <c r="R13" s="77"/>
      <c r="S13" s="78"/>
      <c r="T13" s="63">
        <v>129</v>
      </c>
      <c r="U13" s="63">
        <v>45352</v>
      </c>
      <c r="V13" s="63">
        <v>5317</v>
      </c>
      <c r="W13" s="63">
        <v>389</v>
      </c>
      <c r="X13" s="63">
        <v>9382</v>
      </c>
      <c r="Y13" s="63">
        <v>5379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1075381</v>
      </c>
      <c r="AJ13" s="74">
        <v>604193</v>
      </c>
      <c r="AK13" s="76">
        <v>382429</v>
      </c>
      <c r="AL13" s="72">
        <v>3</v>
      </c>
    </row>
    <row r="14" spans="1:38" ht="13.5">
      <c r="A14" s="161"/>
      <c r="B14" s="59"/>
      <c r="C14" s="59"/>
      <c r="D14" s="59"/>
      <c r="E14" s="59"/>
      <c r="F14" s="79"/>
      <c r="G14" s="80">
        <v>28110</v>
      </c>
      <c r="H14" s="79"/>
      <c r="I14" s="81">
        <v>15149</v>
      </c>
      <c r="J14" s="82"/>
      <c r="K14" s="81"/>
      <c r="L14" s="80">
        <v>3074</v>
      </c>
      <c r="M14" s="80">
        <v>5816</v>
      </c>
      <c r="N14" s="79"/>
      <c r="O14" s="81"/>
      <c r="P14" s="80"/>
      <c r="Q14" s="80"/>
      <c r="R14" s="83">
        <v>65947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23335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88446</v>
      </c>
      <c r="J15" s="65">
        <v>85.4</v>
      </c>
      <c r="K15" s="64">
        <v>0</v>
      </c>
      <c r="L15" s="63">
        <v>91</v>
      </c>
      <c r="M15" s="63">
        <v>11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49911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131705</v>
      </c>
      <c r="G16" s="73">
        <v>0</v>
      </c>
      <c r="H16" s="62">
        <v>103595</v>
      </c>
      <c r="I16" s="74"/>
      <c r="J16" s="75"/>
      <c r="K16" s="64">
        <v>91673</v>
      </c>
      <c r="L16" s="76"/>
      <c r="M16" s="76"/>
      <c r="N16" s="62">
        <v>0</v>
      </c>
      <c r="O16" s="64">
        <v>4571</v>
      </c>
      <c r="P16" s="63">
        <v>72620</v>
      </c>
      <c r="Q16" s="63">
        <v>26404</v>
      </c>
      <c r="R16" s="77"/>
      <c r="S16" s="78">
        <v>0</v>
      </c>
      <c r="T16" s="63">
        <v>129</v>
      </c>
      <c r="U16" s="63">
        <v>83000</v>
      </c>
      <c r="V16" s="63">
        <v>5317</v>
      </c>
      <c r="W16" s="63">
        <v>389</v>
      </c>
      <c r="X16" s="63">
        <v>9382</v>
      </c>
      <c r="Y16" s="63">
        <v>5379</v>
      </c>
      <c r="Z16" s="63">
        <v>0</v>
      </c>
      <c r="AA16" s="62">
        <v>0</v>
      </c>
      <c r="AB16" s="64">
        <v>0</v>
      </c>
      <c r="AC16" s="63">
        <v>0</v>
      </c>
      <c r="AD16" s="63">
        <v>0</v>
      </c>
      <c r="AE16" s="62">
        <v>0</v>
      </c>
      <c r="AF16" s="76"/>
      <c r="AG16" s="64">
        <v>1</v>
      </c>
      <c r="AH16" s="63">
        <v>0</v>
      </c>
      <c r="AI16" s="64">
        <v>1935069</v>
      </c>
      <c r="AJ16" s="74">
        <v>1015759</v>
      </c>
      <c r="AK16" s="76">
        <v>676692</v>
      </c>
      <c r="AL16" s="72">
        <v>4</v>
      </c>
    </row>
    <row r="17" spans="1:38" ht="13.5">
      <c r="A17" s="161"/>
      <c r="B17" s="59"/>
      <c r="C17" s="59"/>
      <c r="D17" s="59"/>
      <c r="E17" s="59"/>
      <c r="F17" s="79"/>
      <c r="G17" s="80">
        <v>28110</v>
      </c>
      <c r="H17" s="79"/>
      <c r="I17" s="81">
        <v>15149</v>
      </c>
      <c r="J17" s="82"/>
      <c r="K17" s="81">
        <v>0</v>
      </c>
      <c r="L17" s="80">
        <v>3872</v>
      </c>
      <c r="M17" s="80">
        <v>8050</v>
      </c>
      <c r="N17" s="79"/>
      <c r="O17" s="81"/>
      <c r="P17" s="80"/>
      <c r="Q17" s="80"/>
      <c r="R17" s="83">
        <v>103595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40835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51496</v>
      </c>
      <c r="J18" s="65">
        <v>87.8</v>
      </c>
      <c r="K18" s="64"/>
      <c r="L18" s="63">
        <v>37</v>
      </c>
      <c r="M18" s="63">
        <v>9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11028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84467</v>
      </c>
      <c r="G19" s="73"/>
      <c r="H19" s="62">
        <v>58634</v>
      </c>
      <c r="I19" s="74"/>
      <c r="J19" s="75"/>
      <c r="K19" s="64">
        <v>56119</v>
      </c>
      <c r="L19" s="76"/>
      <c r="M19" s="76"/>
      <c r="N19" s="62"/>
      <c r="O19" s="64">
        <v>751</v>
      </c>
      <c r="P19" s="63">
        <v>31871</v>
      </c>
      <c r="Q19" s="63">
        <v>26012</v>
      </c>
      <c r="R19" s="77"/>
      <c r="S19" s="78"/>
      <c r="T19" s="63">
        <v>92</v>
      </c>
      <c r="U19" s="63">
        <v>49592</v>
      </c>
      <c r="V19" s="63">
        <v>1812</v>
      </c>
      <c r="W19" s="63">
        <v>254</v>
      </c>
      <c r="X19" s="63">
        <v>1919</v>
      </c>
      <c r="Y19" s="63">
        <v>4965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957888</v>
      </c>
      <c r="AJ19" s="74">
        <v>505314</v>
      </c>
      <c r="AK19" s="76">
        <v>342023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>
        <v>25833</v>
      </c>
      <c r="H20" s="79"/>
      <c r="I20" s="81">
        <v>7138</v>
      </c>
      <c r="J20" s="82"/>
      <c r="K20" s="81"/>
      <c r="L20" s="80">
        <v>913</v>
      </c>
      <c r="M20" s="80">
        <v>1602</v>
      </c>
      <c r="N20" s="79"/>
      <c r="O20" s="81"/>
      <c r="P20" s="80"/>
      <c r="Q20" s="80"/>
      <c r="R20" s="83">
        <v>58634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10471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70475</v>
      </c>
      <c r="J21" s="65">
        <v>41.4</v>
      </c>
      <c r="K21" s="64"/>
      <c r="L21" s="63">
        <v>65</v>
      </c>
      <c r="M21" s="63">
        <v>1</v>
      </c>
      <c r="N21" s="62"/>
      <c r="O21" s="64"/>
      <c r="P21" s="63"/>
      <c r="Q21" s="63"/>
      <c r="R21" s="66">
        <v>84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2126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187011</v>
      </c>
      <c r="G22" s="73"/>
      <c r="H22" s="62">
        <v>170305</v>
      </c>
      <c r="I22" s="74"/>
      <c r="J22" s="75"/>
      <c r="K22" s="64">
        <v>169309</v>
      </c>
      <c r="L22" s="76"/>
      <c r="M22" s="76"/>
      <c r="N22" s="62">
        <v>27328</v>
      </c>
      <c r="O22" s="64">
        <v>261</v>
      </c>
      <c r="P22" s="63">
        <v>30920</v>
      </c>
      <c r="Q22" s="63">
        <v>111797</v>
      </c>
      <c r="R22" s="77"/>
      <c r="S22" s="78"/>
      <c r="T22" s="63">
        <v>62</v>
      </c>
      <c r="U22" s="63">
        <v>45354</v>
      </c>
      <c r="V22" s="63">
        <v>25059</v>
      </c>
      <c r="W22" s="63">
        <v>1324</v>
      </c>
      <c r="X22" s="63">
        <v>28938</v>
      </c>
      <c r="Y22" s="63">
        <v>69568</v>
      </c>
      <c r="Z22" s="63"/>
      <c r="AA22" s="62">
        <v>26719</v>
      </c>
      <c r="AB22" s="64"/>
      <c r="AC22" s="63"/>
      <c r="AD22" s="63"/>
      <c r="AE22" s="62"/>
      <c r="AF22" s="76"/>
      <c r="AG22" s="64"/>
      <c r="AH22" s="63"/>
      <c r="AI22" s="64">
        <v>1652636</v>
      </c>
      <c r="AJ22" s="74">
        <v>952797</v>
      </c>
      <c r="AK22" s="76">
        <v>640981</v>
      </c>
      <c r="AL22" s="72">
        <v>12</v>
      </c>
    </row>
    <row r="23" spans="1:38" ht="13.5">
      <c r="A23" s="45"/>
      <c r="B23" s="59"/>
      <c r="C23" s="59"/>
      <c r="D23" s="59"/>
      <c r="E23" s="59"/>
      <c r="F23" s="79"/>
      <c r="G23" s="80">
        <v>16706</v>
      </c>
      <c r="H23" s="79"/>
      <c r="I23" s="81">
        <v>99830</v>
      </c>
      <c r="J23" s="82"/>
      <c r="K23" s="81"/>
      <c r="L23" s="80">
        <v>966</v>
      </c>
      <c r="M23" s="80">
        <v>31</v>
      </c>
      <c r="N23" s="79"/>
      <c r="O23" s="81"/>
      <c r="P23" s="80"/>
      <c r="Q23" s="80"/>
      <c r="R23" s="83">
        <v>142978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2083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121971</v>
      </c>
      <c r="J24" s="65">
        <v>53.3</v>
      </c>
      <c r="K24" s="64">
        <v>0</v>
      </c>
      <c r="L24" s="63">
        <v>102</v>
      </c>
      <c r="M24" s="63">
        <v>10</v>
      </c>
      <c r="N24" s="62"/>
      <c r="O24" s="64"/>
      <c r="P24" s="63"/>
      <c r="Q24" s="63"/>
      <c r="R24" s="66">
        <v>88.1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13154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271478</v>
      </c>
      <c r="G25" s="73">
        <v>0</v>
      </c>
      <c r="H25" s="62">
        <v>228939</v>
      </c>
      <c r="I25" s="74"/>
      <c r="J25" s="75"/>
      <c r="K25" s="64">
        <v>225428</v>
      </c>
      <c r="L25" s="76"/>
      <c r="M25" s="76"/>
      <c r="N25" s="62">
        <v>27328</v>
      </c>
      <c r="O25" s="64">
        <v>1012</v>
      </c>
      <c r="P25" s="63">
        <v>62791</v>
      </c>
      <c r="Q25" s="63">
        <v>137809</v>
      </c>
      <c r="R25" s="77"/>
      <c r="S25" s="78">
        <v>0</v>
      </c>
      <c r="T25" s="63">
        <v>154</v>
      </c>
      <c r="U25" s="63">
        <v>94946</v>
      </c>
      <c r="V25" s="63">
        <v>26871</v>
      </c>
      <c r="W25" s="63">
        <v>1578</v>
      </c>
      <c r="X25" s="63">
        <v>30857</v>
      </c>
      <c r="Y25" s="63">
        <v>74533</v>
      </c>
      <c r="Z25" s="63">
        <v>0</v>
      </c>
      <c r="AA25" s="62">
        <v>26719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2610524</v>
      </c>
      <c r="AJ25" s="74">
        <v>1458111</v>
      </c>
      <c r="AK25" s="76">
        <v>983004</v>
      </c>
      <c r="AL25" s="72">
        <v>16</v>
      </c>
    </row>
    <row r="26" spans="1:38" ht="13.5">
      <c r="A26" s="161"/>
      <c r="B26" s="59"/>
      <c r="C26" s="59"/>
      <c r="D26" s="59"/>
      <c r="E26" s="59"/>
      <c r="F26" s="79"/>
      <c r="G26" s="80">
        <v>42539</v>
      </c>
      <c r="H26" s="79"/>
      <c r="I26" s="81">
        <v>106968</v>
      </c>
      <c r="J26" s="82"/>
      <c r="K26" s="81">
        <v>0</v>
      </c>
      <c r="L26" s="80">
        <v>1879</v>
      </c>
      <c r="M26" s="80">
        <v>1633</v>
      </c>
      <c r="N26" s="79"/>
      <c r="O26" s="81"/>
      <c r="P26" s="80"/>
      <c r="Q26" s="80"/>
      <c r="R26" s="83">
        <v>201612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12554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210417</v>
      </c>
      <c r="J27" s="65">
        <v>63.3</v>
      </c>
      <c r="K27" s="64"/>
      <c r="L27" s="63">
        <v>193</v>
      </c>
      <c r="M27" s="63">
        <v>21</v>
      </c>
      <c r="N27" s="62"/>
      <c r="O27" s="64"/>
      <c r="P27" s="63"/>
      <c r="Q27" s="63"/>
      <c r="R27" s="66">
        <v>91.8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63065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403183</v>
      </c>
      <c r="G28" s="73">
        <v>0</v>
      </c>
      <c r="H28" s="62">
        <v>332534</v>
      </c>
      <c r="I28" s="74"/>
      <c r="J28" s="75"/>
      <c r="K28" s="64">
        <v>317101</v>
      </c>
      <c r="L28" s="76"/>
      <c r="M28" s="76"/>
      <c r="N28" s="62">
        <v>27328</v>
      </c>
      <c r="O28" s="64">
        <v>5583</v>
      </c>
      <c r="P28" s="63">
        <v>135411</v>
      </c>
      <c r="Q28" s="63">
        <v>164213</v>
      </c>
      <c r="R28" s="77"/>
      <c r="S28" s="78">
        <v>0</v>
      </c>
      <c r="T28" s="63">
        <v>283</v>
      </c>
      <c r="U28" s="63">
        <v>177946</v>
      </c>
      <c r="V28" s="63">
        <v>32188</v>
      </c>
      <c r="W28" s="63">
        <v>1967</v>
      </c>
      <c r="X28" s="63">
        <v>40239</v>
      </c>
      <c r="Y28" s="63">
        <v>79912</v>
      </c>
      <c r="Z28" s="63">
        <v>0</v>
      </c>
      <c r="AA28" s="62">
        <v>26719</v>
      </c>
      <c r="AB28" s="64">
        <v>0</v>
      </c>
      <c r="AC28" s="63">
        <v>0</v>
      </c>
      <c r="AD28" s="63">
        <v>0</v>
      </c>
      <c r="AE28" s="62">
        <v>0</v>
      </c>
      <c r="AF28" s="76"/>
      <c r="AG28" s="64">
        <v>1</v>
      </c>
      <c r="AH28" s="63">
        <v>0</v>
      </c>
      <c r="AI28" s="64">
        <v>4545593</v>
      </c>
      <c r="AJ28" s="74">
        <v>2473870</v>
      </c>
      <c r="AK28" s="76">
        <v>1659696</v>
      </c>
      <c r="AL28" s="72">
        <v>20</v>
      </c>
    </row>
    <row r="29" spans="1:38" ht="13.5">
      <c r="A29" s="161"/>
      <c r="B29" s="59"/>
      <c r="C29" s="59"/>
      <c r="D29" s="59"/>
      <c r="E29" s="59"/>
      <c r="F29" s="79"/>
      <c r="G29" s="80">
        <v>70649</v>
      </c>
      <c r="H29" s="79"/>
      <c r="I29" s="81">
        <v>122117</v>
      </c>
      <c r="J29" s="82"/>
      <c r="K29" s="81"/>
      <c r="L29" s="80">
        <v>5751</v>
      </c>
      <c r="M29" s="80">
        <v>9683</v>
      </c>
      <c r="N29" s="79"/>
      <c r="O29" s="81"/>
      <c r="P29" s="80"/>
      <c r="Q29" s="80"/>
      <c r="R29" s="83">
        <v>305207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53389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172769</v>
      </c>
      <c r="J30" s="65">
        <v>130.3</v>
      </c>
      <c r="K30" s="64"/>
      <c r="L30" s="63">
        <v>173</v>
      </c>
      <c r="M30" s="63">
        <v>18</v>
      </c>
      <c r="N30" s="62"/>
      <c r="O30" s="64"/>
      <c r="P30" s="63"/>
      <c r="Q30" s="63"/>
      <c r="R30" s="66">
        <v>90.7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42469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365535</v>
      </c>
      <c r="G31" s="73">
        <v>0</v>
      </c>
      <c r="H31" s="62">
        <v>294886</v>
      </c>
      <c r="I31" s="74"/>
      <c r="J31" s="75"/>
      <c r="K31" s="64">
        <v>282485</v>
      </c>
      <c r="L31" s="76"/>
      <c r="M31" s="76"/>
      <c r="N31" s="62">
        <v>27328</v>
      </c>
      <c r="O31" s="64">
        <v>3349</v>
      </c>
      <c r="P31" s="63">
        <v>99997</v>
      </c>
      <c r="Q31" s="63">
        <v>164213</v>
      </c>
      <c r="R31" s="86"/>
      <c r="S31" s="78">
        <v>0</v>
      </c>
      <c r="T31" s="63">
        <v>283</v>
      </c>
      <c r="U31" s="63">
        <v>140298</v>
      </c>
      <c r="V31" s="63">
        <v>32188</v>
      </c>
      <c r="W31" s="63">
        <v>1967</v>
      </c>
      <c r="X31" s="63">
        <v>40239</v>
      </c>
      <c r="Y31" s="63">
        <v>79912</v>
      </c>
      <c r="Z31" s="63">
        <v>0</v>
      </c>
      <c r="AA31" s="62">
        <v>26719</v>
      </c>
      <c r="AB31" s="64">
        <v>0</v>
      </c>
      <c r="AC31" s="63">
        <v>0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3685905</v>
      </c>
      <c r="AJ31" s="74">
        <v>2062304</v>
      </c>
      <c r="AK31" s="76">
        <v>1365433</v>
      </c>
      <c r="AL31" s="72">
        <v>19</v>
      </c>
    </row>
    <row r="32" spans="1:38" ht="13.5">
      <c r="A32" s="161"/>
      <c r="B32" s="59"/>
      <c r="C32" s="59"/>
      <c r="D32" s="59"/>
      <c r="E32" s="59"/>
      <c r="F32" s="79"/>
      <c r="G32" s="80">
        <v>70649</v>
      </c>
      <c r="H32" s="79"/>
      <c r="I32" s="81">
        <v>122117</v>
      </c>
      <c r="J32" s="82"/>
      <c r="K32" s="81"/>
      <c r="L32" s="80">
        <v>4953</v>
      </c>
      <c r="M32" s="80">
        <v>7449</v>
      </c>
      <c r="N32" s="79"/>
      <c r="O32" s="81"/>
      <c r="P32" s="80"/>
      <c r="Q32" s="80"/>
      <c r="R32" s="83">
        <v>267559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35889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34282</v>
      </c>
      <c r="J33" s="65">
        <v>69.9</v>
      </c>
      <c r="K33" s="64"/>
      <c r="L33" s="63">
        <v>24</v>
      </c>
      <c r="M33" s="63">
        <v>3</v>
      </c>
      <c r="N33" s="62"/>
      <c r="O33" s="64"/>
      <c r="P33" s="63"/>
      <c r="Q33" s="63"/>
      <c r="R33" s="66">
        <v>51.1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356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49157</v>
      </c>
      <c r="G34" s="73">
        <v>0</v>
      </c>
      <c r="H34" s="62">
        <v>49036</v>
      </c>
      <c r="I34" s="74"/>
      <c r="J34" s="75"/>
      <c r="K34" s="64">
        <v>48648</v>
      </c>
      <c r="L34" s="76"/>
      <c r="M34" s="76"/>
      <c r="N34" s="62">
        <v>23989</v>
      </c>
      <c r="O34" s="64">
        <v>744</v>
      </c>
      <c r="P34" s="63">
        <v>560</v>
      </c>
      <c r="Q34" s="63">
        <v>23743</v>
      </c>
      <c r="R34" s="77"/>
      <c r="S34" s="78">
        <v>0</v>
      </c>
      <c r="T34" s="63">
        <v>98</v>
      </c>
      <c r="U34" s="63">
        <v>8075</v>
      </c>
      <c r="V34" s="63">
        <v>26110</v>
      </c>
      <c r="W34" s="63">
        <v>213</v>
      </c>
      <c r="X34" s="63">
        <v>1365</v>
      </c>
      <c r="Y34" s="63">
        <v>13176</v>
      </c>
      <c r="Z34" s="63">
        <v>0</v>
      </c>
      <c r="AA34" s="62">
        <v>3252</v>
      </c>
      <c r="AB34" s="64">
        <v>0</v>
      </c>
      <c r="AC34" s="63">
        <v>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351411</v>
      </c>
      <c r="AJ34" s="74">
        <v>245575</v>
      </c>
      <c r="AK34" s="76">
        <v>196114</v>
      </c>
      <c r="AL34" s="72">
        <v>18</v>
      </c>
    </row>
    <row r="35" spans="1:38" ht="13.5">
      <c r="A35" s="45"/>
      <c r="B35" s="59"/>
      <c r="C35" s="59"/>
      <c r="D35" s="59"/>
      <c r="E35" s="59"/>
      <c r="F35" s="79"/>
      <c r="G35" s="80">
        <v>121</v>
      </c>
      <c r="H35" s="79"/>
      <c r="I35" s="81">
        <v>14754</v>
      </c>
      <c r="J35" s="82"/>
      <c r="K35" s="81"/>
      <c r="L35" s="80">
        <v>313</v>
      </c>
      <c r="M35" s="80">
        <v>75</v>
      </c>
      <c r="N35" s="79"/>
      <c r="O35" s="81"/>
      <c r="P35" s="80"/>
      <c r="Q35" s="80"/>
      <c r="R35" s="83">
        <v>25047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346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34027</v>
      </c>
      <c r="J36" s="65">
        <v>56.6</v>
      </c>
      <c r="K36" s="64"/>
      <c r="L36" s="63">
        <v>38</v>
      </c>
      <c r="M36" s="63">
        <v>0</v>
      </c>
      <c r="N36" s="62"/>
      <c r="O36" s="64"/>
      <c r="P36" s="63"/>
      <c r="Q36" s="63"/>
      <c r="R36" s="66">
        <v>87.8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948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60905</v>
      </c>
      <c r="G37" s="73">
        <v>44</v>
      </c>
      <c r="H37" s="62">
        <v>60164</v>
      </c>
      <c r="I37" s="74"/>
      <c r="J37" s="75"/>
      <c r="K37" s="64">
        <v>59491</v>
      </c>
      <c r="L37" s="76"/>
      <c r="M37" s="76"/>
      <c r="N37" s="62">
        <v>7347</v>
      </c>
      <c r="O37" s="64">
        <v>1403</v>
      </c>
      <c r="P37" s="63">
        <v>239</v>
      </c>
      <c r="Q37" s="63">
        <v>51175</v>
      </c>
      <c r="R37" s="77"/>
      <c r="S37" s="78">
        <v>0</v>
      </c>
      <c r="T37" s="63">
        <v>26</v>
      </c>
      <c r="U37" s="63">
        <v>3881</v>
      </c>
      <c r="V37" s="63">
        <v>30121</v>
      </c>
      <c r="W37" s="63">
        <v>302</v>
      </c>
      <c r="X37" s="63">
        <v>2524</v>
      </c>
      <c r="Y37" s="63">
        <v>23311</v>
      </c>
      <c r="Z37" s="63">
        <v>0</v>
      </c>
      <c r="AA37" s="62">
        <v>7529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408197</v>
      </c>
      <c r="AJ37" s="74">
        <v>263535</v>
      </c>
      <c r="AK37" s="76">
        <v>202129</v>
      </c>
      <c r="AL37" s="72">
        <v>34</v>
      </c>
    </row>
    <row r="38" spans="1:38" ht="13.5">
      <c r="A38" s="45"/>
      <c r="B38" s="59"/>
      <c r="C38" s="59"/>
      <c r="D38" s="59"/>
      <c r="E38" s="59"/>
      <c r="F38" s="79"/>
      <c r="G38" s="80">
        <v>697</v>
      </c>
      <c r="H38" s="79"/>
      <c r="I38" s="81">
        <v>26137</v>
      </c>
      <c r="J38" s="82"/>
      <c r="K38" s="81"/>
      <c r="L38" s="80">
        <v>673</v>
      </c>
      <c r="M38" s="80">
        <v>0</v>
      </c>
      <c r="N38" s="79"/>
      <c r="O38" s="81"/>
      <c r="P38" s="80"/>
      <c r="Q38" s="80"/>
      <c r="R38" s="83">
        <v>52817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960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68309</v>
      </c>
      <c r="J39" s="65">
        <v>62.6</v>
      </c>
      <c r="K39" s="64"/>
      <c r="L39" s="63">
        <v>62</v>
      </c>
      <c r="M39" s="63">
        <v>3</v>
      </c>
      <c r="N39" s="62"/>
      <c r="O39" s="64"/>
      <c r="P39" s="63"/>
      <c r="Q39" s="63"/>
      <c r="R39" s="66">
        <v>71.3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1304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110062</v>
      </c>
      <c r="G40" s="73">
        <v>44</v>
      </c>
      <c r="H40" s="62">
        <v>109200</v>
      </c>
      <c r="I40" s="74"/>
      <c r="J40" s="75"/>
      <c r="K40" s="64">
        <v>108139</v>
      </c>
      <c r="L40" s="76"/>
      <c r="M40" s="76"/>
      <c r="N40" s="62">
        <v>31336</v>
      </c>
      <c r="O40" s="64">
        <v>2147</v>
      </c>
      <c r="P40" s="63">
        <v>799</v>
      </c>
      <c r="Q40" s="63">
        <v>74918</v>
      </c>
      <c r="R40" s="77"/>
      <c r="S40" s="78">
        <v>0</v>
      </c>
      <c r="T40" s="63">
        <v>124</v>
      </c>
      <c r="U40" s="63">
        <v>11956</v>
      </c>
      <c r="V40" s="63">
        <v>56231</v>
      </c>
      <c r="W40" s="63">
        <v>515</v>
      </c>
      <c r="X40" s="63">
        <v>3889</v>
      </c>
      <c r="Y40" s="63">
        <v>36487</v>
      </c>
      <c r="Z40" s="63">
        <v>0</v>
      </c>
      <c r="AA40" s="62">
        <v>10781</v>
      </c>
      <c r="AB40" s="64">
        <v>0</v>
      </c>
      <c r="AC40" s="63">
        <v>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759608</v>
      </c>
      <c r="AJ40" s="74">
        <v>509110</v>
      </c>
      <c r="AK40" s="76">
        <v>398243</v>
      </c>
      <c r="AL40" s="72">
        <v>52</v>
      </c>
    </row>
    <row r="41" spans="1:38" ht="13.5">
      <c r="A41" s="161"/>
      <c r="B41" s="59"/>
      <c r="C41" s="59"/>
      <c r="D41" s="59"/>
      <c r="E41" s="59"/>
      <c r="F41" s="79"/>
      <c r="G41" s="80">
        <v>818</v>
      </c>
      <c r="H41" s="79"/>
      <c r="I41" s="81">
        <v>40891</v>
      </c>
      <c r="J41" s="82"/>
      <c r="K41" s="81"/>
      <c r="L41" s="80">
        <v>986</v>
      </c>
      <c r="M41" s="80">
        <v>75</v>
      </c>
      <c r="N41" s="79"/>
      <c r="O41" s="81"/>
      <c r="P41" s="80"/>
      <c r="Q41" s="80"/>
      <c r="R41" s="83">
        <v>77864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1306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104878</v>
      </c>
      <c r="J42" s="65">
        <v>41.1</v>
      </c>
      <c r="K42" s="64"/>
      <c r="L42" s="63">
        <v>202</v>
      </c>
      <c r="M42" s="63">
        <v>2</v>
      </c>
      <c r="N42" s="62"/>
      <c r="O42" s="64"/>
      <c r="P42" s="63"/>
      <c r="Q42" s="63"/>
      <c r="R42" s="66">
        <v>67.6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521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276992</v>
      </c>
      <c r="G43" s="73">
        <v>1762</v>
      </c>
      <c r="H43" s="62">
        <v>255240</v>
      </c>
      <c r="I43" s="74"/>
      <c r="J43" s="75"/>
      <c r="K43" s="64">
        <v>252469</v>
      </c>
      <c r="L43" s="76"/>
      <c r="M43" s="76"/>
      <c r="N43" s="62">
        <v>82575</v>
      </c>
      <c r="O43" s="64">
        <v>16073</v>
      </c>
      <c r="P43" s="63">
        <v>420</v>
      </c>
      <c r="Q43" s="63">
        <v>156172</v>
      </c>
      <c r="R43" s="77"/>
      <c r="S43" s="78">
        <v>13</v>
      </c>
      <c r="T43" s="63">
        <v>103</v>
      </c>
      <c r="U43" s="63">
        <v>12953</v>
      </c>
      <c r="V43" s="63">
        <v>91810</v>
      </c>
      <c r="W43" s="63">
        <v>1067</v>
      </c>
      <c r="X43" s="63">
        <v>9386</v>
      </c>
      <c r="Y43" s="63">
        <v>139909</v>
      </c>
      <c r="Z43" s="63">
        <v>0</v>
      </c>
      <c r="AA43" s="62">
        <v>46853</v>
      </c>
      <c r="AB43" s="64">
        <v>0</v>
      </c>
      <c r="AC43" s="63">
        <v>0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1394021</v>
      </c>
      <c r="AJ43" s="74">
        <v>1006764</v>
      </c>
      <c r="AK43" s="76">
        <v>754257</v>
      </c>
      <c r="AL43" s="72">
        <v>314</v>
      </c>
    </row>
    <row r="44" spans="1:38" ht="13.5">
      <c r="A44" s="45"/>
      <c r="B44" s="59"/>
      <c r="C44" s="59"/>
      <c r="D44" s="59"/>
      <c r="E44" s="59"/>
      <c r="F44" s="79"/>
      <c r="G44" s="80">
        <v>19990</v>
      </c>
      <c r="H44" s="79"/>
      <c r="I44" s="81">
        <v>150362</v>
      </c>
      <c r="J44" s="82"/>
      <c r="K44" s="81"/>
      <c r="L44" s="80">
        <v>2596</v>
      </c>
      <c r="M44" s="80">
        <v>175</v>
      </c>
      <c r="N44" s="79"/>
      <c r="O44" s="81"/>
      <c r="P44" s="80"/>
      <c r="Q44" s="80"/>
      <c r="R44" s="83">
        <v>172665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407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173187</v>
      </c>
      <c r="J45" s="65">
        <v>47.5</v>
      </c>
      <c r="K45" s="64"/>
      <c r="L45" s="63">
        <v>264</v>
      </c>
      <c r="M45" s="63">
        <v>5</v>
      </c>
      <c r="N45" s="62"/>
      <c r="O45" s="64"/>
      <c r="P45" s="63"/>
      <c r="Q45" s="63"/>
      <c r="R45" s="66">
        <v>68.7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1825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387054</v>
      </c>
      <c r="G46" s="73">
        <v>1806</v>
      </c>
      <c r="H46" s="62">
        <v>364440</v>
      </c>
      <c r="I46" s="74"/>
      <c r="J46" s="75"/>
      <c r="K46" s="64">
        <v>360608</v>
      </c>
      <c r="L46" s="76"/>
      <c r="M46" s="76"/>
      <c r="N46" s="62">
        <v>113911</v>
      </c>
      <c r="O46" s="64">
        <v>18220</v>
      </c>
      <c r="P46" s="63">
        <v>1219</v>
      </c>
      <c r="Q46" s="63">
        <v>231090</v>
      </c>
      <c r="R46" s="86"/>
      <c r="S46" s="78">
        <v>13</v>
      </c>
      <c r="T46" s="63">
        <v>227</v>
      </c>
      <c r="U46" s="63">
        <v>24909</v>
      </c>
      <c r="V46" s="63">
        <v>148041</v>
      </c>
      <c r="W46" s="63">
        <v>1582</v>
      </c>
      <c r="X46" s="63">
        <v>13275</v>
      </c>
      <c r="Y46" s="63">
        <v>176396</v>
      </c>
      <c r="Z46" s="63">
        <v>0</v>
      </c>
      <c r="AA46" s="62">
        <v>57634</v>
      </c>
      <c r="AB46" s="64">
        <v>0</v>
      </c>
      <c r="AC46" s="63">
        <v>0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2153629</v>
      </c>
      <c r="AJ46" s="74">
        <v>1515874</v>
      </c>
      <c r="AK46" s="76">
        <v>1152500</v>
      </c>
      <c r="AL46" s="72">
        <v>366</v>
      </c>
    </row>
    <row r="47" spans="1:38" ht="13.5">
      <c r="A47" s="161"/>
      <c r="B47" s="59"/>
      <c r="C47" s="59"/>
      <c r="D47" s="59"/>
      <c r="E47" s="59"/>
      <c r="F47" s="79"/>
      <c r="G47" s="80">
        <v>20808</v>
      </c>
      <c r="H47" s="79"/>
      <c r="I47" s="81">
        <v>191253</v>
      </c>
      <c r="J47" s="82"/>
      <c r="K47" s="81"/>
      <c r="L47" s="80">
        <v>3582</v>
      </c>
      <c r="M47" s="80">
        <v>250</v>
      </c>
      <c r="N47" s="79"/>
      <c r="O47" s="81"/>
      <c r="P47" s="80"/>
      <c r="Q47" s="80"/>
      <c r="R47" s="83">
        <v>250529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1713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383604</v>
      </c>
      <c r="J54" s="65">
        <f>I54/H55*100</f>
        <v>55.03849497972665</v>
      </c>
      <c r="K54" s="64"/>
      <c r="L54" s="63">
        <f>SUM(L9,L12,L18,L21,L33,L36,L42)</f>
        <v>457</v>
      </c>
      <c r="M54" s="63">
        <f>SUM(M9,M12,M18,M21,M33,M36,M42)</f>
        <v>26</v>
      </c>
      <c r="N54" s="62"/>
      <c r="O54" s="64"/>
      <c r="P54" s="63"/>
      <c r="Q54" s="63"/>
      <c r="R54" s="66">
        <f>(O55+P55+Q55)/H55*100</f>
        <v>79.73554250230282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64890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790237</v>
      </c>
      <c r="G55" s="73">
        <f t="shared" si="0"/>
        <v>1806</v>
      </c>
      <c r="H55" s="62">
        <f t="shared" si="0"/>
        <v>696974</v>
      </c>
      <c r="I55" s="74"/>
      <c r="J55" s="88"/>
      <c r="K55" s="64">
        <f>SUM(K10,K13,K19,K22,K34,K37,K43)</f>
        <v>677709</v>
      </c>
      <c r="L55" s="76"/>
      <c r="M55" s="76"/>
      <c r="N55" s="62">
        <f>SUM(N10,N13,N19,N22,N34,N37,N43)</f>
        <v>141239</v>
      </c>
      <c r="O55" s="64">
        <f>SUM(O10,O13,O19,O22,O34,O37,O43)</f>
        <v>23803</v>
      </c>
      <c r="P55" s="63">
        <f>SUM(P10,P13,P19,P22,P34,P37,P43)</f>
        <v>136630</v>
      </c>
      <c r="Q55" s="63">
        <f>SUM(Q10,Q13,Q19,Q22,Q34,Q37,Q43)</f>
        <v>395303</v>
      </c>
      <c r="R55" s="77"/>
      <c r="S55" s="78">
        <f aca="true" t="shared" si="1" ref="S55:AE55">SUM(S10,S13,S19,S22,S34,S37,S43)</f>
        <v>13</v>
      </c>
      <c r="T55" s="63">
        <f t="shared" si="1"/>
        <v>510</v>
      </c>
      <c r="U55" s="63">
        <f t="shared" si="1"/>
        <v>202855</v>
      </c>
      <c r="V55" s="63">
        <f t="shared" si="1"/>
        <v>180229</v>
      </c>
      <c r="W55" s="63">
        <f t="shared" si="1"/>
        <v>3549</v>
      </c>
      <c r="X55" s="63">
        <f t="shared" si="1"/>
        <v>53514</v>
      </c>
      <c r="Y55" s="63">
        <f t="shared" si="1"/>
        <v>256308</v>
      </c>
      <c r="Z55" s="63">
        <f t="shared" si="1"/>
        <v>0</v>
      </c>
      <c r="AA55" s="62">
        <f t="shared" si="1"/>
        <v>84353</v>
      </c>
      <c r="AB55" s="64">
        <f t="shared" si="1"/>
        <v>0</v>
      </c>
      <c r="AC55" s="64">
        <f t="shared" si="1"/>
        <v>0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1</v>
      </c>
      <c r="AH55" s="63">
        <f t="shared" si="2"/>
        <v>0</v>
      </c>
      <c r="AI55" s="64">
        <f t="shared" si="2"/>
        <v>6699222</v>
      </c>
      <c r="AJ55" s="74">
        <f t="shared" si="2"/>
        <v>3989744</v>
      </c>
      <c r="AK55" s="76">
        <f t="shared" si="2"/>
        <v>2812196</v>
      </c>
      <c r="AL55" s="72">
        <f t="shared" si="2"/>
        <v>386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91457</v>
      </c>
      <c r="H56" s="91"/>
      <c r="I56" s="93">
        <f>SUM(I11,I14,I20,I23,I35,I38,I44)</f>
        <v>313370</v>
      </c>
      <c r="J56" s="91"/>
      <c r="K56" s="93"/>
      <c r="L56" s="92">
        <f>SUM(L11,L14,L20,L23,L35,L38,L44)</f>
        <v>9333</v>
      </c>
      <c r="M56" s="92">
        <f>SUM(M11,M14,M20,M23,M35,M38,M44)</f>
        <v>9933</v>
      </c>
      <c r="N56" s="91"/>
      <c r="O56" s="93"/>
      <c r="P56" s="92"/>
      <c r="Q56" s="92"/>
      <c r="R56" s="94">
        <f>SUM(O55:Q55)</f>
        <v>555736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55102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16384" width="9.00390625" style="3" customWidth="1"/>
  </cols>
  <sheetData>
    <row r="1" spans="1:38" ht="21">
      <c r="A1" s="1" t="s">
        <v>104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松前町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3935</v>
      </c>
      <c r="J9" s="65">
        <v>100</v>
      </c>
      <c r="K9" s="64"/>
      <c r="L9" s="63">
        <v>12</v>
      </c>
      <c r="M9" s="63">
        <v>0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7870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3935</v>
      </c>
      <c r="G10" s="73">
        <v>0</v>
      </c>
      <c r="H10" s="62">
        <v>3935</v>
      </c>
      <c r="I10" s="74"/>
      <c r="J10" s="75"/>
      <c r="K10" s="64">
        <v>3744</v>
      </c>
      <c r="L10" s="76"/>
      <c r="M10" s="76"/>
      <c r="N10" s="62">
        <v>0</v>
      </c>
      <c r="O10" s="64">
        <v>0</v>
      </c>
      <c r="P10" s="63">
        <v>3935</v>
      </c>
      <c r="Q10" s="63">
        <v>0</v>
      </c>
      <c r="R10" s="77"/>
      <c r="S10" s="78">
        <v>0</v>
      </c>
      <c r="T10" s="63">
        <v>3935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0</v>
      </c>
      <c r="AC10" s="63">
        <v>0</v>
      </c>
      <c r="AD10" s="63">
        <v>0</v>
      </c>
      <c r="AE10" s="62">
        <v>0</v>
      </c>
      <c r="AF10" s="76"/>
      <c r="AG10" s="64">
        <v>1</v>
      </c>
      <c r="AH10" s="63">
        <v>0</v>
      </c>
      <c r="AI10" s="64">
        <v>103746</v>
      </c>
      <c r="AJ10" s="74">
        <v>103746</v>
      </c>
      <c r="AK10" s="76">
        <v>59267</v>
      </c>
      <c r="AL10" s="72">
        <v>4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191</v>
      </c>
      <c r="M11" s="80">
        <v>0</v>
      </c>
      <c r="N11" s="79"/>
      <c r="O11" s="81"/>
      <c r="P11" s="80"/>
      <c r="Q11" s="80"/>
      <c r="R11" s="83">
        <v>3935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3935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/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/>
    </row>
    <row r="14" spans="1:38" ht="13.5">
      <c r="A14" s="161"/>
      <c r="B14" s="59"/>
      <c r="C14" s="59"/>
      <c r="D14" s="59"/>
      <c r="E14" s="59"/>
      <c r="F14" s="79"/>
      <c r="G14" s="80"/>
      <c r="H14" s="79"/>
      <c r="I14" s="81"/>
      <c r="J14" s="82"/>
      <c r="K14" s="81"/>
      <c r="L14" s="80"/>
      <c r="M14" s="80"/>
      <c r="N14" s="79"/>
      <c r="O14" s="81"/>
      <c r="P14" s="80"/>
      <c r="Q14" s="80"/>
      <c r="R14" s="83"/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3935</v>
      </c>
      <c r="J15" s="65">
        <v>100</v>
      </c>
      <c r="K15" s="64"/>
      <c r="L15" s="63">
        <v>12</v>
      </c>
      <c r="M15" s="63">
        <v>0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7870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3935</v>
      </c>
      <c r="G16" s="73">
        <v>0</v>
      </c>
      <c r="H16" s="62">
        <v>3935</v>
      </c>
      <c r="I16" s="74"/>
      <c r="J16" s="75"/>
      <c r="K16" s="64">
        <v>3744</v>
      </c>
      <c r="L16" s="76"/>
      <c r="M16" s="76"/>
      <c r="N16" s="62">
        <v>0</v>
      </c>
      <c r="O16" s="64">
        <v>0</v>
      </c>
      <c r="P16" s="63">
        <v>3935</v>
      </c>
      <c r="Q16" s="63">
        <v>0</v>
      </c>
      <c r="R16" s="77"/>
      <c r="S16" s="78">
        <v>0</v>
      </c>
      <c r="T16" s="63">
        <v>3935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2">
        <v>0</v>
      </c>
      <c r="AB16" s="64">
        <v>0</v>
      </c>
      <c r="AC16" s="63">
        <v>0</v>
      </c>
      <c r="AD16" s="63">
        <v>0</v>
      </c>
      <c r="AE16" s="62">
        <v>0</v>
      </c>
      <c r="AF16" s="76"/>
      <c r="AG16" s="64">
        <v>1</v>
      </c>
      <c r="AH16" s="63">
        <v>0</v>
      </c>
      <c r="AI16" s="64">
        <v>103746</v>
      </c>
      <c r="AJ16" s="74">
        <v>103746</v>
      </c>
      <c r="AK16" s="76">
        <v>59267</v>
      </c>
      <c r="AL16" s="72">
        <v>4</v>
      </c>
    </row>
    <row r="17" spans="1:38" ht="13.5">
      <c r="A17" s="161"/>
      <c r="B17" s="59"/>
      <c r="C17" s="59"/>
      <c r="D17" s="59"/>
      <c r="E17" s="59"/>
      <c r="F17" s="79"/>
      <c r="G17" s="80">
        <v>0</v>
      </c>
      <c r="H17" s="79"/>
      <c r="I17" s="81">
        <v>0</v>
      </c>
      <c r="J17" s="82"/>
      <c r="K17" s="81"/>
      <c r="L17" s="80">
        <v>191</v>
      </c>
      <c r="M17" s="80">
        <v>0</v>
      </c>
      <c r="N17" s="79"/>
      <c r="O17" s="81"/>
      <c r="P17" s="80"/>
      <c r="Q17" s="80"/>
      <c r="R17" s="83">
        <v>3935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3935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5610</v>
      </c>
      <c r="J18" s="65">
        <v>95.7</v>
      </c>
      <c r="K18" s="64"/>
      <c r="L18" s="63">
        <v>7</v>
      </c>
      <c r="M18" s="63"/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7294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5862</v>
      </c>
      <c r="G19" s="73"/>
      <c r="H19" s="62">
        <v>5862</v>
      </c>
      <c r="I19" s="74"/>
      <c r="J19" s="75"/>
      <c r="K19" s="64">
        <v>5179</v>
      </c>
      <c r="L19" s="76"/>
      <c r="M19" s="76"/>
      <c r="N19" s="62"/>
      <c r="O19" s="64"/>
      <c r="P19" s="63">
        <v>4998</v>
      </c>
      <c r="Q19" s="63">
        <v>864</v>
      </c>
      <c r="R19" s="77"/>
      <c r="S19" s="78"/>
      <c r="T19" s="63"/>
      <c r="U19" s="63">
        <v>5113</v>
      </c>
      <c r="V19" s="63">
        <v>496</v>
      </c>
      <c r="W19" s="63"/>
      <c r="X19" s="63">
        <v>202</v>
      </c>
      <c r="Y19" s="63">
        <v>51</v>
      </c>
      <c r="Z19" s="63"/>
      <c r="AA19" s="62"/>
      <c r="AB19" s="64"/>
      <c r="AC19" s="63"/>
      <c r="AD19" s="63"/>
      <c r="AE19" s="62"/>
      <c r="AF19" s="76"/>
      <c r="AG19" s="64">
        <v>1</v>
      </c>
      <c r="AH19" s="63"/>
      <c r="AI19" s="64">
        <v>71107</v>
      </c>
      <c r="AJ19" s="74">
        <v>66360</v>
      </c>
      <c r="AK19" s="76">
        <v>34834</v>
      </c>
      <c r="AL19" s="72">
        <v>2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252</v>
      </c>
      <c r="J20" s="82"/>
      <c r="K20" s="81"/>
      <c r="L20" s="80">
        <v>683</v>
      </c>
      <c r="M20" s="80"/>
      <c r="N20" s="79"/>
      <c r="O20" s="81"/>
      <c r="P20" s="80"/>
      <c r="Q20" s="80"/>
      <c r="R20" s="83">
        <v>5862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3873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11288</v>
      </c>
      <c r="J21" s="65">
        <v>87.8</v>
      </c>
      <c r="K21" s="64"/>
      <c r="L21" s="63">
        <v>25</v>
      </c>
      <c r="M21" s="63"/>
      <c r="N21" s="62"/>
      <c r="O21" s="64"/>
      <c r="P21" s="63"/>
      <c r="Q21" s="63"/>
      <c r="R21" s="66">
        <v>100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10093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14593</v>
      </c>
      <c r="G22" s="73"/>
      <c r="H22" s="62">
        <v>12861</v>
      </c>
      <c r="I22" s="74"/>
      <c r="J22" s="75"/>
      <c r="K22" s="64">
        <v>12616</v>
      </c>
      <c r="L22" s="76"/>
      <c r="M22" s="76"/>
      <c r="N22" s="62"/>
      <c r="O22" s="64">
        <v>37</v>
      </c>
      <c r="P22" s="63">
        <v>8983</v>
      </c>
      <c r="Q22" s="63">
        <v>3840</v>
      </c>
      <c r="R22" s="77"/>
      <c r="S22" s="78"/>
      <c r="T22" s="63">
        <v>30</v>
      </c>
      <c r="U22" s="63">
        <v>10487</v>
      </c>
      <c r="V22" s="63">
        <v>772</v>
      </c>
      <c r="W22" s="63">
        <v>51</v>
      </c>
      <c r="X22" s="63">
        <v>713</v>
      </c>
      <c r="Y22" s="63">
        <v>808</v>
      </c>
      <c r="Z22" s="63"/>
      <c r="AA22" s="62"/>
      <c r="AB22" s="64"/>
      <c r="AC22" s="63">
        <v>1</v>
      </c>
      <c r="AD22" s="63"/>
      <c r="AE22" s="62">
        <v>2</v>
      </c>
      <c r="AF22" s="76"/>
      <c r="AG22" s="64">
        <v>1</v>
      </c>
      <c r="AH22" s="63"/>
      <c r="AI22" s="64">
        <v>126153</v>
      </c>
      <c r="AJ22" s="74">
        <v>123658</v>
      </c>
      <c r="AK22" s="76">
        <v>75450</v>
      </c>
      <c r="AL22" s="72">
        <v>5</v>
      </c>
    </row>
    <row r="23" spans="1:38" ht="13.5">
      <c r="A23" s="45"/>
      <c r="B23" s="59"/>
      <c r="C23" s="59"/>
      <c r="D23" s="59"/>
      <c r="E23" s="59"/>
      <c r="F23" s="79"/>
      <c r="G23" s="80">
        <v>1732</v>
      </c>
      <c r="H23" s="79"/>
      <c r="I23" s="81">
        <v>1573</v>
      </c>
      <c r="J23" s="82"/>
      <c r="K23" s="81"/>
      <c r="L23" s="80">
        <v>244</v>
      </c>
      <c r="M23" s="80"/>
      <c r="N23" s="79"/>
      <c r="O23" s="81"/>
      <c r="P23" s="80"/>
      <c r="Q23" s="80"/>
      <c r="R23" s="83">
        <v>12860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8522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16898</v>
      </c>
      <c r="J24" s="65">
        <v>90.3</v>
      </c>
      <c r="K24" s="64"/>
      <c r="L24" s="63">
        <v>32</v>
      </c>
      <c r="M24" s="63">
        <v>0</v>
      </c>
      <c r="N24" s="62"/>
      <c r="O24" s="64"/>
      <c r="P24" s="63"/>
      <c r="Q24" s="63"/>
      <c r="R24" s="66">
        <v>100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17387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20455</v>
      </c>
      <c r="G25" s="73">
        <v>0</v>
      </c>
      <c r="H25" s="62">
        <v>18723</v>
      </c>
      <c r="I25" s="74"/>
      <c r="J25" s="75"/>
      <c r="K25" s="64">
        <v>17795</v>
      </c>
      <c r="L25" s="76"/>
      <c r="M25" s="76"/>
      <c r="N25" s="62">
        <v>0</v>
      </c>
      <c r="O25" s="64">
        <v>37</v>
      </c>
      <c r="P25" s="63">
        <v>13981</v>
      </c>
      <c r="Q25" s="63">
        <v>4704</v>
      </c>
      <c r="R25" s="77"/>
      <c r="S25" s="78">
        <v>0</v>
      </c>
      <c r="T25" s="63">
        <v>30</v>
      </c>
      <c r="U25" s="63">
        <v>15600</v>
      </c>
      <c r="V25" s="63">
        <v>1268</v>
      </c>
      <c r="W25" s="63">
        <v>51</v>
      </c>
      <c r="X25" s="63">
        <v>915</v>
      </c>
      <c r="Y25" s="63">
        <v>859</v>
      </c>
      <c r="Z25" s="63">
        <v>0</v>
      </c>
      <c r="AA25" s="62">
        <v>0</v>
      </c>
      <c r="AB25" s="64">
        <v>0</v>
      </c>
      <c r="AC25" s="63">
        <v>1</v>
      </c>
      <c r="AD25" s="63">
        <v>0</v>
      </c>
      <c r="AE25" s="62">
        <v>2</v>
      </c>
      <c r="AF25" s="76"/>
      <c r="AG25" s="64">
        <v>2</v>
      </c>
      <c r="AH25" s="63">
        <v>0</v>
      </c>
      <c r="AI25" s="64">
        <v>197260</v>
      </c>
      <c r="AJ25" s="74">
        <v>190018</v>
      </c>
      <c r="AK25" s="76">
        <v>110284</v>
      </c>
      <c r="AL25" s="72">
        <v>7</v>
      </c>
    </row>
    <row r="26" spans="1:38" ht="13.5">
      <c r="A26" s="161"/>
      <c r="B26" s="59"/>
      <c r="C26" s="59"/>
      <c r="D26" s="59"/>
      <c r="E26" s="59"/>
      <c r="F26" s="79"/>
      <c r="G26" s="80">
        <v>1732</v>
      </c>
      <c r="H26" s="79"/>
      <c r="I26" s="81">
        <v>1825</v>
      </c>
      <c r="J26" s="82"/>
      <c r="K26" s="81"/>
      <c r="L26" s="80">
        <v>927</v>
      </c>
      <c r="M26" s="80">
        <v>0</v>
      </c>
      <c r="N26" s="79"/>
      <c r="O26" s="81"/>
      <c r="P26" s="80"/>
      <c r="Q26" s="80"/>
      <c r="R26" s="83">
        <v>18722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12395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20833</v>
      </c>
      <c r="J27" s="65">
        <v>91.9</v>
      </c>
      <c r="K27" s="64"/>
      <c r="L27" s="63">
        <v>44</v>
      </c>
      <c r="M27" s="63">
        <v>0</v>
      </c>
      <c r="N27" s="62"/>
      <c r="O27" s="64"/>
      <c r="P27" s="63"/>
      <c r="Q27" s="63"/>
      <c r="R27" s="66">
        <v>100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25257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24390</v>
      </c>
      <c r="G28" s="73">
        <v>0</v>
      </c>
      <c r="H28" s="62">
        <v>22658</v>
      </c>
      <c r="I28" s="74"/>
      <c r="J28" s="75"/>
      <c r="K28" s="64">
        <v>21539</v>
      </c>
      <c r="L28" s="76"/>
      <c r="M28" s="76"/>
      <c r="N28" s="62">
        <v>0</v>
      </c>
      <c r="O28" s="64">
        <v>37</v>
      </c>
      <c r="P28" s="63">
        <v>17916</v>
      </c>
      <c r="Q28" s="63">
        <v>4704</v>
      </c>
      <c r="R28" s="77"/>
      <c r="S28" s="78">
        <v>0</v>
      </c>
      <c r="T28" s="63">
        <v>3965</v>
      </c>
      <c r="U28" s="63">
        <v>15600</v>
      </c>
      <c r="V28" s="63">
        <v>1268</v>
      </c>
      <c r="W28" s="63">
        <v>51</v>
      </c>
      <c r="X28" s="63">
        <v>915</v>
      </c>
      <c r="Y28" s="63">
        <v>859</v>
      </c>
      <c r="Z28" s="63">
        <v>0</v>
      </c>
      <c r="AA28" s="62">
        <v>0</v>
      </c>
      <c r="AB28" s="64">
        <v>0</v>
      </c>
      <c r="AC28" s="63">
        <v>1</v>
      </c>
      <c r="AD28" s="63">
        <v>0</v>
      </c>
      <c r="AE28" s="62">
        <v>2</v>
      </c>
      <c r="AF28" s="76"/>
      <c r="AG28" s="64">
        <v>3</v>
      </c>
      <c r="AH28" s="63">
        <v>0</v>
      </c>
      <c r="AI28" s="64">
        <v>301006</v>
      </c>
      <c r="AJ28" s="74">
        <v>293764</v>
      </c>
      <c r="AK28" s="76">
        <v>169551</v>
      </c>
      <c r="AL28" s="72">
        <v>11</v>
      </c>
    </row>
    <row r="29" spans="1:38" ht="13.5">
      <c r="A29" s="161"/>
      <c r="B29" s="59"/>
      <c r="C29" s="59"/>
      <c r="D29" s="59"/>
      <c r="E29" s="59"/>
      <c r="F29" s="79"/>
      <c r="G29" s="80">
        <v>1732</v>
      </c>
      <c r="H29" s="79"/>
      <c r="I29" s="81">
        <v>1825</v>
      </c>
      <c r="J29" s="82"/>
      <c r="K29" s="81"/>
      <c r="L29" s="80">
        <v>1118</v>
      </c>
      <c r="M29" s="80">
        <v>0</v>
      </c>
      <c r="N29" s="79"/>
      <c r="O29" s="81"/>
      <c r="P29" s="80"/>
      <c r="Q29" s="80"/>
      <c r="R29" s="83">
        <v>22657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16330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16898</v>
      </c>
      <c r="J30" s="65">
        <v>90.3</v>
      </c>
      <c r="K30" s="64"/>
      <c r="L30" s="63">
        <v>32</v>
      </c>
      <c r="M30" s="63">
        <v>0</v>
      </c>
      <c r="N30" s="62"/>
      <c r="O30" s="64"/>
      <c r="P30" s="63"/>
      <c r="Q30" s="63"/>
      <c r="R30" s="66">
        <v>100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17387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20455</v>
      </c>
      <c r="G31" s="73">
        <v>0</v>
      </c>
      <c r="H31" s="62">
        <v>18723</v>
      </c>
      <c r="I31" s="74"/>
      <c r="J31" s="75"/>
      <c r="K31" s="64">
        <v>17795</v>
      </c>
      <c r="L31" s="76"/>
      <c r="M31" s="76"/>
      <c r="N31" s="62">
        <v>0</v>
      </c>
      <c r="O31" s="64">
        <v>37</v>
      </c>
      <c r="P31" s="63">
        <v>13981</v>
      </c>
      <c r="Q31" s="63">
        <v>4704</v>
      </c>
      <c r="R31" s="86"/>
      <c r="S31" s="78">
        <v>0</v>
      </c>
      <c r="T31" s="63">
        <v>30</v>
      </c>
      <c r="U31" s="63">
        <v>15600</v>
      </c>
      <c r="V31" s="63">
        <v>1268</v>
      </c>
      <c r="W31" s="63">
        <v>51</v>
      </c>
      <c r="X31" s="63">
        <v>915</v>
      </c>
      <c r="Y31" s="63">
        <v>859</v>
      </c>
      <c r="Z31" s="63">
        <v>0</v>
      </c>
      <c r="AA31" s="62">
        <v>0</v>
      </c>
      <c r="AB31" s="64">
        <v>0</v>
      </c>
      <c r="AC31" s="63">
        <v>1</v>
      </c>
      <c r="AD31" s="63">
        <v>0</v>
      </c>
      <c r="AE31" s="62">
        <v>2</v>
      </c>
      <c r="AF31" s="76"/>
      <c r="AG31" s="64">
        <v>2</v>
      </c>
      <c r="AH31" s="63">
        <v>0</v>
      </c>
      <c r="AI31" s="64">
        <v>197260</v>
      </c>
      <c r="AJ31" s="74">
        <v>190018</v>
      </c>
      <c r="AK31" s="76">
        <v>110284</v>
      </c>
      <c r="AL31" s="72">
        <v>7</v>
      </c>
    </row>
    <row r="32" spans="1:38" ht="13.5">
      <c r="A32" s="161"/>
      <c r="B32" s="59"/>
      <c r="C32" s="59"/>
      <c r="D32" s="59"/>
      <c r="E32" s="59"/>
      <c r="F32" s="79"/>
      <c r="G32" s="80">
        <v>1732</v>
      </c>
      <c r="H32" s="79"/>
      <c r="I32" s="81">
        <v>1825</v>
      </c>
      <c r="J32" s="82"/>
      <c r="K32" s="81"/>
      <c r="L32" s="80">
        <v>927</v>
      </c>
      <c r="M32" s="80">
        <v>0</v>
      </c>
      <c r="N32" s="79"/>
      <c r="O32" s="81"/>
      <c r="P32" s="80"/>
      <c r="Q32" s="80"/>
      <c r="R32" s="83">
        <v>18722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12395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8775</v>
      </c>
      <c r="J33" s="65">
        <v>99.7</v>
      </c>
      <c r="K33" s="64"/>
      <c r="L33" s="63">
        <v>10</v>
      </c>
      <c r="M33" s="63">
        <v>0</v>
      </c>
      <c r="N33" s="62"/>
      <c r="O33" s="64"/>
      <c r="P33" s="63"/>
      <c r="Q33" s="63"/>
      <c r="R33" s="66">
        <v>100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7158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8868</v>
      </c>
      <c r="G34" s="73">
        <v>0</v>
      </c>
      <c r="H34" s="62">
        <v>8803</v>
      </c>
      <c r="I34" s="74"/>
      <c r="J34" s="75"/>
      <c r="K34" s="64">
        <v>8533</v>
      </c>
      <c r="L34" s="76"/>
      <c r="M34" s="76"/>
      <c r="N34" s="62">
        <v>0</v>
      </c>
      <c r="O34" s="64">
        <v>31</v>
      </c>
      <c r="P34" s="63">
        <v>2616</v>
      </c>
      <c r="Q34" s="63">
        <v>6156</v>
      </c>
      <c r="R34" s="77"/>
      <c r="S34" s="78">
        <v>112</v>
      </c>
      <c r="T34" s="63">
        <v>1874</v>
      </c>
      <c r="U34" s="63">
        <v>2529</v>
      </c>
      <c r="V34" s="63">
        <v>4260</v>
      </c>
      <c r="W34" s="63">
        <v>0</v>
      </c>
      <c r="X34" s="63">
        <v>0</v>
      </c>
      <c r="Y34" s="63">
        <v>28</v>
      </c>
      <c r="Z34" s="63">
        <v>0</v>
      </c>
      <c r="AA34" s="62">
        <v>0</v>
      </c>
      <c r="AB34" s="64">
        <v>0</v>
      </c>
      <c r="AC34" s="63">
        <v>0</v>
      </c>
      <c r="AD34" s="63">
        <v>1</v>
      </c>
      <c r="AE34" s="62">
        <v>1</v>
      </c>
      <c r="AF34" s="76"/>
      <c r="AG34" s="64">
        <v>0</v>
      </c>
      <c r="AH34" s="63">
        <v>0</v>
      </c>
      <c r="AI34" s="64">
        <v>101564</v>
      </c>
      <c r="AJ34" s="74">
        <v>100330</v>
      </c>
      <c r="AK34" s="76">
        <v>62510</v>
      </c>
      <c r="AL34" s="72">
        <v>9</v>
      </c>
    </row>
    <row r="35" spans="1:38" ht="13.5">
      <c r="A35" s="45"/>
      <c r="B35" s="59"/>
      <c r="C35" s="59"/>
      <c r="D35" s="59"/>
      <c r="E35" s="59"/>
      <c r="F35" s="79"/>
      <c r="G35" s="80">
        <v>65</v>
      </c>
      <c r="H35" s="79"/>
      <c r="I35" s="81">
        <v>28</v>
      </c>
      <c r="J35" s="82"/>
      <c r="K35" s="81"/>
      <c r="L35" s="80">
        <v>270</v>
      </c>
      <c r="M35" s="80">
        <v>0</v>
      </c>
      <c r="N35" s="79"/>
      <c r="O35" s="81"/>
      <c r="P35" s="80"/>
      <c r="Q35" s="80"/>
      <c r="R35" s="83">
        <v>8803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4256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22761</v>
      </c>
      <c r="J36" s="65">
        <v>94.4</v>
      </c>
      <c r="K36" s="64"/>
      <c r="L36" s="63">
        <v>30</v>
      </c>
      <c r="M36" s="63">
        <v>0</v>
      </c>
      <c r="N36" s="62"/>
      <c r="O36" s="64"/>
      <c r="P36" s="63"/>
      <c r="Q36" s="63"/>
      <c r="R36" s="66">
        <v>97.7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3206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25113</v>
      </c>
      <c r="G37" s="73">
        <v>940</v>
      </c>
      <c r="H37" s="62">
        <v>24102</v>
      </c>
      <c r="I37" s="74"/>
      <c r="J37" s="75"/>
      <c r="K37" s="64">
        <v>23939</v>
      </c>
      <c r="L37" s="76"/>
      <c r="M37" s="76"/>
      <c r="N37" s="62">
        <v>562</v>
      </c>
      <c r="O37" s="64">
        <v>63</v>
      </c>
      <c r="P37" s="63">
        <v>51</v>
      </c>
      <c r="Q37" s="63">
        <v>23426</v>
      </c>
      <c r="R37" s="77"/>
      <c r="S37" s="78">
        <v>0</v>
      </c>
      <c r="T37" s="63">
        <v>268</v>
      </c>
      <c r="U37" s="63">
        <v>8961</v>
      </c>
      <c r="V37" s="63">
        <v>13532</v>
      </c>
      <c r="W37" s="63">
        <v>0</v>
      </c>
      <c r="X37" s="63">
        <v>125</v>
      </c>
      <c r="Y37" s="63">
        <v>1216</v>
      </c>
      <c r="Z37" s="63">
        <v>0</v>
      </c>
      <c r="AA37" s="62">
        <v>219</v>
      </c>
      <c r="AB37" s="64">
        <v>1</v>
      </c>
      <c r="AC37" s="63">
        <v>2</v>
      </c>
      <c r="AD37" s="63">
        <v>0</v>
      </c>
      <c r="AE37" s="62">
        <v>1</v>
      </c>
      <c r="AF37" s="76"/>
      <c r="AG37" s="64">
        <v>0</v>
      </c>
      <c r="AH37" s="63">
        <v>0</v>
      </c>
      <c r="AI37" s="64">
        <v>166738</v>
      </c>
      <c r="AJ37" s="74">
        <v>157059</v>
      </c>
      <c r="AK37" s="76">
        <v>123354</v>
      </c>
      <c r="AL37" s="72">
        <v>24</v>
      </c>
    </row>
    <row r="38" spans="1:38" ht="13.5">
      <c r="A38" s="45"/>
      <c r="B38" s="59"/>
      <c r="C38" s="59"/>
      <c r="D38" s="59"/>
      <c r="E38" s="59"/>
      <c r="F38" s="79"/>
      <c r="G38" s="80">
        <v>71</v>
      </c>
      <c r="H38" s="79"/>
      <c r="I38" s="81">
        <v>1341</v>
      </c>
      <c r="J38" s="82"/>
      <c r="K38" s="81"/>
      <c r="L38" s="80">
        <v>163</v>
      </c>
      <c r="M38" s="80">
        <v>0</v>
      </c>
      <c r="N38" s="79"/>
      <c r="O38" s="81"/>
      <c r="P38" s="80"/>
      <c r="Q38" s="80"/>
      <c r="R38" s="83">
        <v>23540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3203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31536</v>
      </c>
      <c r="J39" s="65">
        <v>95.8</v>
      </c>
      <c r="K39" s="64"/>
      <c r="L39" s="63">
        <v>40</v>
      </c>
      <c r="M39" s="63">
        <v>0</v>
      </c>
      <c r="N39" s="62"/>
      <c r="O39" s="64"/>
      <c r="P39" s="63"/>
      <c r="Q39" s="63"/>
      <c r="R39" s="66">
        <v>98.3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10364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33981</v>
      </c>
      <c r="G40" s="73">
        <v>940</v>
      </c>
      <c r="H40" s="62">
        <v>32905</v>
      </c>
      <c r="I40" s="74"/>
      <c r="J40" s="75"/>
      <c r="K40" s="64">
        <v>32472</v>
      </c>
      <c r="L40" s="76"/>
      <c r="M40" s="76"/>
      <c r="N40" s="62">
        <v>562</v>
      </c>
      <c r="O40" s="64">
        <v>94</v>
      </c>
      <c r="P40" s="63">
        <v>2667</v>
      </c>
      <c r="Q40" s="63">
        <v>29582</v>
      </c>
      <c r="R40" s="77"/>
      <c r="S40" s="78">
        <v>112</v>
      </c>
      <c r="T40" s="63">
        <v>2142</v>
      </c>
      <c r="U40" s="63">
        <v>11490</v>
      </c>
      <c r="V40" s="63">
        <v>17792</v>
      </c>
      <c r="W40" s="63">
        <v>0</v>
      </c>
      <c r="X40" s="63">
        <v>125</v>
      </c>
      <c r="Y40" s="63">
        <v>1244</v>
      </c>
      <c r="Z40" s="63">
        <v>0</v>
      </c>
      <c r="AA40" s="62">
        <v>219</v>
      </c>
      <c r="AB40" s="64">
        <v>1</v>
      </c>
      <c r="AC40" s="63">
        <v>2</v>
      </c>
      <c r="AD40" s="63">
        <v>1</v>
      </c>
      <c r="AE40" s="62">
        <v>2</v>
      </c>
      <c r="AF40" s="76"/>
      <c r="AG40" s="64">
        <v>0</v>
      </c>
      <c r="AH40" s="63">
        <v>0</v>
      </c>
      <c r="AI40" s="64">
        <v>268302</v>
      </c>
      <c r="AJ40" s="74">
        <v>257389</v>
      </c>
      <c r="AK40" s="76">
        <v>185864</v>
      </c>
      <c r="AL40" s="72">
        <v>33</v>
      </c>
    </row>
    <row r="41" spans="1:38" ht="13.5">
      <c r="A41" s="161"/>
      <c r="B41" s="59"/>
      <c r="C41" s="59"/>
      <c r="D41" s="59"/>
      <c r="E41" s="59"/>
      <c r="F41" s="79"/>
      <c r="G41" s="80">
        <v>136</v>
      </c>
      <c r="H41" s="79"/>
      <c r="I41" s="81">
        <v>1369</v>
      </c>
      <c r="J41" s="82"/>
      <c r="K41" s="81"/>
      <c r="L41" s="80">
        <v>433</v>
      </c>
      <c r="M41" s="80">
        <v>0</v>
      </c>
      <c r="N41" s="79"/>
      <c r="O41" s="81"/>
      <c r="P41" s="80"/>
      <c r="Q41" s="80"/>
      <c r="R41" s="83">
        <v>32343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7459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102372</v>
      </c>
      <c r="J42" s="65">
        <v>68.7</v>
      </c>
      <c r="K42" s="64"/>
      <c r="L42" s="63">
        <v>161</v>
      </c>
      <c r="M42" s="63">
        <v>0</v>
      </c>
      <c r="N42" s="62"/>
      <c r="O42" s="64"/>
      <c r="P42" s="63"/>
      <c r="Q42" s="63"/>
      <c r="R42" s="66">
        <v>93.7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3222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151173</v>
      </c>
      <c r="G43" s="73">
        <v>163</v>
      </c>
      <c r="H43" s="62">
        <v>148925</v>
      </c>
      <c r="I43" s="74"/>
      <c r="J43" s="75"/>
      <c r="K43" s="64">
        <v>148100</v>
      </c>
      <c r="L43" s="76"/>
      <c r="M43" s="76"/>
      <c r="N43" s="62">
        <v>9328</v>
      </c>
      <c r="O43" s="64">
        <v>1169</v>
      </c>
      <c r="P43" s="63">
        <v>1681</v>
      </c>
      <c r="Q43" s="63">
        <v>136747</v>
      </c>
      <c r="R43" s="77"/>
      <c r="S43" s="78">
        <v>10</v>
      </c>
      <c r="T43" s="63">
        <v>164</v>
      </c>
      <c r="U43" s="63">
        <v>8347</v>
      </c>
      <c r="V43" s="63">
        <v>93851</v>
      </c>
      <c r="W43" s="63">
        <v>943</v>
      </c>
      <c r="X43" s="63">
        <v>4402</v>
      </c>
      <c r="Y43" s="63">
        <v>41208</v>
      </c>
      <c r="Z43" s="63">
        <v>0</v>
      </c>
      <c r="AA43" s="62">
        <v>5129</v>
      </c>
      <c r="AB43" s="64">
        <v>1</v>
      </c>
      <c r="AC43" s="63">
        <v>5</v>
      </c>
      <c r="AD43" s="63">
        <v>1</v>
      </c>
      <c r="AE43" s="62">
        <v>13</v>
      </c>
      <c r="AF43" s="76"/>
      <c r="AG43" s="64">
        <v>0</v>
      </c>
      <c r="AH43" s="63">
        <v>0</v>
      </c>
      <c r="AI43" s="64">
        <v>708425</v>
      </c>
      <c r="AJ43" s="74">
        <v>677971</v>
      </c>
      <c r="AK43" s="76">
        <v>519057</v>
      </c>
      <c r="AL43" s="72">
        <v>326</v>
      </c>
    </row>
    <row r="44" spans="1:38" ht="13.5">
      <c r="A44" s="45"/>
      <c r="B44" s="59"/>
      <c r="C44" s="59"/>
      <c r="D44" s="59"/>
      <c r="E44" s="59"/>
      <c r="F44" s="79"/>
      <c r="G44" s="80">
        <v>2085</v>
      </c>
      <c r="H44" s="79"/>
      <c r="I44" s="81">
        <v>46553</v>
      </c>
      <c r="J44" s="82"/>
      <c r="K44" s="81"/>
      <c r="L44" s="80">
        <v>825</v>
      </c>
      <c r="M44" s="80">
        <v>0</v>
      </c>
      <c r="N44" s="79"/>
      <c r="O44" s="81"/>
      <c r="P44" s="80"/>
      <c r="Q44" s="80"/>
      <c r="R44" s="83">
        <v>139597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2718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133908</v>
      </c>
      <c r="J45" s="65">
        <v>73.6</v>
      </c>
      <c r="K45" s="64"/>
      <c r="L45" s="63">
        <v>201</v>
      </c>
      <c r="M45" s="63">
        <v>0</v>
      </c>
      <c r="N45" s="62"/>
      <c r="O45" s="64"/>
      <c r="P45" s="63"/>
      <c r="Q45" s="63"/>
      <c r="R45" s="66">
        <v>94.6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13586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185154</v>
      </c>
      <c r="G46" s="73">
        <v>1103</v>
      </c>
      <c r="H46" s="62">
        <v>181830</v>
      </c>
      <c r="I46" s="74"/>
      <c r="J46" s="75"/>
      <c r="K46" s="64">
        <v>180572</v>
      </c>
      <c r="L46" s="76"/>
      <c r="M46" s="76"/>
      <c r="N46" s="62">
        <v>9890</v>
      </c>
      <c r="O46" s="64">
        <v>1263</v>
      </c>
      <c r="P46" s="63">
        <v>4348</v>
      </c>
      <c r="Q46" s="63">
        <v>166329</v>
      </c>
      <c r="R46" s="86"/>
      <c r="S46" s="78">
        <v>122</v>
      </c>
      <c r="T46" s="63">
        <v>2306</v>
      </c>
      <c r="U46" s="63">
        <v>19837</v>
      </c>
      <c r="V46" s="63">
        <v>111643</v>
      </c>
      <c r="W46" s="63">
        <v>943</v>
      </c>
      <c r="X46" s="63">
        <v>4527</v>
      </c>
      <c r="Y46" s="63">
        <v>42452</v>
      </c>
      <c r="Z46" s="63">
        <v>0</v>
      </c>
      <c r="AA46" s="62">
        <v>5348</v>
      </c>
      <c r="AB46" s="64">
        <v>2</v>
      </c>
      <c r="AC46" s="63">
        <v>7</v>
      </c>
      <c r="AD46" s="63">
        <v>2</v>
      </c>
      <c r="AE46" s="62">
        <v>15</v>
      </c>
      <c r="AF46" s="76"/>
      <c r="AG46" s="64">
        <v>0</v>
      </c>
      <c r="AH46" s="63">
        <v>0</v>
      </c>
      <c r="AI46" s="64">
        <v>976727</v>
      </c>
      <c r="AJ46" s="74">
        <v>935360</v>
      </c>
      <c r="AK46" s="76">
        <v>704921</v>
      </c>
      <c r="AL46" s="72">
        <v>359</v>
      </c>
    </row>
    <row r="47" spans="1:38" ht="13.5">
      <c r="A47" s="161"/>
      <c r="B47" s="59"/>
      <c r="C47" s="59"/>
      <c r="D47" s="59"/>
      <c r="E47" s="59"/>
      <c r="F47" s="79"/>
      <c r="G47" s="80">
        <v>2221</v>
      </c>
      <c r="H47" s="79"/>
      <c r="I47" s="81">
        <v>47922</v>
      </c>
      <c r="J47" s="82"/>
      <c r="K47" s="81"/>
      <c r="L47" s="80">
        <v>1258</v>
      </c>
      <c r="M47" s="80">
        <v>0</v>
      </c>
      <c r="N47" s="79"/>
      <c r="O47" s="81"/>
      <c r="P47" s="80"/>
      <c r="Q47" s="80"/>
      <c r="R47" s="83">
        <v>171940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10177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154741</v>
      </c>
      <c r="J54" s="65">
        <f>I54/H55*100</f>
        <v>75.67241109502758</v>
      </c>
      <c r="K54" s="64"/>
      <c r="L54" s="63">
        <f>SUM(L9,L12,L18,L21,L33,L36,L42)</f>
        <v>245</v>
      </c>
      <c r="M54" s="63">
        <f>SUM(M9,M12,M18,M21,M33,M36,M42)</f>
        <v>0</v>
      </c>
      <c r="N54" s="62"/>
      <c r="O54" s="64"/>
      <c r="P54" s="63"/>
      <c r="Q54" s="63"/>
      <c r="R54" s="66">
        <f>(O55+P55+Q55)/H55*100</f>
        <v>95.16304135205978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38843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209544</v>
      </c>
      <c r="G55" s="73">
        <f t="shared" si="0"/>
        <v>1103</v>
      </c>
      <c r="H55" s="62">
        <f t="shared" si="0"/>
        <v>204488</v>
      </c>
      <c r="I55" s="74"/>
      <c r="J55" s="88"/>
      <c r="K55" s="64">
        <f>SUM(K10,K13,K19,K22,K34,K37,K43)</f>
        <v>202111</v>
      </c>
      <c r="L55" s="76"/>
      <c r="M55" s="76"/>
      <c r="N55" s="62">
        <f>SUM(N10,N13,N19,N22,N34,N37,N43)</f>
        <v>9890</v>
      </c>
      <c r="O55" s="64">
        <f>SUM(O10,O13,O19,O22,O34,O37,O43)</f>
        <v>1300</v>
      </c>
      <c r="P55" s="63">
        <f>SUM(P10,P13,P19,P22,P34,P37,P43)</f>
        <v>22264</v>
      </c>
      <c r="Q55" s="63">
        <f>SUM(Q10,Q13,Q19,Q22,Q34,Q37,Q43)</f>
        <v>171033</v>
      </c>
      <c r="R55" s="77"/>
      <c r="S55" s="78">
        <f aca="true" t="shared" si="1" ref="S55:AE55">SUM(S10,S13,S19,S22,S34,S37,S43)</f>
        <v>122</v>
      </c>
      <c r="T55" s="63">
        <f t="shared" si="1"/>
        <v>6271</v>
      </c>
      <c r="U55" s="63">
        <f t="shared" si="1"/>
        <v>35437</v>
      </c>
      <c r="V55" s="63">
        <f t="shared" si="1"/>
        <v>112911</v>
      </c>
      <c r="W55" s="63">
        <f t="shared" si="1"/>
        <v>994</v>
      </c>
      <c r="X55" s="63">
        <f t="shared" si="1"/>
        <v>5442</v>
      </c>
      <c r="Y55" s="63">
        <f t="shared" si="1"/>
        <v>43311</v>
      </c>
      <c r="Z55" s="63">
        <f t="shared" si="1"/>
        <v>0</v>
      </c>
      <c r="AA55" s="62">
        <f t="shared" si="1"/>
        <v>5348</v>
      </c>
      <c r="AB55" s="64">
        <f t="shared" si="1"/>
        <v>2</v>
      </c>
      <c r="AC55" s="64">
        <f t="shared" si="1"/>
        <v>8</v>
      </c>
      <c r="AD55" s="64">
        <f t="shared" si="1"/>
        <v>2</v>
      </c>
      <c r="AE55" s="64">
        <f t="shared" si="1"/>
        <v>17</v>
      </c>
      <c r="AF55" s="76"/>
      <c r="AG55" s="64">
        <f aca="true" t="shared" si="2" ref="AG55:AL55">SUM(AG10,AG13,AG19,AG22,AG34,AG37,AG43)</f>
        <v>3</v>
      </c>
      <c r="AH55" s="63">
        <f t="shared" si="2"/>
        <v>0</v>
      </c>
      <c r="AI55" s="64">
        <f t="shared" si="2"/>
        <v>1277733</v>
      </c>
      <c r="AJ55" s="74">
        <f t="shared" si="2"/>
        <v>1229124</v>
      </c>
      <c r="AK55" s="76">
        <f t="shared" si="2"/>
        <v>874472</v>
      </c>
      <c r="AL55" s="72">
        <f t="shared" si="2"/>
        <v>370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3953</v>
      </c>
      <c r="H56" s="91"/>
      <c r="I56" s="93">
        <f>SUM(I11,I14,I20,I23,I35,I38,I44)</f>
        <v>49747</v>
      </c>
      <c r="J56" s="91"/>
      <c r="K56" s="93"/>
      <c r="L56" s="92">
        <f>SUM(L11,L14,L20,L23,L35,L38,L44)</f>
        <v>2376</v>
      </c>
      <c r="M56" s="92">
        <f>SUM(M11,M14,M20,M23,M35,M38,M44)</f>
        <v>0</v>
      </c>
      <c r="N56" s="91"/>
      <c r="O56" s="93"/>
      <c r="P56" s="92"/>
      <c r="Q56" s="92"/>
      <c r="R56" s="94">
        <f>SUM(O55:Q55)</f>
        <v>194597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26507</v>
      </c>
      <c r="AG56" s="93"/>
      <c r="AH56" s="92"/>
      <c r="AI56" s="93"/>
      <c r="AJ56" s="93"/>
      <c r="AK56" s="92"/>
      <c r="AL56" s="96"/>
    </row>
    <row r="57" spans="1:38" ht="13.5">
      <c r="A57" s="97" t="s">
        <v>1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105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砥部町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10578</v>
      </c>
      <c r="J9" s="65">
        <v>100</v>
      </c>
      <c r="K9" s="64"/>
      <c r="L9" s="63">
        <v>8</v>
      </c>
      <c r="M9" s="63">
        <v>2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10530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10578</v>
      </c>
      <c r="G10" s="73">
        <v>0</v>
      </c>
      <c r="H10" s="62">
        <v>10578</v>
      </c>
      <c r="I10" s="74"/>
      <c r="J10" s="75"/>
      <c r="K10" s="64">
        <v>7802</v>
      </c>
      <c r="L10" s="76"/>
      <c r="M10" s="76"/>
      <c r="N10" s="62">
        <v>0</v>
      </c>
      <c r="O10" s="64">
        <v>1174</v>
      </c>
      <c r="P10" s="63">
        <v>9404</v>
      </c>
      <c r="Q10" s="63">
        <v>0</v>
      </c>
      <c r="R10" s="77"/>
      <c r="S10" s="78">
        <v>0</v>
      </c>
      <c r="T10" s="63">
        <v>4365</v>
      </c>
      <c r="U10" s="63">
        <v>6213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0</v>
      </c>
      <c r="AC10" s="63">
        <v>0</v>
      </c>
      <c r="AD10" s="63">
        <v>0</v>
      </c>
      <c r="AE10" s="62">
        <v>0</v>
      </c>
      <c r="AF10" s="76"/>
      <c r="AG10" s="64">
        <v>2</v>
      </c>
      <c r="AH10" s="63">
        <v>0</v>
      </c>
      <c r="AI10" s="64">
        <v>346515</v>
      </c>
      <c r="AJ10" s="74">
        <v>207576</v>
      </c>
      <c r="AK10" s="76">
        <v>121550</v>
      </c>
      <c r="AL10" s="72">
        <v>4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1548</v>
      </c>
      <c r="M11" s="80">
        <v>1228</v>
      </c>
      <c r="N11" s="79"/>
      <c r="O11" s="81"/>
      <c r="P11" s="80"/>
      <c r="Q11" s="80"/>
      <c r="R11" s="83">
        <v>10578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5189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19446</v>
      </c>
      <c r="J12" s="65">
        <v>97.8</v>
      </c>
      <c r="K12" s="64"/>
      <c r="L12" s="63">
        <v>28</v>
      </c>
      <c r="M12" s="63">
        <v>6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16497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34124</v>
      </c>
      <c r="G13" s="73"/>
      <c r="H13" s="62">
        <v>19893</v>
      </c>
      <c r="I13" s="74"/>
      <c r="J13" s="75"/>
      <c r="K13" s="64">
        <v>17169</v>
      </c>
      <c r="L13" s="76"/>
      <c r="M13" s="76"/>
      <c r="N13" s="62"/>
      <c r="O13" s="64">
        <v>1429</v>
      </c>
      <c r="P13" s="63">
        <v>17123</v>
      </c>
      <c r="Q13" s="63">
        <v>1342</v>
      </c>
      <c r="R13" s="77"/>
      <c r="S13" s="78">
        <v>23</v>
      </c>
      <c r="T13" s="63">
        <v>173</v>
      </c>
      <c r="U13" s="63">
        <v>18684</v>
      </c>
      <c r="V13" s="63">
        <v>566</v>
      </c>
      <c r="W13" s="63">
        <v>47</v>
      </c>
      <c r="X13" s="63">
        <v>372</v>
      </c>
      <c r="Y13" s="63">
        <v>29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439670</v>
      </c>
      <c r="AJ13" s="74">
        <v>231232</v>
      </c>
      <c r="AK13" s="76">
        <v>137200</v>
      </c>
      <c r="AL13" s="72">
        <v>2</v>
      </c>
    </row>
    <row r="14" spans="1:38" ht="13.5">
      <c r="A14" s="161"/>
      <c r="B14" s="59"/>
      <c r="C14" s="59"/>
      <c r="D14" s="59"/>
      <c r="E14" s="59"/>
      <c r="F14" s="79"/>
      <c r="G14" s="80">
        <v>14231</v>
      </c>
      <c r="H14" s="79"/>
      <c r="I14" s="81">
        <v>447</v>
      </c>
      <c r="J14" s="82"/>
      <c r="K14" s="81"/>
      <c r="L14" s="80">
        <v>1196</v>
      </c>
      <c r="M14" s="80">
        <v>1529</v>
      </c>
      <c r="N14" s="79"/>
      <c r="O14" s="81"/>
      <c r="P14" s="80"/>
      <c r="Q14" s="80"/>
      <c r="R14" s="83">
        <v>19894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13909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30024</v>
      </c>
      <c r="J15" s="65">
        <v>98.5</v>
      </c>
      <c r="K15" s="64"/>
      <c r="L15" s="63">
        <v>36</v>
      </c>
      <c r="M15" s="63">
        <v>8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27027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44702</v>
      </c>
      <c r="G16" s="73">
        <v>0</v>
      </c>
      <c r="H16" s="62">
        <v>30471</v>
      </c>
      <c r="I16" s="74"/>
      <c r="J16" s="75"/>
      <c r="K16" s="64">
        <v>24971</v>
      </c>
      <c r="L16" s="76"/>
      <c r="M16" s="76"/>
      <c r="N16" s="62">
        <v>0</v>
      </c>
      <c r="O16" s="64">
        <v>2603</v>
      </c>
      <c r="P16" s="63">
        <v>26527</v>
      </c>
      <c r="Q16" s="63">
        <v>1342</v>
      </c>
      <c r="R16" s="77"/>
      <c r="S16" s="78">
        <v>23</v>
      </c>
      <c r="T16" s="63">
        <v>4538</v>
      </c>
      <c r="U16" s="63">
        <v>24897</v>
      </c>
      <c r="V16" s="63">
        <v>566</v>
      </c>
      <c r="W16" s="63">
        <v>47</v>
      </c>
      <c r="X16" s="63">
        <v>372</v>
      </c>
      <c r="Y16" s="63">
        <v>29</v>
      </c>
      <c r="Z16" s="63">
        <v>0</v>
      </c>
      <c r="AA16" s="62">
        <v>0</v>
      </c>
      <c r="AB16" s="64">
        <v>0</v>
      </c>
      <c r="AC16" s="63">
        <v>0</v>
      </c>
      <c r="AD16" s="63">
        <v>0</v>
      </c>
      <c r="AE16" s="62">
        <v>0</v>
      </c>
      <c r="AF16" s="76"/>
      <c r="AG16" s="64">
        <v>2</v>
      </c>
      <c r="AH16" s="63">
        <v>0</v>
      </c>
      <c r="AI16" s="64">
        <v>786185</v>
      </c>
      <c r="AJ16" s="74">
        <v>438808</v>
      </c>
      <c r="AK16" s="76">
        <v>258750</v>
      </c>
      <c r="AL16" s="72">
        <v>6</v>
      </c>
    </row>
    <row r="17" spans="1:38" ht="13.5">
      <c r="A17" s="161"/>
      <c r="B17" s="59"/>
      <c r="C17" s="59"/>
      <c r="D17" s="59"/>
      <c r="E17" s="59"/>
      <c r="F17" s="79"/>
      <c r="G17" s="80">
        <v>14231</v>
      </c>
      <c r="H17" s="79"/>
      <c r="I17" s="81">
        <v>447</v>
      </c>
      <c r="J17" s="82"/>
      <c r="K17" s="81"/>
      <c r="L17" s="80">
        <v>2744</v>
      </c>
      <c r="M17" s="80">
        <v>2757</v>
      </c>
      <c r="N17" s="79"/>
      <c r="O17" s="81"/>
      <c r="P17" s="80"/>
      <c r="Q17" s="80"/>
      <c r="R17" s="83">
        <v>30472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19098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12625</v>
      </c>
      <c r="J18" s="65">
        <v>80.6</v>
      </c>
      <c r="K18" s="64"/>
      <c r="L18" s="63">
        <v>13</v>
      </c>
      <c r="M18" s="63"/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7111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18799</v>
      </c>
      <c r="G19" s="73"/>
      <c r="H19" s="62">
        <v>15672</v>
      </c>
      <c r="I19" s="74"/>
      <c r="J19" s="75"/>
      <c r="K19" s="64">
        <v>15417</v>
      </c>
      <c r="L19" s="76"/>
      <c r="M19" s="76"/>
      <c r="N19" s="62"/>
      <c r="O19" s="64">
        <v>16</v>
      </c>
      <c r="P19" s="63">
        <v>8285</v>
      </c>
      <c r="Q19" s="63">
        <v>7372</v>
      </c>
      <c r="R19" s="77"/>
      <c r="S19" s="78">
        <v>38</v>
      </c>
      <c r="T19" s="63">
        <v>58</v>
      </c>
      <c r="U19" s="63">
        <v>9623</v>
      </c>
      <c r="V19" s="63">
        <v>2905</v>
      </c>
      <c r="W19" s="63">
        <v>136</v>
      </c>
      <c r="X19" s="63">
        <v>2351</v>
      </c>
      <c r="Y19" s="63">
        <v>561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204446</v>
      </c>
      <c r="AJ19" s="74">
        <v>141542</v>
      </c>
      <c r="AK19" s="76">
        <v>87009</v>
      </c>
      <c r="AL19" s="72">
        <v>3</v>
      </c>
    </row>
    <row r="20" spans="1:38" ht="13.5">
      <c r="A20" s="45"/>
      <c r="B20" s="59"/>
      <c r="C20" s="59"/>
      <c r="D20" s="59"/>
      <c r="E20" s="59"/>
      <c r="F20" s="79"/>
      <c r="G20" s="80">
        <v>3127</v>
      </c>
      <c r="H20" s="79"/>
      <c r="I20" s="81">
        <v>3047</v>
      </c>
      <c r="J20" s="82"/>
      <c r="K20" s="81"/>
      <c r="L20" s="80">
        <v>255</v>
      </c>
      <c r="M20" s="80"/>
      <c r="N20" s="79"/>
      <c r="O20" s="81"/>
      <c r="P20" s="80"/>
      <c r="Q20" s="80"/>
      <c r="R20" s="83">
        <v>15673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4095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22053</v>
      </c>
      <c r="J21" s="65">
        <v>75.8</v>
      </c>
      <c r="K21" s="64"/>
      <c r="L21" s="63">
        <v>16</v>
      </c>
      <c r="M21" s="63"/>
      <c r="N21" s="62"/>
      <c r="O21" s="64"/>
      <c r="P21" s="63"/>
      <c r="Q21" s="63"/>
      <c r="R21" s="66">
        <v>95.9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3882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31817</v>
      </c>
      <c r="G22" s="73">
        <v>1731</v>
      </c>
      <c r="H22" s="62">
        <v>29103</v>
      </c>
      <c r="I22" s="74"/>
      <c r="J22" s="75"/>
      <c r="K22" s="64">
        <v>28934</v>
      </c>
      <c r="L22" s="76"/>
      <c r="M22" s="76"/>
      <c r="N22" s="62">
        <v>1180</v>
      </c>
      <c r="O22" s="64">
        <v>12</v>
      </c>
      <c r="P22" s="63">
        <v>7994</v>
      </c>
      <c r="Q22" s="63">
        <v>19917</v>
      </c>
      <c r="R22" s="77"/>
      <c r="S22" s="78"/>
      <c r="T22" s="63">
        <v>54</v>
      </c>
      <c r="U22" s="63">
        <v>11387</v>
      </c>
      <c r="V22" s="63">
        <v>10612</v>
      </c>
      <c r="W22" s="63">
        <v>174</v>
      </c>
      <c r="X22" s="63">
        <v>2051</v>
      </c>
      <c r="Y22" s="63">
        <v>4824</v>
      </c>
      <c r="Z22" s="63"/>
      <c r="AA22" s="62">
        <v>1045</v>
      </c>
      <c r="AB22" s="64"/>
      <c r="AC22" s="63"/>
      <c r="AD22" s="63"/>
      <c r="AE22" s="62"/>
      <c r="AF22" s="76"/>
      <c r="AG22" s="64"/>
      <c r="AH22" s="63"/>
      <c r="AI22" s="64">
        <v>400299</v>
      </c>
      <c r="AJ22" s="74">
        <v>214789</v>
      </c>
      <c r="AK22" s="76">
        <v>137161</v>
      </c>
      <c r="AL22" s="72">
        <v>7</v>
      </c>
    </row>
    <row r="23" spans="1:38" ht="13.5">
      <c r="A23" s="45"/>
      <c r="B23" s="59"/>
      <c r="C23" s="59"/>
      <c r="D23" s="59"/>
      <c r="E23" s="59"/>
      <c r="F23" s="79"/>
      <c r="G23" s="80">
        <v>983</v>
      </c>
      <c r="H23" s="79"/>
      <c r="I23" s="81">
        <v>7050</v>
      </c>
      <c r="J23" s="82"/>
      <c r="K23" s="81"/>
      <c r="L23" s="80">
        <v>169</v>
      </c>
      <c r="M23" s="80"/>
      <c r="N23" s="79"/>
      <c r="O23" s="81"/>
      <c r="P23" s="80"/>
      <c r="Q23" s="80"/>
      <c r="R23" s="83">
        <v>27923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3474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34678</v>
      </c>
      <c r="J24" s="65">
        <v>77.4</v>
      </c>
      <c r="K24" s="64"/>
      <c r="L24" s="63">
        <v>29</v>
      </c>
      <c r="M24" s="63">
        <v>0</v>
      </c>
      <c r="N24" s="62"/>
      <c r="O24" s="64"/>
      <c r="P24" s="63"/>
      <c r="Q24" s="63"/>
      <c r="R24" s="66">
        <v>97.4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10993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50616</v>
      </c>
      <c r="G25" s="73">
        <v>1731</v>
      </c>
      <c r="H25" s="62">
        <v>44775</v>
      </c>
      <c r="I25" s="74"/>
      <c r="J25" s="75"/>
      <c r="K25" s="64">
        <v>44351</v>
      </c>
      <c r="L25" s="76"/>
      <c r="M25" s="76"/>
      <c r="N25" s="62">
        <v>1180</v>
      </c>
      <c r="O25" s="64">
        <v>28</v>
      </c>
      <c r="P25" s="63">
        <v>16279</v>
      </c>
      <c r="Q25" s="63">
        <v>27289</v>
      </c>
      <c r="R25" s="77"/>
      <c r="S25" s="78">
        <v>38</v>
      </c>
      <c r="T25" s="63">
        <v>112</v>
      </c>
      <c r="U25" s="63">
        <v>21010</v>
      </c>
      <c r="V25" s="63">
        <v>13517</v>
      </c>
      <c r="W25" s="63">
        <v>310</v>
      </c>
      <c r="X25" s="63">
        <v>4402</v>
      </c>
      <c r="Y25" s="63">
        <v>5385</v>
      </c>
      <c r="Z25" s="63">
        <v>0</v>
      </c>
      <c r="AA25" s="62">
        <v>1045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604745</v>
      </c>
      <c r="AJ25" s="74">
        <v>356331</v>
      </c>
      <c r="AK25" s="76">
        <v>224170</v>
      </c>
      <c r="AL25" s="72">
        <v>10</v>
      </c>
    </row>
    <row r="26" spans="1:38" ht="13.5">
      <c r="A26" s="161"/>
      <c r="B26" s="59"/>
      <c r="C26" s="59"/>
      <c r="D26" s="59"/>
      <c r="E26" s="59"/>
      <c r="F26" s="79"/>
      <c r="G26" s="80">
        <v>4110</v>
      </c>
      <c r="H26" s="79"/>
      <c r="I26" s="81">
        <v>10097</v>
      </c>
      <c r="J26" s="82"/>
      <c r="K26" s="81"/>
      <c r="L26" s="80">
        <v>424</v>
      </c>
      <c r="M26" s="80">
        <v>0</v>
      </c>
      <c r="N26" s="79"/>
      <c r="O26" s="81"/>
      <c r="P26" s="80"/>
      <c r="Q26" s="80"/>
      <c r="R26" s="83">
        <v>43596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7569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64702</v>
      </c>
      <c r="J27" s="65">
        <v>86</v>
      </c>
      <c r="K27" s="64"/>
      <c r="L27" s="63">
        <v>65</v>
      </c>
      <c r="M27" s="63">
        <v>8</v>
      </c>
      <c r="N27" s="62"/>
      <c r="O27" s="64"/>
      <c r="P27" s="63"/>
      <c r="Q27" s="63"/>
      <c r="R27" s="66">
        <v>98.4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38020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95318</v>
      </c>
      <c r="G28" s="73">
        <v>1731</v>
      </c>
      <c r="H28" s="62">
        <v>75246</v>
      </c>
      <c r="I28" s="74"/>
      <c r="J28" s="75"/>
      <c r="K28" s="64">
        <v>69322</v>
      </c>
      <c r="L28" s="76"/>
      <c r="M28" s="76"/>
      <c r="N28" s="62">
        <v>1180</v>
      </c>
      <c r="O28" s="64">
        <v>2631</v>
      </c>
      <c r="P28" s="63">
        <v>42806</v>
      </c>
      <c r="Q28" s="63">
        <v>28631</v>
      </c>
      <c r="R28" s="77"/>
      <c r="S28" s="78">
        <v>61</v>
      </c>
      <c r="T28" s="63">
        <v>4650</v>
      </c>
      <c r="U28" s="63">
        <v>45907</v>
      </c>
      <c r="V28" s="63">
        <v>14083</v>
      </c>
      <c r="W28" s="63">
        <v>357</v>
      </c>
      <c r="X28" s="63">
        <v>4774</v>
      </c>
      <c r="Y28" s="63">
        <v>5414</v>
      </c>
      <c r="Z28" s="63">
        <v>0</v>
      </c>
      <c r="AA28" s="62">
        <v>1045</v>
      </c>
      <c r="AB28" s="64">
        <v>0</v>
      </c>
      <c r="AC28" s="63">
        <v>0</v>
      </c>
      <c r="AD28" s="63">
        <v>0</v>
      </c>
      <c r="AE28" s="62">
        <v>0</v>
      </c>
      <c r="AF28" s="76"/>
      <c r="AG28" s="64">
        <v>2</v>
      </c>
      <c r="AH28" s="63">
        <v>0</v>
      </c>
      <c r="AI28" s="64">
        <v>1390930</v>
      </c>
      <c r="AJ28" s="74">
        <v>795139</v>
      </c>
      <c r="AK28" s="76">
        <v>482920</v>
      </c>
      <c r="AL28" s="72">
        <v>16</v>
      </c>
    </row>
    <row r="29" spans="1:38" ht="13.5">
      <c r="A29" s="161"/>
      <c r="B29" s="59"/>
      <c r="C29" s="59"/>
      <c r="D29" s="59"/>
      <c r="E29" s="59"/>
      <c r="F29" s="79"/>
      <c r="G29" s="80">
        <v>18341</v>
      </c>
      <c r="H29" s="79"/>
      <c r="I29" s="81">
        <v>10544</v>
      </c>
      <c r="J29" s="82"/>
      <c r="K29" s="81"/>
      <c r="L29" s="80">
        <v>3168</v>
      </c>
      <c r="M29" s="80">
        <v>2757</v>
      </c>
      <c r="N29" s="79"/>
      <c r="O29" s="81"/>
      <c r="P29" s="80"/>
      <c r="Q29" s="80"/>
      <c r="R29" s="83">
        <v>74068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26667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54124</v>
      </c>
      <c r="J30" s="65">
        <v>175.2</v>
      </c>
      <c r="K30" s="64"/>
      <c r="L30" s="63">
        <v>57</v>
      </c>
      <c r="M30" s="63">
        <v>6</v>
      </c>
      <c r="N30" s="62"/>
      <c r="O30" s="64"/>
      <c r="P30" s="63"/>
      <c r="Q30" s="63"/>
      <c r="R30" s="66">
        <v>98.2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27490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84740</v>
      </c>
      <c r="G31" s="73">
        <v>1731</v>
      </c>
      <c r="H31" s="62">
        <v>64668</v>
      </c>
      <c r="I31" s="74"/>
      <c r="J31" s="75"/>
      <c r="K31" s="64">
        <v>61520</v>
      </c>
      <c r="L31" s="76"/>
      <c r="M31" s="76"/>
      <c r="N31" s="62">
        <v>1180</v>
      </c>
      <c r="O31" s="64">
        <v>1457</v>
      </c>
      <c r="P31" s="63">
        <v>33402</v>
      </c>
      <c r="Q31" s="63">
        <v>28631</v>
      </c>
      <c r="R31" s="86"/>
      <c r="S31" s="78">
        <v>61</v>
      </c>
      <c r="T31" s="63">
        <v>285</v>
      </c>
      <c r="U31" s="63">
        <v>39694</v>
      </c>
      <c r="V31" s="63">
        <v>14083</v>
      </c>
      <c r="W31" s="63">
        <v>357</v>
      </c>
      <c r="X31" s="63">
        <v>4774</v>
      </c>
      <c r="Y31" s="63">
        <v>5414</v>
      </c>
      <c r="Z31" s="63">
        <v>0</v>
      </c>
      <c r="AA31" s="62">
        <v>1045</v>
      </c>
      <c r="AB31" s="64">
        <v>0</v>
      </c>
      <c r="AC31" s="63">
        <v>0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1044415</v>
      </c>
      <c r="AJ31" s="74">
        <v>587563</v>
      </c>
      <c r="AK31" s="76">
        <v>361370</v>
      </c>
      <c r="AL31" s="72">
        <v>12</v>
      </c>
    </row>
    <row r="32" spans="1:38" ht="13.5">
      <c r="A32" s="161"/>
      <c r="B32" s="59"/>
      <c r="C32" s="59"/>
      <c r="D32" s="59"/>
      <c r="E32" s="59"/>
      <c r="F32" s="79"/>
      <c r="G32" s="80">
        <v>18341</v>
      </c>
      <c r="H32" s="79"/>
      <c r="I32" s="81">
        <v>10544</v>
      </c>
      <c r="J32" s="82"/>
      <c r="K32" s="81"/>
      <c r="L32" s="80">
        <v>1620</v>
      </c>
      <c r="M32" s="80">
        <v>1529</v>
      </c>
      <c r="N32" s="79"/>
      <c r="O32" s="81"/>
      <c r="P32" s="80"/>
      <c r="Q32" s="80"/>
      <c r="R32" s="83">
        <v>63490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21478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9441</v>
      </c>
      <c r="J33" s="65">
        <v>48.9</v>
      </c>
      <c r="K33" s="64"/>
      <c r="L33" s="63">
        <v>7</v>
      </c>
      <c r="M33" s="63">
        <v>0</v>
      </c>
      <c r="N33" s="62"/>
      <c r="O33" s="64"/>
      <c r="P33" s="63"/>
      <c r="Q33" s="63"/>
      <c r="R33" s="66">
        <v>98.3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731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19412</v>
      </c>
      <c r="G34" s="73">
        <v>0</v>
      </c>
      <c r="H34" s="62">
        <v>19322</v>
      </c>
      <c r="I34" s="74"/>
      <c r="J34" s="75"/>
      <c r="K34" s="64">
        <v>19169</v>
      </c>
      <c r="L34" s="76"/>
      <c r="M34" s="76"/>
      <c r="N34" s="62">
        <v>322</v>
      </c>
      <c r="O34" s="64">
        <v>116</v>
      </c>
      <c r="P34" s="63">
        <v>0</v>
      </c>
      <c r="Q34" s="63">
        <v>18884</v>
      </c>
      <c r="R34" s="77"/>
      <c r="S34" s="78">
        <v>0</v>
      </c>
      <c r="T34" s="63">
        <v>21</v>
      </c>
      <c r="U34" s="63">
        <v>3107</v>
      </c>
      <c r="V34" s="63">
        <v>6313</v>
      </c>
      <c r="W34" s="63">
        <v>88</v>
      </c>
      <c r="X34" s="63">
        <v>370</v>
      </c>
      <c r="Y34" s="63">
        <v>9423</v>
      </c>
      <c r="Z34" s="63">
        <v>0</v>
      </c>
      <c r="AA34" s="62">
        <v>7162</v>
      </c>
      <c r="AB34" s="64">
        <v>0</v>
      </c>
      <c r="AC34" s="63">
        <v>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149500</v>
      </c>
      <c r="AJ34" s="74">
        <v>100966</v>
      </c>
      <c r="AK34" s="76">
        <v>74574</v>
      </c>
      <c r="AL34" s="72">
        <v>13</v>
      </c>
    </row>
    <row r="35" spans="1:38" ht="13.5">
      <c r="A35" s="45"/>
      <c r="B35" s="59"/>
      <c r="C35" s="59"/>
      <c r="D35" s="59"/>
      <c r="E35" s="59"/>
      <c r="F35" s="79"/>
      <c r="G35" s="80">
        <v>90</v>
      </c>
      <c r="H35" s="79"/>
      <c r="I35" s="81">
        <v>9881</v>
      </c>
      <c r="J35" s="82"/>
      <c r="K35" s="81"/>
      <c r="L35" s="80">
        <v>153</v>
      </c>
      <c r="M35" s="80">
        <v>0</v>
      </c>
      <c r="N35" s="79"/>
      <c r="O35" s="81"/>
      <c r="P35" s="80"/>
      <c r="Q35" s="80"/>
      <c r="R35" s="83">
        <v>19000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457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12185</v>
      </c>
      <c r="J36" s="65">
        <v>37.4</v>
      </c>
      <c r="K36" s="64"/>
      <c r="L36" s="63">
        <v>21</v>
      </c>
      <c r="M36" s="63">
        <v>0</v>
      </c>
      <c r="N36" s="62"/>
      <c r="O36" s="64"/>
      <c r="P36" s="63"/>
      <c r="Q36" s="63"/>
      <c r="R36" s="66">
        <v>94.1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518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33079</v>
      </c>
      <c r="G37" s="73">
        <v>0</v>
      </c>
      <c r="H37" s="62">
        <v>32556</v>
      </c>
      <c r="I37" s="74"/>
      <c r="J37" s="75"/>
      <c r="K37" s="64">
        <v>32328</v>
      </c>
      <c r="L37" s="76"/>
      <c r="M37" s="76"/>
      <c r="N37" s="62">
        <v>1911</v>
      </c>
      <c r="O37" s="64">
        <v>3178</v>
      </c>
      <c r="P37" s="63">
        <v>336</v>
      </c>
      <c r="Q37" s="63">
        <v>27131</v>
      </c>
      <c r="R37" s="77"/>
      <c r="S37" s="78">
        <v>0</v>
      </c>
      <c r="T37" s="63">
        <v>16</v>
      </c>
      <c r="U37" s="63">
        <v>2616</v>
      </c>
      <c r="V37" s="63">
        <v>9553</v>
      </c>
      <c r="W37" s="63">
        <v>42</v>
      </c>
      <c r="X37" s="63">
        <v>835</v>
      </c>
      <c r="Y37" s="63">
        <v>19494</v>
      </c>
      <c r="Z37" s="63">
        <v>0</v>
      </c>
      <c r="AA37" s="62">
        <v>8386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212307</v>
      </c>
      <c r="AJ37" s="74">
        <v>145193</v>
      </c>
      <c r="AK37" s="76">
        <v>105058</v>
      </c>
      <c r="AL37" s="72">
        <v>16</v>
      </c>
    </row>
    <row r="38" spans="1:38" ht="13.5">
      <c r="A38" s="45"/>
      <c r="B38" s="59"/>
      <c r="C38" s="59"/>
      <c r="D38" s="59"/>
      <c r="E38" s="59"/>
      <c r="F38" s="79"/>
      <c r="G38" s="80">
        <v>523</v>
      </c>
      <c r="H38" s="79"/>
      <c r="I38" s="81">
        <v>20371</v>
      </c>
      <c r="J38" s="82"/>
      <c r="K38" s="81"/>
      <c r="L38" s="80">
        <v>228</v>
      </c>
      <c r="M38" s="80">
        <v>0</v>
      </c>
      <c r="N38" s="79"/>
      <c r="O38" s="81"/>
      <c r="P38" s="80"/>
      <c r="Q38" s="80"/>
      <c r="R38" s="83">
        <v>30645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471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21626</v>
      </c>
      <c r="J39" s="65">
        <v>41.7</v>
      </c>
      <c r="K39" s="64"/>
      <c r="L39" s="63">
        <v>28</v>
      </c>
      <c r="M39" s="63">
        <v>0</v>
      </c>
      <c r="N39" s="62"/>
      <c r="O39" s="64"/>
      <c r="P39" s="63"/>
      <c r="Q39" s="63"/>
      <c r="R39" s="66">
        <v>95.7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1249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52491</v>
      </c>
      <c r="G40" s="73">
        <v>0</v>
      </c>
      <c r="H40" s="62">
        <v>51878</v>
      </c>
      <c r="I40" s="74"/>
      <c r="J40" s="75"/>
      <c r="K40" s="64">
        <v>51497</v>
      </c>
      <c r="L40" s="76"/>
      <c r="M40" s="76"/>
      <c r="N40" s="62">
        <v>2233</v>
      </c>
      <c r="O40" s="64">
        <v>3294</v>
      </c>
      <c r="P40" s="63">
        <v>336</v>
      </c>
      <c r="Q40" s="63">
        <v>46015</v>
      </c>
      <c r="R40" s="77"/>
      <c r="S40" s="78">
        <v>0</v>
      </c>
      <c r="T40" s="63">
        <v>37</v>
      </c>
      <c r="U40" s="63">
        <v>5723</v>
      </c>
      <c r="V40" s="63">
        <v>15866</v>
      </c>
      <c r="W40" s="63">
        <v>130</v>
      </c>
      <c r="X40" s="63">
        <v>1205</v>
      </c>
      <c r="Y40" s="63">
        <v>28917</v>
      </c>
      <c r="Z40" s="63">
        <v>0</v>
      </c>
      <c r="AA40" s="62">
        <v>15548</v>
      </c>
      <c r="AB40" s="64">
        <v>0</v>
      </c>
      <c r="AC40" s="63">
        <v>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361807</v>
      </c>
      <c r="AJ40" s="74">
        <v>246159</v>
      </c>
      <c r="AK40" s="76">
        <v>179632</v>
      </c>
      <c r="AL40" s="72">
        <v>29</v>
      </c>
    </row>
    <row r="41" spans="1:38" ht="13.5">
      <c r="A41" s="161"/>
      <c r="B41" s="59"/>
      <c r="C41" s="59"/>
      <c r="D41" s="59"/>
      <c r="E41" s="59"/>
      <c r="F41" s="79"/>
      <c r="G41" s="80">
        <v>613</v>
      </c>
      <c r="H41" s="79"/>
      <c r="I41" s="81">
        <v>30252</v>
      </c>
      <c r="J41" s="82"/>
      <c r="K41" s="81"/>
      <c r="L41" s="80">
        <v>381</v>
      </c>
      <c r="M41" s="80">
        <v>0</v>
      </c>
      <c r="N41" s="79"/>
      <c r="O41" s="81"/>
      <c r="P41" s="80"/>
      <c r="Q41" s="80"/>
      <c r="R41" s="83">
        <v>49645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928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84432</v>
      </c>
      <c r="J42" s="65">
        <v>42.5</v>
      </c>
      <c r="K42" s="64"/>
      <c r="L42" s="63">
        <v>122</v>
      </c>
      <c r="M42" s="63">
        <v>0</v>
      </c>
      <c r="N42" s="62"/>
      <c r="O42" s="64"/>
      <c r="P42" s="63"/>
      <c r="Q42" s="63"/>
      <c r="R42" s="66">
        <v>74.4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5129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201144</v>
      </c>
      <c r="G43" s="73">
        <v>0</v>
      </c>
      <c r="H43" s="62">
        <v>198498</v>
      </c>
      <c r="I43" s="74"/>
      <c r="J43" s="75"/>
      <c r="K43" s="64">
        <v>197311</v>
      </c>
      <c r="L43" s="76"/>
      <c r="M43" s="76"/>
      <c r="N43" s="62">
        <v>50756</v>
      </c>
      <c r="O43" s="64">
        <v>10497</v>
      </c>
      <c r="P43" s="63">
        <v>2828</v>
      </c>
      <c r="Q43" s="63">
        <v>134417</v>
      </c>
      <c r="R43" s="77"/>
      <c r="S43" s="78">
        <v>0</v>
      </c>
      <c r="T43" s="63">
        <v>96</v>
      </c>
      <c r="U43" s="63">
        <v>12823</v>
      </c>
      <c r="V43" s="63">
        <v>71513</v>
      </c>
      <c r="W43" s="63">
        <v>1061</v>
      </c>
      <c r="X43" s="63">
        <v>4296</v>
      </c>
      <c r="Y43" s="63">
        <v>108709</v>
      </c>
      <c r="Z43" s="63">
        <v>0</v>
      </c>
      <c r="AA43" s="62">
        <v>72739</v>
      </c>
      <c r="AB43" s="64">
        <v>0</v>
      </c>
      <c r="AC43" s="63">
        <v>0</v>
      </c>
      <c r="AD43" s="63">
        <v>0</v>
      </c>
      <c r="AE43" s="62">
        <v>0</v>
      </c>
      <c r="AF43" s="76"/>
      <c r="AG43" s="64">
        <v>1</v>
      </c>
      <c r="AH43" s="63">
        <v>0</v>
      </c>
      <c r="AI43" s="64">
        <v>1205311</v>
      </c>
      <c r="AJ43" s="74">
        <v>885168</v>
      </c>
      <c r="AK43" s="76">
        <v>629275</v>
      </c>
      <c r="AL43" s="72">
        <v>444</v>
      </c>
    </row>
    <row r="44" spans="1:38" ht="13.5">
      <c r="A44" s="45"/>
      <c r="B44" s="59"/>
      <c r="C44" s="59"/>
      <c r="D44" s="59"/>
      <c r="E44" s="59"/>
      <c r="F44" s="79"/>
      <c r="G44" s="80">
        <v>2646</v>
      </c>
      <c r="H44" s="79"/>
      <c r="I44" s="81">
        <v>114066</v>
      </c>
      <c r="J44" s="82"/>
      <c r="K44" s="81"/>
      <c r="L44" s="80">
        <v>1187</v>
      </c>
      <c r="M44" s="80">
        <v>0</v>
      </c>
      <c r="N44" s="79"/>
      <c r="O44" s="81"/>
      <c r="P44" s="80"/>
      <c r="Q44" s="80"/>
      <c r="R44" s="83">
        <v>147742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3978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106058</v>
      </c>
      <c r="J45" s="65">
        <v>42.4</v>
      </c>
      <c r="K45" s="64"/>
      <c r="L45" s="63">
        <v>150</v>
      </c>
      <c r="M45" s="63">
        <v>0</v>
      </c>
      <c r="N45" s="62"/>
      <c r="O45" s="64"/>
      <c r="P45" s="63"/>
      <c r="Q45" s="63"/>
      <c r="R45" s="66">
        <v>78.8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6378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253635</v>
      </c>
      <c r="G46" s="73">
        <v>0</v>
      </c>
      <c r="H46" s="62">
        <v>250376</v>
      </c>
      <c r="I46" s="74"/>
      <c r="J46" s="75"/>
      <c r="K46" s="64">
        <v>248808</v>
      </c>
      <c r="L46" s="76"/>
      <c r="M46" s="76"/>
      <c r="N46" s="62">
        <v>52989</v>
      </c>
      <c r="O46" s="64">
        <v>13791</v>
      </c>
      <c r="P46" s="63">
        <v>3164</v>
      </c>
      <c r="Q46" s="63">
        <v>180432</v>
      </c>
      <c r="R46" s="86"/>
      <c r="S46" s="78">
        <v>0</v>
      </c>
      <c r="T46" s="63">
        <v>133</v>
      </c>
      <c r="U46" s="63">
        <v>18546</v>
      </c>
      <c r="V46" s="63">
        <v>87379</v>
      </c>
      <c r="W46" s="63">
        <v>1191</v>
      </c>
      <c r="X46" s="63">
        <v>5501</v>
      </c>
      <c r="Y46" s="63">
        <v>137626</v>
      </c>
      <c r="Z46" s="63">
        <v>0</v>
      </c>
      <c r="AA46" s="62">
        <v>88287</v>
      </c>
      <c r="AB46" s="64">
        <v>0</v>
      </c>
      <c r="AC46" s="63">
        <v>0</v>
      </c>
      <c r="AD46" s="63">
        <v>0</v>
      </c>
      <c r="AE46" s="62">
        <v>0</v>
      </c>
      <c r="AF46" s="76"/>
      <c r="AG46" s="64">
        <v>1</v>
      </c>
      <c r="AH46" s="63">
        <v>0</v>
      </c>
      <c r="AI46" s="64">
        <v>1567118</v>
      </c>
      <c r="AJ46" s="74">
        <v>1131327</v>
      </c>
      <c r="AK46" s="76">
        <v>808907</v>
      </c>
      <c r="AL46" s="72">
        <v>473</v>
      </c>
    </row>
    <row r="47" spans="1:38" ht="13.5">
      <c r="A47" s="161"/>
      <c r="B47" s="59"/>
      <c r="C47" s="59"/>
      <c r="D47" s="59"/>
      <c r="E47" s="59"/>
      <c r="F47" s="79"/>
      <c r="G47" s="80">
        <v>3259</v>
      </c>
      <c r="H47" s="79"/>
      <c r="I47" s="81">
        <v>144318</v>
      </c>
      <c r="J47" s="82"/>
      <c r="K47" s="81"/>
      <c r="L47" s="80">
        <v>1568</v>
      </c>
      <c r="M47" s="80">
        <v>0</v>
      </c>
      <c r="N47" s="79"/>
      <c r="O47" s="81"/>
      <c r="P47" s="80"/>
      <c r="Q47" s="80"/>
      <c r="R47" s="83">
        <v>197387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4906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170760</v>
      </c>
      <c r="J54" s="65">
        <f>I54/H55*100</f>
        <v>52.44117412214162</v>
      </c>
      <c r="K54" s="64"/>
      <c r="L54" s="63">
        <f>SUM(L9,L12,L18,L21,L33,L36,L42)</f>
        <v>215</v>
      </c>
      <c r="M54" s="63">
        <f>SUM(M9,M12,M18,M21,M33,M36,M42)</f>
        <v>8</v>
      </c>
      <c r="N54" s="62"/>
      <c r="O54" s="64"/>
      <c r="P54" s="63"/>
      <c r="Q54" s="63"/>
      <c r="R54" s="66">
        <f>(O55+P55+Q55)/H55*100</f>
        <v>83.36506747087114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44398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348953</v>
      </c>
      <c r="G55" s="73">
        <f t="shared" si="0"/>
        <v>1731</v>
      </c>
      <c r="H55" s="62">
        <f t="shared" si="0"/>
        <v>325622</v>
      </c>
      <c r="I55" s="74"/>
      <c r="J55" s="88"/>
      <c r="K55" s="64">
        <f>SUM(K10,K13,K19,K22,K34,K37,K43)</f>
        <v>318130</v>
      </c>
      <c r="L55" s="76"/>
      <c r="M55" s="76"/>
      <c r="N55" s="62">
        <f>SUM(N10,N13,N19,N22,N34,N37,N43)</f>
        <v>54169</v>
      </c>
      <c r="O55" s="64">
        <f>SUM(O10,O13,O19,O22,O34,O37,O43)</f>
        <v>16422</v>
      </c>
      <c r="P55" s="63">
        <f>SUM(P10,P13,P19,P22,P34,P37,P43)</f>
        <v>45970</v>
      </c>
      <c r="Q55" s="63">
        <f>SUM(Q10,Q13,Q19,Q22,Q34,Q37,Q43)</f>
        <v>209063</v>
      </c>
      <c r="R55" s="77"/>
      <c r="S55" s="78">
        <f aca="true" t="shared" si="1" ref="S55:AE55">SUM(S10,S13,S19,S22,S34,S37,S43)</f>
        <v>61</v>
      </c>
      <c r="T55" s="63">
        <f t="shared" si="1"/>
        <v>4783</v>
      </c>
      <c r="U55" s="63">
        <f t="shared" si="1"/>
        <v>64453</v>
      </c>
      <c r="V55" s="63">
        <f t="shared" si="1"/>
        <v>101462</v>
      </c>
      <c r="W55" s="63">
        <f t="shared" si="1"/>
        <v>1548</v>
      </c>
      <c r="X55" s="63">
        <f t="shared" si="1"/>
        <v>10275</v>
      </c>
      <c r="Y55" s="63">
        <f t="shared" si="1"/>
        <v>143040</v>
      </c>
      <c r="Z55" s="63">
        <f t="shared" si="1"/>
        <v>0</v>
      </c>
      <c r="AA55" s="62">
        <f t="shared" si="1"/>
        <v>89332</v>
      </c>
      <c r="AB55" s="64">
        <f t="shared" si="1"/>
        <v>0</v>
      </c>
      <c r="AC55" s="64">
        <f t="shared" si="1"/>
        <v>0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3</v>
      </c>
      <c r="AH55" s="63">
        <f t="shared" si="2"/>
        <v>0</v>
      </c>
      <c r="AI55" s="64">
        <f t="shared" si="2"/>
        <v>2958048</v>
      </c>
      <c r="AJ55" s="74">
        <f t="shared" si="2"/>
        <v>1926466</v>
      </c>
      <c r="AK55" s="76">
        <f t="shared" si="2"/>
        <v>1291827</v>
      </c>
      <c r="AL55" s="72">
        <f t="shared" si="2"/>
        <v>489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21600</v>
      </c>
      <c r="H56" s="91"/>
      <c r="I56" s="93">
        <f>SUM(I11,I14,I20,I23,I35,I38,I44)</f>
        <v>154862</v>
      </c>
      <c r="J56" s="91"/>
      <c r="K56" s="93"/>
      <c r="L56" s="92">
        <f>SUM(L11,L14,L20,L23,L35,L38,L44)</f>
        <v>4736</v>
      </c>
      <c r="M56" s="92">
        <f>SUM(M11,M14,M20,M23,M35,M38,M44)</f>
        <v>2757</v>
      </c>
      <c r="N56" s="91"/>
      <c r="O56" s="93"/>
      <c r="P56" s="92"/>
      <c r="Q56" s="92"/>
      <c r="R56" s="94">
        <f>SUM(O55:Q55)</f>
        <v>271455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31573</v>
      </c>
      <c r="AG56" s="93"/>
      <c r="AH56" s="92"/>
      <c r="AI56" s="93"/>
      <c r="AJ56" s="93"/>
      <c r="AK56" s="92"/>
      <c r="AL56" s="96"/>
    </row>
    <row r="57" spans="1:38" ht="13.5">
      <c r="A57" s="97" t="s">
        <v>1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106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内子町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12959</v>
      </c>
      <c r="J9" s="65">
        <v>100</v>
      </c>
      <c r="K9" s="64"/>
      <c r="L9" s="63">
        <v>14</v>
      </c>
      <c r="M9" s="63">
        <v>0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17846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12959</v>
      </c>
      <c r="G10" s="73">
        <v>0</v>
      </c>
      <c r="H10" s="62">
        <v>12959</v>
      </c>
      <c r="I10" s="74"/>
      <c r="J10" s="75"/>
      <c r="K10" s="64">
        <v>12818</v>
      </c>
      <c r="L10" s="76"/>
      <c r="M10" s="76"/>
      <c r="N10" s="62">
        <v>0</v>
      </c>
      <c r="O10" s="64">
        <v>0</v>
      </c>
      <c r="P10" s="63">
        <v>12959</v>
      </c>
      <c r="Q10" s="63">
        <v>0</v>
      </c>
      <c r="R10" s="77"/>
      <c r="S10" s="78">
        <v>0</v>
      </c>
      <c r="T10" s="63">
        <v>2632</v>
      </c>
      <c r="U10" s="63">
        <v>10327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1</v>
      </c>
      <c r="AC10" s="63">
        <v>0</v>
      </c>
      <c r="AD10" s="63">
        <v>0</v>
      </c>
      <c r="AE10" s="62">
        <v>0</v>
      </c>
      <c r="AF10" s="76"/>
      <c r="AG10" s="64">
        <v>1</v>
      </c>
      <c r="AH10" s="63">
        <v>0</v>
      </c>
      <c r="AI10" s="64">
        <v>370341</v>
      </c>
      <c r="AJ10" s="74">
        <v>147659</v>
      </c>
      <c r="AK10" s="76">
        <v>109015</v>
      </c>
      <c r="AL10" s="72">
        <v>1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141</v>
      </c>
      <c r="M11" s="80">
        <v>0</v>
      </c>
      <c r="N11" s="79"/>
      <c r="O11" s="81"/>
      <c r="P11" s="80"/>
      <c r="Q11" s="80"/>
      <c r="R11" s="83">
        <v>12959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12512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30294</v>
      </c>
      <c r="J12" s="65">
        <v>88.5</v>
      </c>
      <c r="K12" s="64"/>
      <c r="L12" s="63">
        <v>36</v>
      </c>
      <c r="M12" s="63">
        <v>6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26947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53667</v>
      </c>
      <c r="G13" s="73"/>
      <c r="H13" s="62">
        <v>34244</v>
      </c>
      <c r="I13" s="74"/>
      <c r="J13" s="75"/>
      <c r="K13" s="64">
        <v>31156</v>
      </c>
      <c r="L13" s="76"/>
      <c r="M13" s="76"/>
      <c r="N13" s="62"/>
      <c r="O13" s="64">
        <v>852</v>
      </c>
      <c r="P13" s="63">
        <v>24569</v>
      </c>
      <c r="Q13" s="63">
        <v>8823</v>
      </c>
      <c r="R13" s="77"/>
      <c r="S13" s="78"/>
      <c r="T13" s="63">
        <v>191</v>
      </c>
      <c r="U13" s="63">
        <v>27803</v>
      </c>
      <c r="V13" s="63">
        <v>2301</v>
      </c>
      <c r="W13" s="63">
        <v>47</v>
      </c>
      <c r="X13" s="63">
        <v>3072</v>
      </c>
      <c r="Y13" s="63">
        <v>832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682459</v>
      </c>
      <c r="AJ13" s="74">
        <v>387410</v>
      </c>
      <c r="AK13" s="76">
        <v>218642</v>
      </c>
      <c r="AL13" s="72">
        <v>2</v>
      </c>
    </row>
    <row r="14" spans="1:38" ht="13.5">
      <c r="A14" s="161"/>
      <c r="B14" s="59"/>
      <c r="C14" s="59"/>
      <c r="D14" s="59"/>
      <c r="E14" s="59"/>
      <c r="F14" s="79"/>
      <c r="G14" s="80">
        <v>19423</v>
      </c>
      <c r="H14" s="79"/>
      <c r="I14" s="81">
        <v>3950</v>
      </c>
      <c r="J14" s="82"/>
      <c r="K14" s="81"/>
      <c r="L14" s="80">
        <v>1638</v>
      </c>
      <c r="M14" s="80">
        <v>1450</v>
      </c>
      <c r="N14" s="79"/>
      <c r="O14" s="81"/>
      <c r="P14" s="80"/>
      <c r="Q14" s="80"/>
      <c r="R14" s="83">
        <v>34244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24821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43253</v>
      </c>
      <c r="J15" s="65">
        <v>91.6</v>
      </c>
      <c r="K15" s="64"/>
      <c r="L15" s="63">
        <v>50</v>
      </c>
      <c r="M15" s="63">
        <v>6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44793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66626</v>
      </c>
      <c r="G16" s="73">
        <v>0</v>
      </c>
      <c r="H16" s="62">
        <v>47203</v>
      </c>
      <c r="I16" s="74"/>
      <c r="J16" s="75"/>
      <c r="K16" s="64">
        <v>43974</v>
      </c>
      <c r="L16" s="76"/>
      <c r="M16" s="76"/>
      <c r="N16" s="62">
        <v>0</v>
      </c>
      <c r="O16" s="64">
        <v>852</v>
      </c>
      <c r="P16" s="63">
        <v>37528</v>
      </c>
      <c r="Q16" s="63">
        <v>8823</v>
      </c>
      <c r="R16" s="77"/>
      <c r="S16" s="78">
        <v>0</v>
      </c>
      <c r="T16" s="63">
        <v>2823</v>
      </c>
      <c r="U16" s="63">
        <v>38130</v>
      </c>
      <c r="V16" s="63">
        <v>2301</v>
      </c>
      <c r="W16" s="63">
        <v>47</v>
      </c>
      <c r="X16" s="63">
        <v>3072</v>
      </c>
      <c r="Y16" s="63">
        <v>832</v>
      </c>
      <c r="Z16" s="63">
        <v>0</v>
      </c>
      <c r="AA16" s="62">
        <v>0</v>
      </c>
      <c r="AB16" s="64">
        <v>1</v>
      </c>
      <c r="AC16" s="63">
        <v>0</v>
      </c>
      <c r="AD16" s="63">
        <v>0</v>
      </c>
      <c r="AE16" s="62">
        <v>0</v>
      </c>
      <c r="AF16" s="76"/>
      <c r="AG16" s="64">
        <v>1</v>
      </c>
      <c r="AH16" s="63">
        <v>0</v>
      </c>
      <c r="AI16" s="64">
        <v>1052800</v>
      </c>
      <c r="AJ16" s="74">
        <v>535069</v>
      </c>
      <c r="AK16" s="76">
        <v>327657</v>
      </c>
      <c r="AL16" s="72">
        <v>3</v>
      </c>
    </row>
    <row r="17" spans="1:38" ht="13.5">
      <c r="A17" s="161"/>
      <c r="B17" s="59"/>
      <c r="C17" s="59"/>
      <c r="D17" s="59"/>
      <c r="E17" s="59"/>
      <c r="F17" s="79"/>
      <c r="G17" s="80">
        <v>19423</v>
      </c>
      <c r="H17" s="79"/>
      <c r="I17" s="81">
        <v>3950</v>
      </c>
      <c r="J17" s="82"/>
      <c r="K17" s="81"/>
      <c r="L17" s="80">
        <v>1779</v>
      </c>
      <c r="M17" s="80">
        <v>1450</v>
      </c>
      <c r="N17" s="79"/>
      <c r="O17" s="81"/>
      <c r="P17" s="80"/>
      <c r="Q17" s="80"/>
      <c r="R17" s="83">
        <v>47203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37333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40297</v>
      </c>
      <c r="J18" s="65">
        <v>56</v>
      </c>
      <c r="K18" s="64"/>
      <c r="L18" s="63">
        <v>38</v>
      </c>
      <c r="M18" s="63">
        <v>1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15387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72009</v>
      </c>
      <c r="G19" s="73"/>
      <c r="H19" s="62">
        <v>72009</v>
      </c>
      <c r="I19" s="74"/>
      <c r="J19" s="75"/>
      <c r="K19" s="64">
        <v>70603</v>
      </c>
      <c r="L19" s="76"/>
      <c r="M19" s="76"/>
      <c r="N19" s="62"/>
      <c r="O19" s="64">
        <v>87</v>
      </c>
      <c r="P19" s="63">
        <v>22432</v>
      </c>
      <c r="Q19" s="63">
        <v>49490</v>
      </c>
      <c r="R19" s="77"/>
      <c r="S19" s="78"/>
      <c r="T19" s="63">
        <v>148</v>
      </c>
      <c r="U19" s="63">
        <v>29023</v>
      </c>
      <c r="V19" s="63">
        <v>11125</v>
      </c>
      <c r="W19" s="63">
        <v>945</v>
      </c>
      <c r="X19" s="63">
        <v>10933</v>
      </c>
      <c r="Y19" s="63">
        <v>19835</v>
      </c>
      <c r="Z19" s="63"/>
      <c r="AA19" s="62"/>
      <c r="AB19" s="64">
        <v>1</v>
      </c>
      <c r="AC19" s="63"/>
      <c r="AD19" s="63"/>
      <c r="AE19" s="62"/>
      <c r="AF19" s="76"/>
      <c r="AG19" s="64"/>
      <c r="AH19" s="63"/>
      <c r="AI19" s="64">
        <v>989675</v>
      </c>
      <c r="AJ19" s="74">
        <v>534688</v>
      </c>
      <c r="AK19" s="76">
        <v>333387</v>
      </c>
      <c r="AL19" s="72">
        <v>6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31712</v>
      </c>
      <c r="J20" s="82"/>
      <c r="K20" s="81"/>
      <c r="L20" s="80">
        <v>687</v>
      </c>
      <c r="M20" s="80">
        <v>719</v>
      </c>
      <c r="N20" s="79"/>
      <c r="O20" s="81"/>
      <c r="P20" s="80"/>
      <c r="Q20" s="80"/>
      <c r="R20" s="83">
        <v>72009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11384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68773</v>
      </c>
      <c r="J21" s="65">
        <v>43.2</v>
      </c>
      <c r="K21" s="64"/>
      <c r="L21" s="63">
        <v>53</v>
      </c>
      <c r="M21" s="63"/>
      <c r="N21" s="62"/>
      <c r="O21" s="64"/>
      <c r="P21" s="63"/>
      <c r="Q21" s="63"/>
      <c r="R21" s="66">
        <v>93.4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3807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171248</v>
      </c>
      <c r="G22" s="73"/>
      <c r="H22" s="62">
        <v>159054</v>
      </c>
      <c r="I22" s="74"/>
      <c r="J22" s="75"/>
      <c r="K22" s="64">
        <v>158319</v>
      </c>
      <c r="L22" s="76"/>
      <c r="M22" s="76"/>
      <c r="N22" s="62">
        <v>10440</v>
      </c>
      <c r="O22" s="64">
        <v>1099</v>
      </c>
      <c r="P22" s="63">
        <v>26121</v>
      </c>
      <c r="Q22" s="63">
        <v>121395</v>
      </c>
      <c r="R22" s="77"/>
      <c r="S22" s="78">
        <v>8</v>
      </c>
      <c r="T22" s="63">
        <v>150</v>
      </c>
      <c r="U22" s="63">
        <v>38075</v>
      </c>
      <c r="V22" s="63">
        <v>30541</v>
      </c>
      <c r="W22" s="63">
        <v>1990</v>
      </c>
      <c r="X22" s="63">
        <v>33910</v>
      </c>
      <c r="Y22" s="63">
        <v>54381</v>
      </c>
      <c r="Z22" s="63"/>
      <c r="AA22" s="62">
        <v>5732</v>
      </c>
      <c r="AB22" s="64">
        <v>1</v>
      </c>
      <c r="AC22" s="63"/>
      <c r="AD22" s="63"/>
      <c r="AE22" s="62"/>
      <c r="AF22" s="76"/>
      <c r="AG22" s="64">
        <v>1</v>
      </c>
      <c r="AH22" s="63"/>
      <c r="AI22" s="64">
        <v>1637156</v>
      </c>
      <c r="AJ22" s="74">
        <v>942649</v>
      </c>
      <c r="AK22" s="76">
        <v>653738</v>
      </c>
      <c r="AL22" s="72">
        <v>17</v>
      </c>
    </row>
    <row r="23" spans="1:38" ht="13.5">
      <c r="A23" s="45"/>
      <c r="B23" s="59"/>
      <c r="C23" s="59"/>
      <c r="D23" s="59"/>
      <c r="E23" s="59"/>
      <c r="F23" s="79"/>
      <c r="G23" s="80">
        <v>12194</v>
      </c>
      <c r="H23" s="79"/>
      <c r="I23" s="81">
        <v>90281</v>
      </c>
      <c r="J23" s="82"/>
      <c r="K23" s="81"/>
      <c r="L23" s="80">
        <v>735</v>
      </c>
      <c r="M23" s="80"/>
      <c r="N23" s="79"/>
      <c r="O23" s="81"/>
      <c r="P23" s="80"/>
      <c r="Q23" s="80"/>
      <c r="R23" s="83">
        <v>148615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3015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109070</v>
      </c>
      <c r="J24" s="65">
        <v>47.2</v>
      </c>
      <c r="K24" s="64"/>
      <c r="L24" s="63">
        <v>91</v>
      </c>
      <c r="M24" s="63">
        <v>1</v>
      </c>
      <c r="N24" s="62"/>
      <c r="O24" s="64"/>
      <c r="P24" s="63"/>
      <c r="Q24" s="63"/>
      <c r="R24" s="66">
        <v>95.5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19194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243257</v>
      </c>
      <c r="G25" s="73">
        <v>0</v>
      </c>
      <c r="H25" s="62">
        <v>231063</v>
      </c>
      <c r="I25" s="74"/>
      <c r="J25" s="75"/>
      <c r="K25" s="64">
        <v>228922</v>
      </c>
      <c r="L25" s="76"/>
      <c r="M25" s="76"/>
      <c r="N25" s="62">
        <v>10440</v>
      </c>
      <c r="O25" s="64">
        <v>1186</v>
      </c>
      <c r="P25" s="63">
        <v>48553</v>
      </c>
      <c r="Q25" s="63">
        <v>170885</v>
      </c>
      <c r="R25" s="77"/>
      <c r="S25" s="78">
        <v>8</v>
      </c>
      <c r="T25" s="63">
        <v>298</v>
      </c>
      <c r="U25" s="63">
        <v>67098</v>
      </c>
      <c r="V25" s="63">
        <v>41666</v>
      </c>
      <c r="W25" s="63">
        <v>2935</v>
      </c>
      <c r="X25" s="63">
        <v>44843</v>
      </c>
      <c r="Y25" s="63">
        <v>74216</v>
      </c>
      <c r="Z25" s="63">
        <v>0</v>
      </c>
      <c r="AA25" s="62">
        <v>5732</v>
      </c>
      <c r="AB25" s="64">
        <v>2</v>
      </c>
      <c r="AC25" s="63">
        <v>0</v>
      </c>
      <c r="AD25" s="63">
        <v>0</v>
      </c>
      <c r="AE25" s="62">
        <v>0</v>
      </c>
      <c r="AF25" s="76"/>
      <c r="AG25" s="64">
        <v>1</v>
      </c>
      <c r="AH25" s="63">
        <v>0</v>
      </c>
      <c r="AI25" s="64">
        <v>2626831</v>
      </c>
      <c r="AJ25" s="74">
        <v>1477337</v>
      </c>
      <c r="AK25" s="76">
        <v>987125</v>
      </c>
      <c r="AL25" s="72">
        <v>23</v>
      </c>
    </row>
    <row r="26" spans="1:38" ht="13.5">
      <c r="A26" s="161"/>
      <c r="B26" s="59"/>
      <c r="C26" s="59"/>
      <c r="D26" s="59"/>
      <c r="E26" s="59"/>
      <c r="F26" s="79"/>
      <c r="G26" s="80">
        <v>12194</v>
      </c>
      <c r="H26" s="79"/>
      <c r="I26" s="81">
        <v>121993</v>
      </c>
      <c r="J26" s="82"/>
      <c r="K26" s="81"/>
      <c r="L26" s="80">
        <v>1422</v>
      </c>
      <c r="M26" s="80">
        <v>719</v>
      </c>
      <c r="N26" s="79"/>
      <c r="O26" s="81"/>
      <c r="P26" s="80"/>
      <c r="Q26" s="80"/>
      <c r="R26" s="83">
        <v>220624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14399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152323</v>
      </c>
      <c r="J27" s="65">
        <v>54.7</v>
      </c>
      <c r="K27" s="64"/>
      <c r="L27" s="63">
        <v>141</v>
      </c>
      <c r="M27" s="63">
        <v>7</v>
      </c>
      <c r="N27" s="62"/>
      <c r="O27" s="64"/>
      <c r="P27" s="63"/>
      <c r="Q27" s="63"/>
      <c r="R27" s="66">
        <v>96.2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63987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309883</v>
      </c>
      <c r="G28" s="73">
        <v>0</v>
      </c>
      <c r="H28" s="62">
        <v>278266</v>
      </c>
      <c r="I28" s="74"/>
      <c r="J28" s="75"/>
      <c r="K28" s="64">
        <v>272896</v>
      </c>
      <c r="L28" s="76"/>
      <c r="M28" s="76"/>
      <c r="N28" s="62">
        <v>10440</v>
      </c>
      <c r="O28" s="64">
        <v>2038</v>
      </c>
      <c r="P28" s="63">
        <v>86081</v>
      </c>
      <c r="Q28" s="63">
        <v>179708</v>
      </c>
      <c r="R28" s="77"/>
      <c r="S28" s="78">
        <v>8</v>
      </c>
      <c r="T28" s="63">
        <v>3121</v>
      </c>
      <c r="U28" s="63">
        <v>105228</v>
      </c>
      <c r="V28" s="63">
        <v>43967</v>
      </c>
      <c r="W28" s="63">
        <v>2982</v>
      </c>
      <c r="X28" s="63">
        <v>47915</v>
      </c>
      <c r="Y28" s="63">
        <v>75048</v>
      </c>
      <c r="Z28" s="63">
        <v>0</v>
      </c>
      <c r="AA28" s="62">
        <v>5732</v>
      </c>
      <c r="AB28" s="64">
        <v>3</v>
      </c>
      <c r="AC28" s="63">
        <v>0</v>
      </c>
      <c r="AD28" s="63">
        <v>0</v>
      </c>
      <c r="AE28" s="62">
        <v>0</v>
      </c>
      <c r="AF28" s="76"/>
      <c r="AG28" s="64">
        <v>2</v>
      </c>
      <c r="AH28" s="63">
        <v>0</v>
      </c>
      <c r="AI28" s="64">
        <v>3679631</v>
      </c>
      <c r="AJ28" s="74">
        <v>2012406</v>
      </c>
      <c r="AK28" s="76">
        <v>1314782</v>
      </c>
      <c r="AL28" s="72">
        <v>26</v>
      </c>
    </row>
    <row r="29" spans="1:38" ht="13.5">
      <c r="A29" s="161"/>
      <c r="B29" s="59"/>
      <c r="C29" s="59"/>
      <c r="D29" s="59"/>
      <c r="E29" s="59"/>
      <c r="F29" s="79"/>
      <c r="G29" s="80">
        <v>31617</v>
      </c>
      <c r="H29" s="79"/>
      <c r="I29" s="81">
        <v>125943</v>
      </c>
      <c r="J29" s="82"/>
      <c r="K29" s="81"/>
      <c r="L29" s="80">
        <v>3201</v>
      </c>
      <c r="M29" s="80">
        <v>2169</v>
      </c>
      <c r="N29" s="79"/>
      <c r="O29" s="81"/>
      <c r="P29" s="80"/>
      <c r="Q29" s="80"/>
      <c r="R29" s="83">
        <v>267827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51732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139364</v>
      </c>
      <c r="J30" s="65">
        <v>135.7</v>
      </c>
      <c r="K30" s="64"/>
      <c r="L30" s="63">
        <v>127</v>
      </c>
      <c r="M30" s="63">
        <v>7</v>
      </c>
      <c r="N30" s="62"/>
      <c r="O30" s="64"/>
      <c r="P30" s="63"/>
      <c r="Q30" s="63"/>
      <c r="R30" s="66">
        <v>96.1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46141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296924</v>
      </c>
      <c r="G31" s="73">
        <v>0</v>
      </c>
      <c r="H31" s="62">
        <v>265307</v>
      </c>
      <c r="I31" s="74"/>
      <c r="J31" s="75"/>
      <c r="K31" s="64">
        <v>260078</v>
      </c>
      <c r="L31" s="76"/>
      <c r="M31" s="76"/>
      <c r="N31" s="62">
        <v>10440</v>
      </c>
      <c r="O31" s="64">
        <v>2038</v>
      </c>
      <c r="P31" s="63">
        <v>73122</v>
      </c>
      <c r="Q31" s="63">
        <v>179708</v>
      </c>
      <c r="R31" s="86"/>
      <c r="S31" s="78">
        <v>8</v>
      </c>
      <c r="T31" s="63">
        <v>489</v>
      </c>
      <c r="U31" s="63">
        <v>94901</v>
      </c>
      <c r="V31" s="63">
        <v>43967</v>
      </c>
      <c r="W31" s="63">
        <v>2982</v>
      </c>
      <c r="X31" s="63">
        <v>47915</v>
      </c>
      <c r="Y31" s="63">
        <v>75048</v>
      </c>
      <c r="Z31" s="63">
        <v>0</v>
      </c>
      <c r="AA31" s="62">
        <v>5732</v>
      </c>
      <c r="AB31" s="64">
        <v>2</v>
      </c>
      <c r="AC31" s="63">
        <v>0</v>
      </c>
      <c r="AD31" s="63">
        <v>0</v>
      </c>
      <c r="AE31" s="62">
        <v>0</v>
      </c>
      <c r="AF31" s="76"/>
      <c r="AG31" s="64">
        <v>1</v>
      </c>
      <c r="AH31" s="63">
        <v>0</v>
      </c>
      <c r="AI31" s="64">
        <v>3309290</v>
      </c>
      <c r="AJ31" s="74">
        <v>1864747</v>
      </c>
      <c r="AK31" s="76">
        <v>1205767</v>
      </c>
      <c r="AL31" s="72">
        <v>25</v>
      </c>
    </row>
    <row r="32" spans="1:38" ht="13.5">
      <c r="A32" s="161"/>
      <c r="B32" s="59"/>
      <c r="C32" s="59"/>
      <c r="D32" s="59"/>
      <c r="E32" s="59"/>
      <c r="F32" s="79"/>
      <c r="G32" s="80">
        <v>31617</v>
      </c>
      <c r="H32" s="79"/>
      <c r="I32" s="81">
        <v>125943</v>
      </c>
      <c r="J32" s="82"/>
      <c r="K32" s="81"/>
      <c r="L32" s="80">
        <v>3060</v>
      </c>
      <c r="M32" s="80">
        <v>2169</v>
      </c>
      <c r="N32" s="79"/>
      <c r="O32" s="81"/>
      <c r="P32" s="80"/>
      <c r="Q32" s="80"/>
      <c r="R32" s="83">
        <v>254868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39220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21533</v>
      </c>
      <c r="J33" s="65">
        <v>88.1</v>
      </c>
      <c r="K33" s="64"/>
      <c r="L33" s="63">
        <v>20</v>
      </c>
      <c r="M33" s="63">
        <v>1</v>
      </c>
      <c r="N33" s="62"/>
      <c r="O33" s="64"/>
      <c r="P33" s="63"/>
      <c r="Q33" s="63"/>
      <c r="R33" s="66">
        <v>100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3094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24971</v>
      </c>
      <c r="G34" s="73">
        <v>0</v>
      </c>
      <c r="H34" s="62">
        <v>24437</v>
      </c>
      <c r="I34" s="74"/>
      <c r="J34" s="75"/>
      <c r="K34" s="64">
        <v>23562</v>
      </c>
      <c r="L34" s="76"/>
      <c r="M34" s="76"/>
      <c r="N34" s="62">
        <v>0</v>
      </c>
      <c r="O34" s="64">
        <v>334</v>
      </c>
      <c r="P34" s="63">
        <v>1574</v>
      </c>
      <c r="Q34" s="63">
        <v>22529</v>
      </c>
      <c r="R34" s="77"/>
      <c r="S34" s="78">
        <v>5</v>
      </c>
      <c r="T34" s="63">
        <v>48</v>
      </c>
      <c r="U34" s="63">
        <v>5189</v>
      </c>
      <c r="V34" s="63">
        <v>16291</v>
      </c>
      <c r="W34" s="63">
        <v>37</v>
      </c>
      <c r="X34" s="63">
        <v>802</v>
      </c>
      <c r="Y34" s="63">
        <v>2065</v>
      </c>
      <c r="Z34" s="63">
        <v>0</v>
      </c>
      <c r="AA34" s="62">
        <v>0</v>
      </c>
      <c r="AB34" s="64">
        <v>2</v>
      </c>
      <c r="AC34" s="63">
        <v>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204822</v>
      </c>
      <c r="AJ34" s="74">
        <v>150341</v>
      </c>
      <c r="AK34" s="76">
        <v>115380</v>
      </c>
      <c r="AL34" s="72">
        <v>21</v>
      </c>
    </row>
    <row r="35" spans="1:38" ht="13.5">
      <c r="A35" s="45"/>
      <c r="B35" s="59"/>
      <c r="C35" s="59"/>
      <c r="D35" s="59"/>
      <c r="E35" s="59"/>
      <c r="F35" s="79"/>
      <c r="G35" s="80">
        <v>534</v>
      </c>
      <c r="H35" s="79"/>
      <c r="I35" s="81">
        <v>2904</v>
      </c>
      <c r="J35" s="82"/>
      <c r="K35" s="81"/>
      <c r="L35" s="80">
        <v>604</v>
      </c>
      <c r="M35" s="80">
        <v>271</v>
      </c>
      <c r="N35" s="79"/>
      <c r="O35" s="81"/>
      <c r="P35" s="80"/>
      <c r="Q35" s="80"/>
      <c r="R35" s="83">
        <v>24437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2937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59454</v>
      </c>
      <c r="J36" s="65">
        <v>58.1</v>
      </c>
      <c r="K36" s="64"/>
      <c r="L36" s="63">
        <v>28</v>
      </c>
      <c r="M36" s="63">
        <v>0</v>
      </c>
      <c r="N36" s="62"/>
      <c r="O36" s="64"/>
      <c r="P36" s="63"/>
      <c r="Q36" s="63"/>
      <c r="R36" s="66">
        <v>72.8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636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103372</v>
      </c>
      <c r="G37" s="73">
        <v>0</v>
      </c>
      <c r="H37" s="62">
        <v>102382</v>
      </c>
      <c r="I37" s="74"/>
      <c r="J37" s="75"/>
      <c r="K37" s="64">
        <v>102052</v>
      </c>
      <c r="L37" s="76"/>
      <c r="M37" s="76"/>
      <c r="N37" s="62">
        <v>27857</v>
      </c>
      <c r="O37" s="64">
        <v>752</v>
      </c>
      <c r="P37" s="63">
        <v>0</v>
      </c>
      <c r="Q37" s="63">
        <v>73773</v>
      </c>
      <c r="R37" s="77"/>
      <c r="S37" s="78">
        <v>0</v>
      </c>
      <c r="T37" s="63">
        <v>45</v>
      </c>
      <c r="U37" s="63">
        <v>10072</v>
      </c>
      <c r="V37" s="63">
        <v>49337</v>
      </c>
      <c r="W37" s="63">
        <v>522</v>
      </c>
      <c r="X37" s="63">
        <v>6402</v>
      </c>
      <c r="Y37" s="63">
        <v>36004</v>
      </c>
      <c r="Z37" s="63">
        <v>0</v>
      </c>
      <c r="AA37" s="62">
        <v>816</v>
      </c>
      <c r="AB37" s="64">
        <v>1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715114</v>
      </c>
      <c r="AJ37" s="74">
        <v>505744</v>
      </c>
      <c r="AK37" s="76">
        <v>387933</v>
      </c>
      <c r="AL37" s="72">
        <v>32</v>
      </c>
    </row>
    <row r="38" spans="1:38" ht="13.5">
      <c r="A38" s="45"/>
      <c r="B38" s="59"/>
      <c r="C38" s="59"/>
      <c r="D38" s="59"/>
      <c r="E38" s="59"/>
      <c r="F38" s="79"/>
      <c r="G38" s="80">
        <v>990</v>
      </c>
      <c r="H38" s="79"/>
      <c r="I38" s="81">
        <v>42928</v>
      </c>
      <c r="J38" s="82"/>
      <c r="K38" s="81"/>
      <c r="L38" s="80">
        <v>330</v>
      </c>
      <c r="M38" s="80">
        <v>0</v>
      </c>
      <c r="N38" s="79"/>
      <c r="O38" s="81"/>
      <c r="P38" s="80"/>
      <c r="Q38" s="80"/>
      <c r="R38" s="83">
        <v>74525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659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80987</v>
      </c>
      <c r="J39" s="65">
        <v>63.9</v>
      </c>
      <c r="K39" s="64"/>
      <c r="L39" s="63">
        <v>48</v>
      </c>
      <c r="M39" s="63">
        <v>1</v>
      </c>
      <c r="N39" s="62"/>
      <c r="O39" s="64"/>
      <c r="P39" s="63"/>
      <c r="Q39" s="63"/>
      <c r="R39" s="66">
        <v>78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3730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128343</v>
      </c>
      <c r="G40" s="73">
        <v>0</v>
      </c>
      <c r="H40" s="62">
        <v>126819</v>
      </c>
      <c r="I40" s="74"/>
      <c r="J40" s="75"/>
      <c r="K40" s="64">
        <v>125614</v>
      </c>
      <c r="L40" s="76"/>
      <c r="M40" s="76"/>
      <c r="N40" s="62">
        <v>27857</v>
      </c>
      <c r="O40" s="64">
        <v>1086</v>
      </c>
      <c r="P40" s="63">
        <v>1574</v>
      </c>
      <c r="Q40" s="63">
        <v>96302</v>
      </c>
      <c r="R40" s="77"/>
      <c r="S40" s="78">
        <v>5</v>
      </c>
      <c r="T40" s="63">
        <v>93</v>
      </c>
      <c r="U40" s="63">
        <v>15261</v>
      </c>
      <c r="V40" s="63">
        <v>65628</v>
      </c>
      <c r="W40" s="63">
        <v>559</v>
      </c>
      <c r="X40" s="63">
        <v>7204</v>
      </c>
      <c r="Y40" s="63">
        <v>38069</v>
      </c>
      <c r="Z40" s="63">
        <v>0</v>
      </c>
      <c r="AA40" s="62">
        <v>816</v>
      </c>
      <c r="AB40" s="64">
        <v>3</v>
      </c>
      <c r="AC40" s="63">
        <v>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919936</v>
      </c>
      <c r="AJ40" s="74">
        <v>656085</v>
      </c>
      <c r="AK40" s="76">
        <v>503313</v>
      </c>
      <c r="AL40" s="72">
        <v>53</v>
      </c>
    </row>
    <row r="41" spans="1:38" ht="13.5">
      <c r="A41" s="161"/>
      <c r="B41" s="59"/>
      <c r="C41" s="59"/>
      <c r="D41" s="59"/>
      <c r="E41" s="59"/>
      <c r="F41" s="79"/>
      <c r="G41" s="80">
        <v>1524</v>
      </c>
      <c r="H41" s="79"/>
      <c r="I41" s="81">
        <v>45832</v>
      </c>
      <c r="J41" s="82"/>
      <c r="K41" s="81"/>
      <c r="L41" s="80">
        <v>934</v>
      </c>
      <c r="M41" s="80">
        <v>271</v>
      </c>
      <c r="N41" s="79"/>
      <c r="O41" s="81"/>
      <c r="P41" s="80"/>
      <c r="Q41" s="80"/>
      <c r="R41" s="83">
        <v>98962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3596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169489</v>
      </c>
      <c r="J42" s="65">
        <v>36.8</v>
      </c>
      <c r="K42" s="64"/>
      <c r="L42" s="63">
        <v>208</v>
      </c>
      <c r="M42" s="63">
        <v>1</v>
      </c>
      <c r="N42" s="62"/>
      <c r="O42" s="64"/>
      <c r="P42" s="63"/>
      <c r="Q42" s="63"/>
      <c r="R42" s="66">
        <v>66.4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3129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468449</v>
      </c>
      <c r="G43" s="73">
        <v>1398</v>
      </c>
      <c r="H43" s="62">
        <v>460073</v>
      </c>
      <c r="I43" s="74"/>
      <c r="J43" s="75"/>
      <c r="K43" s="64">
        <v>457566</v>
      </c>
      <c r="L43" s="76"/>
      <c r="M43" s="76"/>
      <c r="N43" s="62">
        <v>154609</v>
      </c>
      <c r="O43" s="64">
        <v>39553</v>
      </c>
      <c r="P43" s="63">
        <v>195</v>
      </c>
      <c r="Q43" s="63">
        <v>265716</v>
      </c>
      <c r="R43" s="77"/>
      <c r="S43" s="78">
        <v>14</v>
      </c>
      <c r="T43" s="63">
        <v>193</v>
      </c>
      <c r="U43" s="63">
        <v>25954</v>
      </c>
      <c r="V43" s="63">
        <v>143328</v>
      </c>
      <c r="W43" s="63">
        <v>2480</v>
      </c>
      <c r="X43" s="63">
        <v>21970</v>
      </c>
      <c r="Y43" s="63">
        <v>266134</v>
      </c>
      <c r="Z43" s="63">
        <v>0</v>
      </c>
      <c r="AA43" s="62">
        <v>82851</v>
      </c>
      <c r="AB43" s="64">
        <v>8</v>
      </c>
      <c r="AC43" s="63">
        <v>0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2666113</v>
      </c>
      <c r="AJ43" s="74">
        <v>1859086</v>
      </c>
      <c r="AK43" s="76">
        <v>1373364</v>
      </c>
      <c r="AL43" s="72">
        <v>793</v>
      </c>
    </row>
    <row r="44" spans="1:38" ht="13.5">
      <c r="A44" s="45"/>
      <c r="B44" s="59"/>
      <c r="C44" s="59"/>
      <c r="D44" s="59"/>
      <c r="E44" s="59"/>
      <c r="F44" s="79"/>
      <c r="G44" s="80">
        <v>6978</v>
      </c>
      <c r="H44" s="79"/>
      <c r="I44" s="81">
        <v>290584</v>
      </c>
      <c r="J44" s="82"/>
      <c r="K44" s="81"/>
      <c r="L44" s="80">
        <v>2390</v>
      </c>
      <c r="M44" s="80">
        <v>117</v>
      </c>
      <c r="N44" s="79"/>
      <c r="O44" s="81"/>
      <c r="P44" s="80"/>
      <c r="Q44" s="80"/>
      <c r="R44" s="83">
        <v>305464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2439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250476</v>
      </c>
      <c r="J45" s="65">
        <v>42.7</v>
      </c>
      <c r="K45" s="64"/>
      <c r="L45" s="63">
        <v>256</v>
      </c>
      <c r="M45" s="63">
        <v>2</v>
      </c>
      <c r="N45" s="62"/>
      <c r="O45" s="64"/>
      <c r="P45" s="63"/>
      <c r="Q45" s="63"/>
      <c r="R45" s="66">
        <v>68.9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6859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596792</v>
      </c>
      <c r="G46" s="73">
        <v>1398</v>
      </c>
      <c r="H46" s="62">
        <v>586892</v>
      </c>
      <c r="I46" s="74"/>
      <c r="J46" s="75"/>
      <c r="K46" s="64">
        <v>583180</v>
      </c>
      <c r="L46" s="76"/>
      <c r="M46" s="76"/>
      <c r="N46" s="62">
        <v>182466</v>
      </c>
      <c r="O46" s="64">
        <v>40639</v>
      </c>
      <c r="P46" s="63">
        <v>1769</v>
      </c>
      <c r="Q46" s="63">
        <v>362018</v>
      </c>
      <c r="R46" s="86"/>
      <c r="S46" s="78">
        <v>19</v>
      </c>
      <c r="T46" s="63">
        <v>286</v>
      </c>
      <c r="U46" s="63">
        <v>41215</v>
      </c>
      <c r="V46" s="63">
        <v>208956</v>
      </c>
      <c r="W46" s="63">
        <v>3039</v>
      </c>
      <c r="X46" s="63">
        <v>29174</v>
      </c>
      <c r="Y46" s="63">
        <v>304203</v>
      </c>
      <c r="Z46" s="63">
        <v>0</v>
      </c>
      <c r="AA46" s="62">
        <v>83667</v>
      </c>
      <c r="AB46" s="64">
        <v>11</v>
      </c>
      <c r="AC46" s="63">
        <v>0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3586049</v>
      </c>
      <c r="AJ46" s="74">
        <v>2515171</v>
      </c>
      <c r="AK46" s="76">
        <v>1876677</v>
      </c>
      <c r="AL46" s="72">
        <v>846</v>
      </c>
    </row>
    <row r="47" spans="1:38" ht="13.5">
      <c r="A47" s="161"/>
      <c r="B47" s="59"/>
      <c r="C47" s="59"/>
      <c r="D47" s="59"/>
      <c r="E47" s="59"/>
      <c r="F47" s="79"/>
      <c r="G47" s="80">
        <v>8502</v>
      </c>
      <c r="H47" s="79"/>
      <c r="I47" s="81">
        <v>336416</v>
      </c>
      <c r="J47" s="82"/>
      <c r="K47" s="81"/>
      <c r="L47" s="80">
        <v>3324</v>
      </c>
      <c r="M47" s="80">
        <v>388</v>
      </c>
      <c r="N47" s="79"/>
      <c r="O47" s="81"/>
      <c r="P47" s="80"/>
      <c r="Q47" s="80"/>
      <c r="R47" s="83">
        <v>404426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6035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402799</v>
      </c>
      <c r="J54" s="65">
        <f>I54/H55*100</f>
        <v>46.557854172301475</v>
      </c>
      <c r="K54" s="64"/>
      <c r="L54" s="63">
        <f>SUM(L9,L12,L18,L21,L33,L36,L42)</f>
        <v>397</v>
      </c>
      <c r="M54" s="63">
        <f>SUM(M9,M12,M18,M21,M33,M36,M42)</f>
        <v>9</v>
      </c>
      <c r="N54" s="62"/>
      <c r="O54" s="64"/>
      <c r="P54" s="63"/>
      <c r="Q54" s="63"/>
      <c r="R54" s="66">
        <f>(O55+P55+Q55)/H55*100</f>
        <v>77.70291669267347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70846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906675</v>
      </c>
      <c r="G55" s="73">
        <f t="shared" si="0"/>
        <v>1398</v>
      </c>
      <c r="H55" s="62">
        <f t="shared" si="0"/>
        <v>865158</v>
      </c>
      <c r="I55" s="74"/>
      <c r="J55" s="88"/>
      <c r="K55" s="64">
        <f>SUM(K10,K13,K19,K22,K34,K37,K43)</f>
        <v>856076</v>
      </c>
      <c r="L55" s="76"/>
      <c r="M55" s="76"/>
      <c r="N55" s="62">
        <f>SUM(N10,N13,N19,N22,N34,N37,N43)</f>
        <v>192906</v>
      </c>
      <c r="O55" s="64">
        <f>SUM(O10,O13,O19,O22,O34,O37,O43)</f>
        <v>42677</v>
      </c>
      <c r="P55" s="63">
        <f>SUM(P10,P13,P19,P22,P34,P37,P43)</f>
        <v>87850</v>
      </c>
      <c r="Q55" s="63">
        <f>SUM(Q10,Q13,Q19,Q22,Q34,Q37,Q43)</f>
        <v>541726</v>
      </c>
      <c r="R55" s="77"/>
      <c r="S55" s="78">
        <f aca="true" t="shared" si="1" ref="S55:AE55">SUM(S10,S13,S19,S22,S34,S37,S43)</f>
        <v>27</v>
      </c>
      <c r="T55" s="63">
        <f t="shared" si="1"/>
        <v>3407</v>
      </c>
      <c r="U55" s="63">
        <f t="shared" si="1"/>
        <v>146443</v>
      </c>
      <c r="V55" s="63">
        <f t="shared" si="1"/>
        <v>252923</v>
      </c>
      <c r="W55" s="63">
        <f t="shared" si="1"/>
        <v>6021</v>
      </c>
      <c r="X55" s="63">
        <f t="shared" si="1"/>
        <v>77089</v>
      </c>
      <c r="Y55" s="63">
        <f t="shared" si="1"/>
        <v>379251</v>
      </c>
      <c r="Z55" s="63">
        <f t="shared" si="1"/>
        <v>0</v>
      </c>
      <c r="AA55" s="62">
        <f t="shared" si="1"/>
        <v>89399</v>
      </c>
      <c r="AB55" s="64">
        <f t="shared" si="1"/>
        <v>14</v>
      </c>
      <c r="AC55" s="64">
        <f t="shared" si="1"/>
        <v>0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2</v>
      </c>
      <c r="AH55" s="63">
        <f t="shared" si="2"/>
        <v>0</v>
      </c>
      <c r="AI55" s="64">
        <f t="shared" si="2"/>
        <v>7265680</v>
      </c>
      <c r="AJ55" s="74">
        <f t="shared" si="2"/>
        <v>4527577</v>
      </c>
      <c r="AK55" s="76">
        <f t="shared" si="2"/>
        <v>3191459</v>
      </c>
      <c r="AL55" s="72">
        <f t="shared" si="2"/>
        <v>872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40119</v>
      </c>
      <c r="H56" s="91"/>
      <c r="I56" s="93">
        <f>SUM(I11,I14,I20,I23,I35,I38,I44)</f>
        <v>462359</v>
      </c>
      <c r="J56" s="91"/>
      <c r="K56" s="93"/>
      <c r="L56" s="92">
        <f>SUM(L11,L14,L20,L23,L35,L38,L44)</f>
        <v>6525</v>
      </c>
      <c r="M56" s="92">
        <f>SUM(M11,M14,M20,M23,M35,M38,M44)</f>
        <v>2557</v>
      </c>
      <c r="N56" s="91"/>
      <c r="O56" s="93"/>
      <c r="P56" s="92"/>
      <c r="Q56" s="92"/>
      <c r="R56" s="94">
        <f>SUM(O55:Q55)</f>
        <v>672253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57767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0" zoomScaleNormal="7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10.00390625" style="3" bestFit="1" customWidth="1"/>
    <col min="40" max="16384" width="9.00390625" style="3" customWidth="1"/>
  </cols>
  <sheetData>
    <row r="1" spans="1:38" ht="21">
      <c r="A1" s="1" t="s">
        <v>107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伊方町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/>
      <c r="G10" s="73">
        <v>0</v>
      </c>
      <c r="H10" s="62"/>
      <c r="I10" s="74"/>
      <c r="J10" s="75"/>
      <c r="K10" s="64"/>
      <c r="L10" s="76"/>
      <c r="M10" s="76"/>
      <c r="N10" s="62">
        <v>0</v>
      </c>
      <c r="O10" s="64"/>
      <c r="P10" s="63"/>
      <c r="Q10" s="63">
        <v>0</v>
      </c>
      <c r="R10" s="77"/>
      <c r="S10" s="78"/>
      <c r="T10" s="63"/>
      <c r="U10" s="63"/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/>
      <c r="AC10" s="63">
        <v>0</v>
      </c>
      <c r="AD10" s="63">
        <v>0</v>
      </c>
      <c r="AE10" s="62">
        <v>0</v>
      </c>
      <c r="AF10" s="76"/>
      <c r="AG10" s="64"/>
      <c r="AH10" s="63">
        <v>0</v>
      </c>
      <c r="AI10" s="64"/>
      <c r="AJ10" s="74"/>
      <c r="AK10" s="76"/>
      <c r="AL10" s="72"/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/>
      <c r="M11" s="80"/>
      <c r="N11" s="79"/>
      <c r="O11" s="81"/>
      <c r="P11" s="80"/>
      <c r="Q11" s="80"/>
      <c r="R11" s="83"/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30969</v>
      </c>
      <c r="J12" s="65">
        <v>100</v>
      </c>
      <c r="K12" s="64"/>
      <c r="L12" s="63">
        <v>35</v>
      </c>
      <c r="M12" s="63">
        <v>18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32020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45969</v>
      </c>
      <c r="G13" s="73">
        <v>15000</v>
      </c>
      <c r="H13" s="62">
        <v>30969</v>
      </c>
      <c r="I13" s="74"/>
      <c r="J13" s="75"/>
      <c r="K13" s="64">
        <v>22248</v>
      </c>
      <c r="L13" s="76"/>
      <c r="M13" s="76"/>
      <c r="N13" s="62"/>
      <c r="O13" s="64">
        <v>1926</v>
      </c>
      <c r="P13" s="63">
        <v>29043</v>
      </c>
      <c r="Q13" s="63"/>
      <c r="R13" s="77"/>
      <c r="S13" s="78">
        <v>28</v>
      </c>
      <c r="T13" s="63">
        <v>269</v>
      </c>
      <c r="U13" s="63">
        <v>30672</v>
      </c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>
        <v>1</v>
      </c>
      <c r="AH13" s="63"/>
      <c r="AI13" s="64">
        <v>647084</v>
      </c>
      <c r="AJ13" s="74">
        <v>348759</v>
      </c>
      <c r="AK13" s="76">
        <v>211062</v>
      </c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/>
      <c r="H14" s="79"/>
      <c r="I14" s="81">
        <v>0</v>
      </c>
      <c r="J14" s="82"/>
      <c r="K14" s="81"/>
      <c r="L14" s="80">
        <v>2170</v>
      </c>
      <c r="M14" s="80">
        <v>6551</v>
      </c>
      <c r="N14" s="79"/>
      <c r="O14" s="81"/>
      <c r="P14" s="80"/>
      <c r="Q14" s="80"/>
      <c r="R14" s="83">
        <v>30969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30175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30969</v>
      </c>
      <c r="J15" s="65">
        <v>100</v>
      </c>
      <c r="K15" s="64"/>
      <c r="L15" s="63">
        <v>35</v>
      </c>
      <c r="M15" s="63">
        <v>18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32020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45969</v>
      </c>
      <c r="G16" s="73">
        <v>15000</v>
      </c>
      <c r="H16" s="62">
        <v>30969</v>
      </c>
      <c r="I16" s="74"/>
      <c r="J16" s="75"/>
      <c r="K16" s="64">
        <v>22248</v>
      </c>
      <c r="L16" s="76"/>
      <c r="M16" s="76"/>
      <c r="N16" s="62">
        <v>0</v>
      </c>
      <c r="O16" s="64">
        <v>1926</v>
      </c>
      <c r="P16" s="63">
        <v>29043</v>
      </c>
      <c r="Q16" s="63">
        <v>0</v>
      </c>
      <c r="R16" s="77"/>
      <c r="S16" s="78">
        <v>28</v>
      </c>
      <c r="T16" s="63">
        <v>269</v>
      </c>
      <c r="U16" s="63">
        <v>30672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2">
        <v>0</v>
      </c>
      <c r="AB16" s="64">
        <v>0</v>
      </c>
      <c r="AC16" s="63">
        <v>0</v>
      </c>
      <c r="AD16" s="63">
        <v>0</v>
      </c>
      <c r="AE16" s="62">
        <v>0</v>
      </c>
      <c r="AF16" s="76"/>
      <c r="AG16" s="64">
        <v>1</v>
      </c>
      <c r="AH16" s="63">
        <v>0</v>
      </c>
      <c r="AI16" s="64">
        <v>647084</v>
      </c>
      <c r="AJ16" s="74">
        <v>348759</v>
      </c>
      <c r="AK16" s="76">
        <v>211062</v>
      </c>
      <c r="AL16" s="72">
        <v>1</v>
      </c>
    </row>
    <row r="17" spans="1:38" ht="13.5">
      <c r="A17" s="161"/>
      <c r="B17" s="59"/>
      <c r="C17" s="59"/>
      <c r="D17" s="59"/>
      <c r="E17" s="59"/>
      <c r="F17" s="79"/>
      <c r="G17" s="80">
        <v>0</v>
      </c>
      <c r="H17" s="79"/>
      <c r="I17" s="81">
        <v>0</v>
      </c>
      <c r="J17" s="82"/>
      <c r="K17" s="81"/>
      <c r="L17" s="80">
        <v>2170</v>
      </c>
      <c r="M17" s="80">
        <v>6551</v>
      </c>
      <c r="N17" s="79"/>
      <c r="O17" s="81"/>
      <c r="P17" s="80"/>
      <c r="Q17" s="80"/>
      <c r="R17" s="83">
        <v>30969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30175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/>
      <c r="J18" s="65"/>
      <c r="K18" s="64"/>
      <c r="L18" s="63"/>
      <c r="M18" s="63"/>
      <c r="N18" s="62"/>
      <c r="O18" s="64"/>
      <c r="P18" s="63"/>
      <c r="Q18" s="63"/>
      <c r="R18" s="66"/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/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/>
      <c r="G19" s="73"/>
      <c r="H19" s="62"/>
      <c r="I19" s="74"/>
      <c r="J19" s="75"/>
      <c r="K19" s="64"/>
      <c r="L19" s="76"/>
      <c r="M19" s="76"/>
      <c r="N19" s="62"/>
      <c r="O19" s="64"/>
      <c r="P19" s="63"/>
      <c r="Q19" s="63"/>
      <c r="R19" s="77"/>
      <c r="S19" s="78"/>
      <c r="T19" s="63"/>
      <c r="U19" s="63"/>
      <c r="V19" s="63"/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/>
      <c r="AJ19" s="74"/>
      <c r="AK19" s="76"/>
      <c r="AL19" s="72"/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/>
      <c r="J20" s="82"/>
      <c r="K20" s="81"/>
      <c r="L20" s="80"/>
      <c r="M20" s="80"/>
      <c r="N20" s="79"/>
      <c r="O20" s="81"/>
      <c r="P20" s="80"/>
      <c r="Q20" s="80"/>
      <c r="R20" s="83">
        <v>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/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50731</v>
      </c>
      <c r="J21" s="65">
        <v>59.3</v>
      </c>
      <c r="K21" s="64"/>
      <c r="L21" s="63">
        <v>24</v>
      </c>
      <c r="M21" s="63">
        <v>1</v>
      </c>
      <c r="N21" s="62"/>
      <c r="O21" s="64"/>
      <c r="P21" s="63"/>
      <c r="Q21" s="63"/>
      <c r="R21" s="66">
        <v>98.6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3563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87934</v>
      </c>
      <c r="G22" s="73"/>
      <c r="H22" s="62">
        <v>85550</v>
      </c>
      <c r="I22" s="74"/>
      <c r="J22" s="75"/>
      <c r="K22" s="64">
        <v>84976</v>
      </c>
      <c r="L22" s="76"/>
      <c r="M22" s="76"/>
      <c r="N22" s="62">
        <v>1226</v>
      </c>
      <c r="O22" s="64">
        <v>4</v>
      </c>
      <c r="P22" s="63">
        <v>10132</v>
      </c>
      <c r="Q22" s="63">
        <v>74187</v>
      </c>
      <c r="R22" s="77"/>
      <c r="S22" s="78"/>
      <c r="T22" s="63">
        <v>170</v>
      </c>
      <c r="U22" s="63">
        <v>29237</v>
      </c>
      <c r="V22" s="63">
        <v>21325</v>
      </c>
      <c r="W22" s="63">
        <v>1145</v>
      </c>
      <c r="X22" s="63">
        <v>13724</v>
      </c>
      <c r="Y22" s="63">
        <v>19950</v>
      </c>
      <c r="Z22" s="63"/>
      <c r="AA22" s="62">
        <v>1226</v>
      </c>
      <c r="AB22" s="64"/>
      <c r="AC22" s="63"/>
      <c r="AD22" s="63"/>
      <c r="AE22" s="62"/>
      <c r="AF22" s="76"/>
      <c r="AG22" s="64"/>
      <c r="AH22" s="63"/>
      <c r="AI22" s="64">
        <v>1072068</v>
      </c>
      <c r="AJ22" s="74">
        <v>581074</v>
      </c>
      <c r="AK22" s="76">
        <v>396486</v>
      </c>
      <c r="AL22" s="72">
        <v>3</v>
      </c>
    </row>
    <row r="23" spans="1:38" ht="13.5">
      <c r="A23" s="45"/>
      <c r="B23" s="59"/>
      <c r="C23" s="59"/>
      <c r="D23" s="59"/>
      <c r="E23" s="59"/>
      <c r="F23" s="79"/>
      <c r="G23" s="80">
        <v>2383</v>
      </c>
      <c r="H23" s="79"/>
      <c r="I23" s="81">
        <v>34819</v>
      </c>
      <c r="J23" s="82"/>
      <c r="K23" s="81"/>
      <c r="L23" s="80">
        <v>324</v>
      </c>
      <c r="M23" s="80">
        <v>251</v>
      </c>
      <c r="N23" s="79"/>
      <c r="O23" s="81"/>
      <c r="P23" s="80"/>
      <c r="Q23" s="80"/>
      <c r="R23" s="83">
        <v>84323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3312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50731</v>
      </c>
      <c r="J24" s="65">
        <v>59.3</v>
      </c>
      <c r="K24" s="64"/>
      <c r="L24" s="63">
        <v>24</v>
      </c>
      <c r="M24" s="63">
        <v>1</v>
      </c>
      <c r="N24" s="62"/>
      <c r="O24" s="64"/>
      <c r="P24" s="63"/>
      <c r="Q24" s="63"/>
      <c r="R24" s="66">
        <v>98.6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3563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87934</v>
      </c>
      <c r="G25" s="73">
        <v>0</v>
      </c>
      <c r="H25" s="62">
        <v>85550</v>
      </c>
      <c r="I25" s="74"/>
      <c r="J25" s="75"/>
      <c r="K25" s="64">
        <v>84976</v>
      </c>
      <c r="L25" s="76"/>
      <c r="M25" s="76"/>
      <c r="N25" s="62">
        <v>1226</v>
      </c>
      <c r="O25" s="64">
        <v>4</v>
      </c>
      <c r="P25" s="63">
        <v>10132</v>
      </c>
      <c r="Q25" s="63">
        <v>74187</v>
      </c>
      <c r="R25" s="77"/>
      <c r="S25" s="78">
        <v>0</v>
      </c>
      <c r="T25" s="63">
        <v>170</v>
      </c>
      <c r="U25" s="63">
        <v>29237</v>
      </c>
      <c r="V25" s="63">
        <v>21325</v>
      </c>
      <c r="W25" s="63">
        <v>1145</v>
      </c>
      <c r="X25" s="63">
        <v>13724</v>
      </c>
      <c r="Y25" s="63">
        <v>19950</v>
      </c>
      <c r="Z25" s="63">
        <v>0</v>
      </c>
      <c r="AA25" s="62">
        <v>1226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1072068</v>
      </c>
      <c r="AJ25" s="74">
        <v>581074</v>
      </c>
      <c r="AK25" s="76">
        <v>396486</v>
      </c>
      <c r="AL25" s="72">
        <v>3</v>
      </c>
    </row>
    <row r="26" spans="1:38" ht="13.5">
      <c r="A26" s="161"/>
      <c r="B26" s="59"/>
      <c r="C26" s="59"/>
      <c r="D26" s="59"/>
      <c r="E26" s="59"/>
      <c r="F26" s="79"/>
      <c r="G26" s="80">
        <v>2383</v>
      </c>
      <c r="H26" s="79"/>
      <c r="I26" s="81">
        <v>34819</v>
      </c>
      <c r="J26" s="82"/>
      <c r="K26" s="81"/>
      <c r="L26" s="80">
        <v>324</v>
      </c>
      <c r="M26" s="80">
        <v>251</v>
      </c>
      <c r="N26" s="79"/>
      <c r="O26" s="81"/>
      <c r="P26" s="80"/>
      <c r="Q26" s="80"/>
      <c r="R26" s="83">
        <v>84323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3312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81700</v>
      </c>
      <c r="J27" s="65">
        <v>70.1</v>
      </c>
      <c r="K27" s="64"/>
      <c r="L27" s="63">
        <v>59</v>
      </c>
      <c r="M27" s="63">
        <v>19</v>
      </c>
      <c r="N27" s="62"/>
      <c r="O27" s="64"/>
      <c r="P27" s="63"/>
      <c r="Q27" s="63"/>
      <c r="R27" s="66">
        <v>98.9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35583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133903</v>
      </c>
      <c r="G28" s="73">
        <v>15000</v>
      </c>
      <c r="H28" s="62">
        <v>116519</v>
      </c>
      <c r="I28" s="74"/>
      <c r="J28" s="75"/>
      <c r="K28" s="64">
        <v>107224</v>
      </c>
      <c r="L28" s="76"/>
      <c r="M28" s="76"/>
      <c r="N28" s="62">
        <v>1226</v>
      </c>
      <c r="O28" s="64">
        <v>1930</v>
      </c>
      <c r="P28" s="63">
        <v>39175</v>
      </c>
      <c r="Q28" s="63">
        <v>74187</v>
      </c>
      <c r="R28" s="77"/>
      <c r="S28" s="78">
        <v>28</v>
      </c>
      <c r="T28" s="63">
        <v>439</v>
      </c>
      <c r="U28" s="63">
        <v>59909</v>
      </c>
      <c r="V28" s="63">
        <v>21325</v>
      </c>
      <c r="W28" s="63">
        <v>1145</v>
      </c>
      <c r="X28" s="63">
        <v>13724</v>
      </c>
      <c r="Y28" s="63">
        <v>19950</v>
      </c>
      <c r="Z28" s="63">
        <v>0</v>
      </c>
      <c r="AA28" s="62">
        <v>1226</v>
      </c>
      <c r="AB28" s="64">
        <v>0</v>
      </c>
      <c r="AC28" s="63">
        <v>0</v>
      </c>
      <c r="AD28" s="63">
        <v>0</v>
      </c>
      <c r="AE28" s="62">
        <v>0</v>
      </c>
      <c r="AF28" s="76"/>
      <c r="AG28" s="64">
        <v>1</v>
      </c>
      <c r="AH28" s="63">
        <v>0</v>
      </c>
      <c r="AI28" s="64">
        <v>1719152</v>
      </c>
      <c r="AJ28" s="74">
        <v>929833</v>
      </c>
      <c r="AK28" s="76">
        <v>607548</v>
      </c>
      <c r="AL28" s="72">
        <v>4</v>
      </c>
    </row>
    <row r="29" spans="1:38" ht="13.5">
      <c r="A29" s="161"/>
      <c r="B29" s="59"/>
      <c r="C29" s="59"/>
      <c r="D29" s="59"/>
      <c r="E29" s="59"/>
      <c r="F29" s="79"/>
      <c r="G29" s="80">
        <v>2383</v>
      </c>
      <c r="H29" s="79"/>
      <c r="I29" s="81">
        <v>34819</v>
      </c>
      <c r="J29" s="82"/>
      <c r="K29" s="81"/>
      <c r="L29" s="80">
        <v>2494</v>
      </c>
      <c r="M29" s="80">
        <v>6802</v>
      </c>
      <c r="N29" s="79"/>
      <c r="O29" s="81"/>
      <c r="P29" s="80"/>
      <c r="Q29" s="80"/>
      <c r="R29" s="83">
        <v>115292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33487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81700</v>
      </c>
      <c r="J30" s="65">
        <v>159.3</v>
      </c>
      <c r="K30" s="64"/>
      <c r="L30" s="63">
        <v>59</v>
      </c>
      <c r="M30" s="63">
        <v>19</v>
      </c>
      <c r="N30" s="62"/>
      <c r="O30" s="64"/>
      <c r="P30" s="63"/>
      <c r="Q30" s="63"/>
      <c r="R30" s="66">
        <v>98.9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35583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133903</v>
      </c>
      <c r="G31" s="73">
        <v>15000</v>
      </c>
      <c r="H31" s="62">
        <v>116519</v>
      </c>
      <c r="I31" s="74"/>
      <c r="J31" s="75"/>
      <c r="K31" s="64">
        <v>107224</v>
      </c>
      <c r="L31" s="76"/>
      <c r="M31" s="76"/>
      <c r="N31" s="62">
        <v>1226</v>
      </c>
      <c r="O31" s="64">
        <v>1930</v>
      </c>
      <c r="P31" s="63">
        <v>39175</v>
      </c>
      <c r="Q31" s="63">
        <v>74187</v>
      </c>
      <c r="R31" s="86"/>
      <c r="S31" s="78">
        <v>28</v>
      </c>
      <c r="T31" s="63">
        <v>439</v>
      </c>
      <c r="U31" s="63">
        <v>59909</v>
      </c>
      <c r="V31" s="63">
        <v>21325</v>
      </c>
      <c r="W31" s="63">
        <v>1145</v>
      </c>
      <c r="X31" s="63">
        <v>13724</v>
      </c>
      <c r="Y31" s="63">
        <v>19950</v>
      </c>
      <c r="Z31" s="63">
        <v>0</v>
      </c>
      <c r="AA31" s="62">
        <v>1226</v>
      </c>
      <c r="AB31" s="64">
        <v>0</v>
      </c>
      <c r="AC31" s="63">
        <v>0</v>
      </c>
      <c r="AD31" s="63">
        <v>0</v>
      </c>
      <c r="AE31" s="62">
        <v>0</v>
      </c>
      <c r="AF31" s="76"/>
      <c r="AG31" s="64">
        <v>1</v>
      </c>
      <c r="AH31" s="63">
        <v>0</v>
      </c>
      <c r="AI31" s="64">
        <v>1719152</v>
      </c>
      <c r="AJ31" s="74">
        <v>929833</v>
      </c>
      <c r="AK31" s="76">
        <v>607548</v>
      </c>
      <c r="AL31" s="72">
        <v>4</v>
      </c>
    </row>
    <row r="32" spans="1:38" ht="13.5">
      <c r="A32" s="161"/>
      <c r="B32" s="59"/>
      <c r="C32" s="59"/>
      <c r="D32" s="59"/>
      <c r="E32" s="59"/>
      <c r="F32" s="79"/>
      <c r="G32" s="80">
        <v>2383</v>
      </c>
      <c r="H32" s="79"/>
      <c r="I32" s="81">
        <v>34819</v>
      </c>
      <c r="J32" s="82"/>
      <c r="K32" s="81"/>
      <c r="L32" s="80">
        <v>2494</v>
      </c>
      <c r="M32" s="80">
        <v>6802</v>
      </c>
      <c r="N32" s="79"/>
      <c r="O32" s="81"/>
      <c r="P32" s="80"/>
      <c r="Q32" s="80"/>
      <c r="R32" s="83">
        <v>115292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33487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49932</v>
      </c>
      <c r="J33" s="65">
        <v>66.9</v>
      </c>
      <c r="K33" s="64"/>
      <c r="L33" s="63">
        <v>24</v>
      </c>
      <c r="M33" s="63">
        <v>0</v>
      </c>
      <c r="N33" s="62"/>
      <c r="O33" s="64"/>
      <c r="P33" s="63"/>
      <c r="Q33" s="63"/>
      <c r="R33" s="66">
        <v>99.7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79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75950</v>
      </c>
      <c r="G34" s="73">
        <v>0</v>
      </c>
      <c r="H34" s="62">
        <v>74595</v>
      </c>
      <c r="I34" s="74"/>
      <c r="J34" s="75"/>
      <c r="K34" s="64">
        <v>74430</v>
      </c>
      <c r="L34" s="76"/>
      <c r="M34" s="76"/>
      <c r="N34" s="62">
        <v>250</v>
      </c>
      <c r="O34" s="64">
        <v>782</v>
      </c>
      <c r="P34" s="63">
        <v>7367</v>
      </c>
      <c r="Q34" s="63">
        <v>66196</v>
      </c>
      <c r="R34" s="77"/>
      <c r="S34" s="78">
        <v>54</v>
      </c>
      <c r="T34" s="63">
        <v>656</v>
      </c>
      <c r="U34" s="63">
        <v>22903</v>
      </c>
      <c r="V34" s="63">
        <v>26319</v>
      </c>
      <c r="W34" s="63">
        <v>1142</v>
      </c>
      <c r="X34" s="63">
        <v>9872</v>
      </c>
      <c r="Y34" s="63">
        <v>13649</v>
      </c>
      <c r="Z34" s="63">
        <v>0</v>
      </c>
      <c r="AA34" s="62">
        <v>42</v>
      </c>
      <c r="AB34" s="64">
        <v>0</v>
      </c>
      <c r="AC34" s="63">
        <v>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585767</v>
      </c>
      <c r="AJ34" s="74">
        <v>461280</v>
      </c>
      <c r="AK34" s="76">
        <v>379583</v>
      </c>
      <c r="AL34" s="72">
        <v>28</v>
      </c>
    </row>
    <row r="35" spans="1:38" ht="13.5">
      <c r="A35" s="45"/>
      <c r="B35" s="59"/>
      <c r="C35" s="59"/>
      <c r="D35" s="59"/>
      <c r="E35" s="59"/>
      <c r="F35" s="79"/>
      <c r="G35" s="80">
        <v>1355</v>
      </c>
      <c r="H35" s="79"/>
      <c r="I35" s="81">
        <v>24663</v>
      </c>
      <c r="J35" s="82"/>
      <c r="K35" s="81"/>
      <c r="L35" s="80">
        <v>165</v>
      </c>
      <c r="M35" s="80">
        <v>0</v>
      </c>
      <c r="N35" s="79"/>
      <c r="O35" s="81"/>
      <c r="P35" s="80"/>
      <c r="Q35" s="80"/>
      <c r="R35" s="83">
        <v>74345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23405</v>
      </c>
      <c r="J36" s="65">
        <v>54.5</v>
      </c>
      <c r="K36" s="64"/>
      <c r="L36" s="63">
        <v>7</v>
      </c>
      <c r="M36" s="63">
        <v>0</v>
      </c>
      <c r="N36" s="62"/>
      <c r="O36" s="64"/>
      <c r="P36" s="63"/>
      <c r="Q36" s="63"/>
      <c r="R36" s="66">
        <v>95.6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956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45000</v>
      </c>
      <c r="G37" s="73">
        <v>45</v>
      </c>
      <c r="H37" s="62">
        <v>42962</v>
      </c>
      <c r="I37" s="74"/>
      <c r="J37" s="75"/>
      <c r="K37" s="64">
        <v>42928</v>
      </c>
      <c r="L37" s="76"/>
      <c r="M37" s="76"/>
      <c r="N37" s="62">
        <v>1911</v>
      </c>
      <c r="O37" s="64">
        <v>1198</v>
      </c>
      <c r="P37" s="63">
        <v>1608</v>
      </c>
      <c r="Q37" s="63">
        <v>38245</v>
      </c>
      <c r="R37" s="77"/>
      <c r="S37" s="78">
        <v>0</v>
      </c>
      <c r="T37" s="63">
        <v>59</v>
      </c>
      <c r="U37" s="63">
        <v>3613</v>
      </c>
      <c r="V37" s="63">
        <v>19733</v>
      </c>
      <c r="W37" s="63">
        <v>693</v>
      </c>
      <c r="X37" s="63">
        <v>6226</v>
      </c>
      <c r="Y37" s="63">
        <v>12638</v>
      </c>
      <c r="Z37" s="63">
        <v>0</v>
      </c>
      <c r="AA37" s="62">
        <v>0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295709</v>
      </c>
      <c r="AJ37" s="74">
        <v>223534</v>
      </c>
      <c r="AK37" s="76">
        <v>177982</v>
      </c>
      <c r="AL37" s="72">
        <v>28</v>
      </c>
    </row>
    <row r="38" spans="1:38" ht="13.5">
      <c r="A38" s="45"/>
      <c r="B38" s="59"/>
      <c r="C38" s="59"/>
      <c r="D38" s="59"/>
      <c r="E38" s="59"/>
      <c r="F38" s="79"/>
      <c r="G38" s="80">
        <v>1993</v>
      </c>
      <c r="H38" s="79"/>
      <c r="I38" s="81">
        <v>19557</v>
      </c>
      <c r="J38" s="82"/>
      <c r="K38" s="81"/>
      <c r="L38" s="80">
        <v>34</v>
      </c>
      <c r="M38" s="80">
        <v>0</v>
      </c>
      <c r="N38" s="79"/>
      <c r="O38" s="81"/>
      <c r="P38" s="80"/>
      <c r="Q38" s="80"/>
      <c r="R38" s="83">
        <v>41051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956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73337</v>
      </c>
      <c r="J39" s="65">
        <v>62.4</v>
      </c>
      <c r="K39" s="64"/>
      <c r="L39" s="63">
        <v>31</v>
      </c>
      <c r="M39" s="63">
        <v>0</v>
      </c>
      <c r="N39" s="62"/>
      <c r="O39" s="64"/>
      <c r="P39" s="63"/>
      <c r="Q39" s="63"/>
      <c r="R39" s="66">
        <v>98.2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1035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120950</v>
      </c>
      <c r="G40" s="73">
        <v>45</v>
      </c>
      <c r="H40" s="62">
        <v>117557</v>
      </c>
      <c r="I40" s="74"/>
      <c r="J40" s="75"/>
      <c r="K40" s="64">
        <v>117358</v>
      </c>
      <c r="L40" s="76"/>
      <c r="M40" s="76"/>
      <c r="N40" s="62">
        <v>2161</v>
      </c>
      <c r="O40" s="64">
        <v>1980</v>
      </c>
      <c r="P40" s="63">
        <v>8975</v>
      </c>
      <c r="Q40" s="63">
        <v>104441</v>
      </c>
      <c r="R40" s="77"/>
      <c r="S40" s="78">
        <v>54</v>
      </c>
      <c r="T40" s="63">
        <v>715</v>
      </c>
      <c r="U40" s="63">
        <v>26516</v>
      </c>
      <c r="V40" s="63">
        <v>46052</v>
      </c>
      <c r="W40" s="63">
        <v>1835</v>
      </c>
      <c r="X40" s="63">
        <v>16098</v>
      </c>
      <c r="Y40" s="63">
        <v>26287</v>
      </c>
      <c r="Z40" s="63">
        <v>0</v>
      </c>
      <c r="AA40" s="62">
        <v>42</v>
      </c>
      <c r="AB40" s="64">
        <v>0</v>
      </c>
      <c r="AC40" s="63">
        <v>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881476</v>
      </c>
      <c r="AJ40" s="74">
        <v>684814</v>
      </c>
      <c r="AK40" s="76">
        <v>557565</v>
      </c>
      <c r="AL40" s="72">
        <v>56</v>
      </c>
    </row>
    <row r="41" spans="1:38" ht="13.5">
      <c r="A41" s="161"/>
      <c r="B41" s="59"/>
      <c r="C41" s="59"/>
      <c r="D41" s="59"/>
      <c r="E41" s="59"/>
      <c r="F41" s="79"/>
      <c r="G41" s="80">
        <v>3348</v>
      </c>
      <c r="H41" s="79"/>
      <c r="I41" s="81">
        <v>44220</v>
      </c>
      <c r="J41" s="82"/>
      <c r="K41" s="81"/>
      <c r="L41" s="80">
        <v>199</v>
      </c>
      <c r="M41" s="80">
        <v>0</v>
      </c>
      <c r="N41" s="79"/>
      <c r="O41" s="81"/>
      <c r="P41" s="80"/>
      <c r="Q41" s="80"/>
      <c r="R41" s="83">
        <v>115396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993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82440</v>
      </c>
      <c r="J42" s="65">
        <v>33.5</v>
      </c>
      <c r="K42" s="64"/>
      <c r="L42" s="63">
        <v>67</v>
      </c>
      <c r="M42" s="63">
        <v>2</v>
      </c>
      <c r="N42" s="62"/>
      <c r="O42" s="64"/>
      <c r="P42" s="63"/>
      <c r="Q42" s="63"/>
      <c r="R42" s="66">
        <v>85.7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4117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262289</v>
      </c>
      <c r="G43" s="73">
        <v>4922</v>
      </c>
      <c r="H43" s="62">
        <v>246265</v>
      </c>
      <c r="I43" s="74"/>
      <c r="J43" s="75"/>
      <c r="K43" s="64">
        <v>244782</v>
      </c>
      <c r="L43" s="76"/>
      <c r="M43" s="76"/>
      <c r="N43" s="62">
        <v>35246</v>
      </c>
      <c r="O43" s="64">
        <v>42692</v>
      </c>
      <c r="P43" s="63">
        <v>4101</v>
      </c>
      <c r="Q43" s="63">
        <v>164226</v>
      </c>
      <c r="R43" s="77"/>
      <c r="S43" s="78">
        <v>77</v>
      </c>
      <c r="T43" s="63">
        <v>557</v>
      </c>
      <c r="U43" s="63">
        <v>25223</v>
      </c>
      <c r="V43" s="63">
        <v>56583</v>
      </c>
      <c r="W43" s="63">
        <v>2480</v>
      </c>
      <c r="X43" s="63">
        <v>18522</v>
      </c>
      <c r="Y43" s="63">
        <v>142823</v>
      </c>
      <c r="Z43" s="63">
        <v>0</v>
      </c>
      <c r="AA43" s="62">
        <v>19941</v>
      </c>
      <c r="AB43" s="64">
        <v>0</v>
      </c>
      <c r="AC43" s="63">
        <v>0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1546559</v>
      </c>
      <c r="AJ43" s="74">
        <v>1071069</v>
      </c>
      <c r="AK43" s="76">
        <v>813331</v>
      </c>
      <c r="AL43" s="72">
        <v>286</v>
      </c>
    </row>
    <row r="44" spans="1:38" ht="13.5">
      <c r="A44" s="45"/>
      <c r="B44" s="59"/>
      <c r="C44" s="59"/>
      <c r="D44" s="59"/>
      <c r="E44" s="59"/>
      <c r="F44" s="79"/>
      <c r="G44" s="80">
        <v>11102</v>
      </c>
      <c r="H44" s="79"/>
      <c r="I44" s="81">
        <v>163825</v>
      </c>
      <c r="J44" s="82"/>
      <c r="K44" s="81"/>
      <c r="L44" s="80">
        <v>334</v>
      </c>
      <c r="M44" s="80">
        <v>1149</v>
      </c>
      <c r="N44" s="79"/>
      <c r="O44" s="81"/>
      <c r="P44" s="80"/>
      <c r="Q44" s="80"/>
      <c r="R44" s="83">
        <v>211019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4092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155777</v>
      </c>
      <c r="J45" s="65">
        <v>42.8</v>
      </c>
      <c r="K45" s="64"/>
      <c r="L45" s="63">
        <v>98</v>
      </c>
      <c r="M45" s="63">
        <v>2</v>
      </c>
      <c r="N45" s="62"/>
      <c r="O45" s="64"/>
      <c r="P45" s="63"/>
      <c r="Q45" s="63"/>
      <c r="R45" s="66">
        <v>89.7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5152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383239</v>
      </c>
      <c r="G46" s="73">
        <v>4967</v>
      </c>
      <c r="H46" s="62">
        <v>363822</v>
      </c>
      <c r="I46" s="74"/>
      <c r="J46" s="75"/>
      <c r="K46" s="64">
        <v>362140</v>
      </c>
      <c r="L46" s="76"/>
      <c r="M46" s="76"/>
      <c r="N46" s="62">
        <v>37407</v>
      </c>
      <c r="O46" s="64">
        <v>44672</v>
      </c>
      <c r="P46" s="63">
        <v>13076</v>
      </c>
      <c r="Q46" s="63">
        <v>268667</v>
      </c>
      <c r="R46" s="86"/>
      <c r="S46" s="78">
        <v>131</v>
      </c>
      <c r="T46" s="63">
        <v>1272</v>
      </c>
      <c r="U46" s="63">
        <v>51739</v>
      </c>
      <c r="V46" s="63">
        <v>102635</v>
      </c>
      <c r="W46" s="63">
        <v>4315</v>
      </c>
      <c r="X46" s="63">
        <v>34620</v>
      </c>
      <c r="Y46" s="63">
        <v>169110</v>
      </c>
      <c r="Z46" s="63">
        <v>0</v>
      </c>
      <c r="AA46" s="62">
        <v>19983</v>
      </c>
      <c r="AB46" s="64">
        <v>0</v>
      </c>
      <c r="AC46" s="63">
        <v>0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2428035</v>
      </c>
      <c r="AJ46" s="74">
        <v>1755883</v>
      </c>
      <c r="AK46" s="76">
        <v>1370896</v>
      </c>
      <c r="AL46" s="72">
        <v>342</v>
      </c>
    </row>
    <row r="47" spans="1:38" ht="13.5">
      <c r="A47" s="161"/>
      <c r="B47" s="59"/>
      <c r="C47" s="59"/>
      <c r="D47" s="59"/>
      <c r="E47" s="59"/>
      <c r="F47" s="79"/>
      <c r="G47" s="80">
        <v>14450</v>
      </c>
      <c r="H47" s="79"/>
      <c r="I47" s="81">
        <v>208045</v>
      </c>
      <c r="J47" s="82"/>
      <c r="K47" s="81"/>
      <c r="L47" s="80">
        <v>533</v>
      </c>
      <c r="M47" s="80">
        <v>1149</v>
      </c>
      <c r="N47" s="79"/>
      <c r="O47" s="81"/>
      <c r="P47" s="80"/>
      <c r="Q47" s="80"/>
      <c r="R47" s="83">
        <v>326415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5085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237477</v>
      </c>
      <c r="J54" s="65">
        <f>I54/H55*100</f>
        <v>49.439252531014425</v>
      </c>
      <c r="K54" s="64"/>
      <c r="L54" s="63">
        <f>SUM(L9,L12,L18,L21,L33,L36,L42)</f>
        <v>157</v>
      </c>
      <c r="M54" s="63">
        <f>SUM(M9,M12,M18,M21,M33,M36,M42)</f>
        <v>21</v>
      </c>
      <c r="N54" s="62"/>
      <c r="O54" s="64"/>
      <c r="P54" s="63"/>
      <c r="Q54" s="63"/>
      <c r="R54" s="66">
        <f>(O55+P55+Q55)/H55*100</f>
        <v>91.95696390689115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40735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517142</v>
      </c>
      <c r="G55" s="73">
        <f t="shared" si="0"/>
        <v>19967</v>
      </c>
      <c r="H55" s="62">
        <f t="shared" si="0"/>
        <v>480341</v>
      </c>
      <c r="I55" s="74"/>
      <c r="J55" s="88"/>
      <c r="K55" s="64">
        <f>SUM(K10,K13,K19,K22,K34,K37,K43)</f>
        <v>469364</v>
      </c>
      <c r="L55" s="76"/>
      <c r="M55" s="76"/>
      <c r="N55" s="62">
        <f>SUM(N10,N13,N19,N22,N34,N37,N43)</f>
        <v>38633</v>
      </c>
      <c r="O55" s="64">
        <f>SUM(O10,O13,O19,O22,O34,O37,O43)</f>
        <v>46602</v>
      </c>
      <c r="P55" s="63">
        <f>SUM(P10,P13,P19,P22,P34,P37,P43)</f>
        <v>52251</v>
      </c>
      <c r="Q55" s="63">
        <f>SUM(Q10,Q13,Q19,Q22,Q34,Q37,Q43)</f>
        <v>342854</v>
      </c>
      <c r="R55" s="77"/>
      <c r="S55" s="78">
        <f aca="true" t="shared" si="1" ref="S55:AE55">SUM(S10,S13,S19,S22,S34,S37,S43)</f>
        <v>159</v>
      </c>
      <c r="T55" s="63">
        <f t="shared" si="1"/>
        <v>1711</v>
      </c>
      <c r="U55" s="63">
        <f t="shared" si="1"/>
        <v>111648</v>
      </c>
      <c r="V55" s="63">
        <f t="shared" si="1"/>
        <v>123960</v>
      </c>
      <c r="W55" s="63">
        <f t="shared" si="1"/>
        <v>5460</v>
      </c>
      <c r="X55" s="63">
        <f t="shared" si="1"/>
        <v>48344</v>
      </c>
      <c r="Y55" s="63">
        <f t="shared" si="1"/>
        <v>189060</v>
      </c>
      <c r="Z55" s="63">
        <f t="shared" si="1"/>
        <v>0</v>
      </c>
      <c r="AA55" s="62">
        <f t="shared" si="1"/>
        <v>21209</v>
      </c>
      <c r="AB55" s="64">
        <f t="shared" si="1"/>
        <v>0</v>
      </c>
      <c r="AC55" s="64">
        <f t="shared" si="1"/>
        <v>0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1</v>
      </c>
      <c r="AH55" s="63">
        <f t="shared" si="2"/>
        <v>0</v>
      </c>
      <c r="AI55" s="64">
        <f t="shared" si="2"/>
        <v>4147187</v>
      </c>
      <c r="AJ55" s="74">
        <f t="shared" si="2"/>
        <v>2685716</v>
      </c>
      <c r="AK55" s="76">
        <f t="shared" si="2"/>
        <v>1978444</v>
      </c>
      <c r="AL55" s="72">
        <f t="shared" si="2"/>
        <v>346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16833</v>
      </c>
      <c r="H56" s="91"/>
      <c r="I56" s="93">
        <f>SUM(I11,I14,I20,I23,I35,I38,I44)</f>
        <v>242864</v>
      </c>
      <c r="J56" s="91"/>
      <c r="K56" s="93"/>
      <c r="L56" s="92">
        <f>SUM(L11,L14,L20,L23,L35,L38,L44)</f>
        <v>3027</v>
      </c>
      <c r="M56" s="92">
        <f>SUM(M11,M14,M20,M23,M35,M38,M44)</f>
        <v>7951</v>
      </c>
      <c r="N56" s="91"/>
      <c r="O56" s="93"/>
      <c r="P56" s="92"/>
      <c r="Q56" s="92"/>
      <c r="R56" s="94">
        <f>SUM(O55:Q55)</f>
        <v>441707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38572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16384" width="9.00390625" style="3" customWidth="1"/>
  </cols>
  <sheetData>
    <row r="1" spans="1:38" ht="21">
      <c r="A1" s="1" t="s">
        <v>108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松野町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61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/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10705</v>
      </c>
      <c r="J12" s="65">
        <v>91.8</v>
      </c>
      <c r="K12" s="64"/>
      <c r="L12" s="63">
        <v>10</v>
      </c>
      <c r="M12" s="63"/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8131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22671</v>
      </c>
      <c r="G13" s="73"/>
      <c r="H13" s="62">
        <v>11657</v>
      </c>
      <c r="I13" s="74"/>
      <c r="J13" s="75"/>
      <c r="K13" s="64">
        <v>11088</v>
      </c>
      <c r="L13" s="76"/>
      <c r="M13" s="76"/>
      <c r="N13" s="62">
        <v>0</v>
      </c>
      <c r="O13" s="64"/>
      <c r="P13" s="63">
        <v>7320</v>
      </c>
      <c r="Q13" s="63">
        <v>4337</v>
      </c>
      <c r="R13" s="77"/>
      <c r="S13" s="78">
        <v>31</v>
      </c>
      <c r="T13" s="63">
        <v>42</v>
      </c>
      <c r="U13" s="63">
        <v>9668</v>
      </c>
      <c r="V13" s="63">
        <v>965</v>
      </c>
      <c r="W13" s="63"/>
      <c r="X13" s="63">
        <v>714</v>
      </c>
      <c r="Y13" s="63">
        <v>238</v>
      </c>
      <c r="Z13" s="63"/>
      <c r="AA13" s="62"/>
      <c r="AB13" s="64">
        <v>2</v>
      </c>
      <c r="AC13" s="63"/>
      <c r="AD13" s="63"/>
      <c r="AE13" s="62"/>
      <c r="AF13" s="76"/>
      <c r="AG13" s="64"/>
      <c r="AH13" s="63"/>
      <c r="AI13" s="64">
        <v>174527</v>
      </c>
      <c r="AJ13" s="74">
        <v>116529</v>
      </c>
      <c r="AK13" s="76">
        <v>75062</v>
      </c>
      <c r="AL13" s="72">
        <v>2</v>
      </c>
    </row>
    <row r="14" spans="1:38" ht="13.5">
      <c r="A14" s="161"/>
      <c r="B14" s="59"/>
      <c r="C14" s="59"/>
      <c r="D14" s="59"/>
      <c r="E14" s="59"/>
      <c r="F14" s="79"/>
      <c r="G14" s="80">
        <v>11014</v>
      </c>
      <c r="H14" s="79"/>
      <c r="I14" s="81">
        <v>952</v>
      </c>
      <c r="J14" s="82"/>
      <c r="K14" s="81"/>
      <c r="L14" s="80">
        <v>570</v>
      </c>
      <c r="M14" s="80"/>
      <c r="N14" s="79"/>
      <c r="O14" s="81"/>
      <c r="P14" s="80"/>
      <c r="Q14" s="80"/>
      <c r="R14" s="83">
        <v>11657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7875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10705</v>
      </c>
      <c r="J15" s="65">
        <v>91.8</v>
      </c>
      <c r="K15" s="64"/>
      <c r="L15" s="63">
        <v>10</v>
      </c>
      <c r="M15" s="63">
        <v>0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8131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22671</v>
      </c>
      <c r="G16" s="73">
        <v>0</v>
      </c>
      <c r="H16" s="62">
        <v>11657</v>
      </c>
      <c r="I16" s="74"/>
      <c r="J16" s="75"/>
      <c r="K16" s="64">
        <v>11088</v>
      </c>
      <c r="L16" s="76"/>
      <c r="M16" s="76"/>
      <c r="N16" s="62">
        <v>0</v>
      </c>
      <c r="O16" s="64">
        <v>0</v>
      </c>
      <c r="P16" s="63">
        <v>7320</v>
      </c>
      <c r="Q16" s="63">
        <v>4337</v>
      </c>
      <c r="R16" s="77"/>
      <c r="S16" s="78">
        <v>31</v>
      </c>
      <c r="T16" s="63">
        <v>42</v>
      </c>
      <c r="U16" s="63">
        <v>9668</v>
      </c>
      <c r="V16" s="63">
        <v>965</v>
      </c>
      <c r="W16" s="63">
        <v>0</v>
      </c>
      <c r="X16" s="63">
        <v>714</v>
      </c>
      <c r="Y16" s="63">
        <v>238</v>
      </c>
      <c r="Z16" s="63">
        <v>0</v>
      </c>
      <c r="AA16" s="62">
        <v>0</v>
      </c>
      <c r="AB16" s="64">
        <v>2</v>
      </c>
      <c r="AC16" s="63">
        <v>0</v>
      </c>
      <c r="AD16" s="63">
        <v>0</v>
      </c>
      <c r="AE16" s="62">
        <v>0</v>
      </c>
      <c r="AF16" s="76"/>
      <c r="AG16" s="64">
        <v>0</v>
      </c>
      <c r="AH16" s="63">
        <v>0</v>
      </c>
      <c r="AI16" s="64">
        <v>174527</v>
      </c>
      <c r="AJ16" s="74">
        <v>116529</v>
      </c>
      <c r="AK16" s="76">
        <v>75062</v>
      </c>
      <c r="AL16" s="72">
        <v>2</v>
      </c>
    </row>
    <row r="17" spans="1:38" ht="13.5">
      <c r="A17" s="161"/>
      <c r="B17" s="59"/>
      <c r="C17" s="59"/>
      <c r="D17" s="59"/>
      <c r="E17" s="59"/>
      <c r="F17" s="79"/>
      <c r="G17" s="80">
        <v>11014</v>
      </c>
      <c r="H17" s="79"/>
      <c r="I17" s="81">
        <v>952</v>
      </c>
      <c r="J17" s="82"/>
      <c r="K17" s="81"/>
      <c r="L17" s="80">
        <v>570</v>
      </c>
      <c r="M17" s="80">
        <v>0</v>
      </c>
      <c r="N17" s="79"/>
      <c r="O17" s="81"/>
      <c r="P17" s="80"/>
      <c r="Q17" s="80"/>
      <c r="R17" s="83">
        <v>11657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7875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9510</v>
      </c>
      <c r="J18" s="65">
        <v>93.3</v>
      </c>
      <c r="K18" s="64"/>
      <c r="L18" s="63">
        <v>2</v>
      </c>
      <c r="M18" s="63">
        <v>1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3442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10193</v>
      </c>
      <c r="G19" s="73"/>
      <c r="H19" s="62">
        <v>10193</v>
      </c>
      <c r="I19" s="74"/>
      <c r="J19" s="75"/>
      <c r="K19" s="64">
        <v>9531</v>
      </c>
      <c r="L19" s="76"/>
      <c r="M19" s="76"/>
      <c r="N19" s="62"/>
      <c r="O19" s="64">
        <v>640</v>
      </c>
      <c r="P19" s="63">
        <v>7925</v>
      </c>
      <c r="Q19" s="63">
        <v>1628</v>
      </c>
      <c r="R19" s="77"/>
      <c r="S19" s="78"/>
      <c r="T19" s="63">
        <v>53</v>
      </c>
      <c r="U19" s="63">
        <v>9272</v>
      </c>
      <c r="V19" s="63">
        <v>186</v>
      </c>
      <c r="W19" s="63">
        <v>7</v>
      </c>
      <c r="X19" s="63">
        <v>134</v>
      </c>
      <c r="Y19" s="63">
        <v>543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160163</v>
      </c>
      <c r="AJ19" s="74">
        <v>97700</v>
      </c>
      <c r="AK19" s="76">
        <v>64796</v>
      </c>
      <c r="AL19" s="72">
        <v>1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683</v>
      </c>
      <c r="J20" s="82"/>
      <c r="K20" s="81"/>
      <c r="L20" s="80">
        <v>23</v>
      </c>
      <c r="M20" s="80">
        <v>640</v>
      </c>
      <c r="N20" s="79"/>
      <c r="O20" s="81"/>
      <c r="P20" s="80"/>
      <c r="Q20" s="80"/>
      <c r="R20" s="83">
        <v>10193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3431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16424</v>
      </c>
      <c r="J21" s="65">
        <v>60.1</v>
      </c>
      <c r="K21" s="64"/>
      <c r="L21" s="63">
        <v>16</v>
      </c>
      <c r="M21" s="63">
        <v>1</v>
      </c>
      <c r="N21" s="62"/>
      <c r="O21" s="64"/>
      <c r="P21" s="63"/>
      <c r="Q21" s="63"/>
      <c r="R21" s="66">
        <v>98.8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2727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27344</v>
      </c>
      <c r="G22" s="73"/>
      <c r="H22" s="62">
        <v>27321</v>
      </c>
      <c r="I22" s="74"/>
      <c r="J22" s="75"/>
      <c r="K22" s="64">
        <v>27031</v>
      </c>
      <c r="L22" s="76"/>
      <c r="M22" s="76"/>
      <c r="N22" s="62">
        <v>337</v>
      </c>
      <c r="O22" s="64">
        <v>22</v>
      </c>
      <c r="P22" s="63">
        <v>5034</v>
      </c>
      <c r="Q22" s="63">
        <v>21928</v>
      </c>
      <c r="R22" s="77"/>
      <c r="S22" s="78">
        <v>12</v>
      </c>
      <c r="T22" s="63">
        <v>14</v>
      </c>
      <c r="U22" s="63">
        <v>7293</v>
      </c>
      <c r="V22" s="63">
        <v>9106</v>
      </c>
      <c r="W22" s="63">
        <v>245</v>
      </c>
      <c r="X22" s="63">
        <v>4562</v>
      </c>
      <c r="Y22" s="63">
        <v>6090</v>
      </c>
      <c r="Z22" s="63"/>
      <c r="AA22" s="62"/>
      <c r="AB22" s="64"/>
      <c r="AC22" s="63"/>
      <c r="AD22" s="63"/>
      <c r="AE22" s="62"/>
      <c r="AF22" s="76"/>
      <c r="AG22" s="64"/>
      <c r="AH22" s="63"/>
      <c r="AI22" s="64">
        <v>303258</v>
      </c>
      <c r="AJ22" s="74">
        <v>177703</v>
      </c>
      <c r="AK22" s="76">
        <v>123588</v>
      </c>
      <c r="AL22" s="72">
        <v>5</v>
      </c>
    </row>
    <row r="23" spans="1:38" ht="13.5">
      <c r="A23" s="45"/>
      <c r="B23" s="59"/>
      <c r="C23" s="59"/>
      <c r="D23" s="59"/>
      <c r="E23" s="59"/>
      <c r="F23" s="79"/>
      <c r="G23" s="80">
        <v>23</v>
      </c>
      <c r="H23" s="79"/>
      <c r="I23" s="81">
        <v>10897</v>
      </c>
      <c r="J23" s="82"/>
      <c r="K23" s="81"/>
      <c r="L23" s="80">
        <v>136</v>
      </c>
      <c r="M23" s="80">
        <v>154</v>
      </c>
      <c r="N23" s="79"/>
      <c r="O23" s="81"/>
      <c r="P23" s="80"/>
      <c r="Q23" s="80"/>
      <c r="R23" s="83">
        <v>26984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2671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25934</v>
      </c>
      <c r="J24" s="65">
        <v>69.1</v>
      </c>
      <c r="K24" s="64"/>
      <c r="L24" s="63">
        <v>18</v>
      </c>
      <c r="M24" s="63">
        <v>2</v>
      </c>
      <c r="N24" s="62"/>
      <c r="O24" s="64"/>
      <c r="P24" s="63"/>
      <c r="Q24" s="63"/>
      <c r="R24" s="66">
        <v>99.1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6169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37537</v>
      </c>
      <c r="G25" s="73">
        <v>0</v>
      </c>
      <c r="H25" s="62">
        <v>37514</v>
      </c>
      <c r="I25" s="74"/>
      <c r="J25" s="75"/>
      <c r="K25" s="64">
        <v>36562</v>
      </c>
      <c r="L25" s="76"/>
      <c r="M25" s="76"/>
      <c r="N25" s="62">
        <v>337</v>
      </c>
      <c r="O25" s="64">
        <v>662</v>
      </c>
      <c r="P25" s="63">
        <v>12959</v>
      </c>
      <c r="Q25" s="63">
        <v>23556</v>
      </c>
      <c r="R25" s="77"/>
      <c r="S25" s="78">
        <v>12</v>
      </c>
      <c r="T25" s="63">
        <v>67</v>
      </c>
      <c r="U25" s="63">
        <v>16565</v>
      </c>
      <c r="V25" s="63">
        <v>9292</v>
      </c>
      <c r="W25" s="63">
        <v>252</v>
      </c>
      <c r="X25" s="63">
        <v>4696</v>
      </c>
      <c r="Y25" s="63">
        <v>6633</v>
      </c>
      <c r="Z25" s="63">
        <v>0</v>
      </c>
      <c r="AA25" s="62">
        <v>0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463421</v>
      </c>
      <c r="AJ25" s="74">
        <v>275403</v>
      </c>
      <c r="AK25" s="76">
        <v>188384</v>
      </c>
      <c r="AL25" s="72">
        <v>6</v>
      </c>
    </row>
    <row r="26" spans="1:38" ht="13.5">
      <c r="A26" s="161"/>
      <c r="B26" s="59"/>
      <c r="C26" s="59"/>
      <c r="D26" s="59"/>
      <c r="E26" s="59"/>
      <c r="F26" s="79"/>
      <c r="G26" s="80">
        <v>23</v>
      </c>
      <c r="H26" s="79"/>
      <c r="I26" s="81">
        <v>11580</v>
      </c>
      <c r="J26" s="82"/>
      <c r="K26" s="81"/>
      <c r="L26" s="80">
        <v>159</v>
      </c>
      <c r="M26" s="80">
        <v>794</v>
      </c>
      <c r="N26" s="79"/>
      <c r="O26" s="81"/>
      <c r="P26" s="80"/>
      <c r="Q26" s="80"/>
      <c r="R26" s="83">
        <v>37177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6102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36639</v>
      </c>
      <c r="J27" s="65">
        <v>74.5</v>
      </c>
      <c r="K27" s="64"/>
      <c r="L27" s="63">
        <v>28</v>
      </c>
      <c r="M27" s="63">
        <v>2</v>
      </c>
      <c r="N27" s="62"/>
      <c r="O27" s="64"/>
      <c r="P27" s="63"/>
      <c r="Q27" s="63"/>
      <c r="R27" s="66">
        <v>99.3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14300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60208</v>
      </c>
      <c r="G28" s="73">
        <v>0</v>
      </c>
      <c r="H28" s="62">
        <v>49171</v>
      </c>
      <c r="I28" s="74"/>
      <c r="J28" s="75"/>
      <c r="K28" s="64">
        <v>47650</v>
      </c>
      <c r="L28" s="76"/>
      <c r="M28" s="76"/>
      <c r="N28" s="62">
        <v>337</v>
      </c>
      <c r="O28" s="64">
        <v>662</v>
      </c>
      <c r="P28" s="63">
        <v>20279</v>
      </c>
      <c r="Q28" s="63">
        <v>27893</v>
      </c>
      <c r="R28" s="77"/>
      <c r="S28" s="78">
        <v>43</v>
      </c>
      <c r="T28" s="63">
        <v>109</v>
      </c>
      <c r="U28" s="63">
        <v>26233</v>
      </c>
      <c r="V28" s="63">
        <v>10257</v>
      </c>
      <c r="W28" s="63">
        <v>252</v>
      </c>
      <c r="X28" s="63">
        <v>5410</v>
      </c>
      <c r="Y28" s="63">
        <v>6871</v>
      </c>
      <c r="Z28" s="63">
        <v>0</v>
      </c>
      <c r="AA28" s="62">
        <v>0</v>
      </c>
      <c r="AB28" s="64">
        <v>2</v>
      </c>
      <c r="AC28" s="63">
        <v>0</v>
      </c>
      <c r="AD28" s="63">
        <v>0</v>
      </c>
      <c r="AE28" s="62">
        <v>0</v>
      </c>
      <c r="AF28" s="76"/>
      <c r="AG28" s="64">
        <v>0</v>
      </c>
      <c r="AH28" s="63">
        <v>0</v>
      </c>
      <c r="AI28" s="64">
        <v>637948</v>
      </c>
      <c r="AJ28" s="74">
        <v>391932</v>
      </c>
      <c r="AK28" s="76">
        <v>263446</v>
      </c>
      <c r="AL28" s="72">
        <v>8</v>
      </c>
    </row>
    <row r="29" spans="1:38" ht="13.5">
      <c r="A29" s="161"/>
      <c r="B29" s="59"/>
      <c r="C29" s="59"/>
      <c r="D29" s="59"/>
      <c r="E29" s="59"/>
      <c r="F29" s="79"/>
      <c r="G29" s="80">
        <v>11037</v>
      </c>
      <c r="H29" s="79"/>
      <c r="I29" s="81">
        <v>12532</v>
      </c>
      <c r="J29" s="82"/>
      <c r="K29" s="81"/>
      <c r="L29" s="80">
        <v>729</v>
      </c>
      <c r="M29" s="80">
        <v>794</v>
      </c>
      <c r="N29" s="79"/>
      <c r="O29" s="81"/>
      <c r="P29" s="80"/>
      <c r="Q29" s="80"/>
      <c r="R29" s="83">
        <v>48834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13977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36639</v>
      </c>
      <c r="J30" s="65">
        <v>160.89999999999998</v>
      </c>
      <c r="K30" s="64"/>
      <c r="L30" s="63">
        <v>28</v>
      </c>
      <c r="M30" s="63">
        <v>2</v>
      </c>
      <c r="N30" s="62"/>
      <c r="O30" s="64"/>
      <c r="P30" s="63"/>
      <c r="Q30" s="63"/>
      <c r="R30" s="66">
        <v>99.3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14300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60208</v>
      </c>
      <c r="G31" s="73">
        <v>0</v>
      </c>
      <c r="H31" s="62">
        <v>49171</v>
      </c>
      <c r="I31" s="74"/>
      <c r="J31" s="75"/>
      <c r="K31" s="64">
        <v>47650</v>
      </c>
      <c r="L31" s="76"/>
      <c r="M31" s="76"/>
      <c r="N31" s="62">
        <v>337</v>
      </c>
      <c r="O31" s="64">
        <v>662</v>
      </c>
      <c r="P31" s="63">
        <v>20279</v>
      </c>
      <c r="Q31" s="63">
        <v>27893</v>
      </c>
      <c r="R31" s="86"/>
      <c r="S31" s="78">
        <v>43</v>
      </c>
      <c r="T31" s="63">
        <v>109</v>
      </c>
      <c r="U31" s="63">
        <v>26233</v>
      </c>
      <c r="V31" s="63">
        <v>10257</v>
      </c>
      <c r="W31" s="63">
        <v>252</v>
      </c>
      <c r="X31" s="63">
        <v>5410</v>
      </c>
      <c r="Y31" s="63">
        <v>6871</v>
      </c>
      <c r="Z31" s="63">
        <v>0</v>
      </c>
      <c r="AA31" s="62">
        <v>0</v>
      </c>
      <c r="AB31" s="64">
        <v>2</v>
      </c>
      <c r="AC31" s="63">
        <v>0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637948</v>
      </c>
      <c r="AJ31" s="74">
        <v>391932</v>
      </c>
      <c r="AK31" s="76">
        <v>263446</v>
      </c>
      <c r="AL31" s="72">
        <v>8</v>
      </c>
    </row>
    <row r="32" spans="1:38" ht="13.5">
      <c r="A32" s="161"/>
      <c r="B32" s="59"/>
      <c r="C32" s="59"/>
      <c r="D32" s="59"/>
      <c r="E32" s="59"/>
      <c r="F32" s="79"/>
      <c r="G32" s="80">
        <v>11037</v>
      </c>
      <c r="H32" s="79"/>
      <c r="I32" s="81">
        <v>12532</v>
      </c>
      <c r="J32" s="82"/>
      <c r="K32" s="81"/>
      <c r="L32" s="80">
        <v>729</v>
      </c>
      <c r="M32" s="80">
        <v>794</v>
      </c>
      <c r="N32" s="79"/>
      <c r="O32" s="81"/>
      <c r="P32" s="80"/>
      <c r="Q32" s="80"/>
      <c r="R32" s="83">
        <v>48834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13977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13428</v>
      </c>
      <c r="J33" s="65">
        <v>97.2</v>
      </c>
      <c r="K33" s="64"/>
      <c r="L33" s="63">
        <v>10</v>
      </c>
      <c r="M33" s="63">
        <v>0</v>
      </c>
      <c r="N33" s="62"/>
      <c r="O33" s="64"/>
      <c r="P33" s="63"/>
      <c r="Q33" s="63"/>
      <c r="R33" s="66">
        <v>98.3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3366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13816</v>
      </c>
      <c r="G34" s="73">
        <v>0</v>
      </c>
      <c r="H34" s="62">
        <v>13816</v>
      </c>
      <c r="I34" s="74"/>
      <c r="J34" s="75"/>
      <c r="K34" s="64">
        <v>13454</v>
      </c>
      <c r="L34" s="76"/>
      <c r="M34" s="76"/>
      <c r="N34" s="62">
        <v>236</v>
      </c>
      <c r="O34" s="64">
        <v>48</v>
      </c>
      <c r="P34" s="63">
        <v>0</v>
      </c>
      <c r="Q34" s="63">
        <v>13532</v>
      </c>
      <c r="R34" s="77"/>
      <c r="S34" s="78">
        <v>0</v>
      </c>
      <c r="T34" s="63">
        <v>45</v>
      </c>
      <c r="U34" s="63">
        <v>3136</v>
      </c>
      <c r="V34" s="63">
        <v>10247</v>
      </c>
      <c r="W34" s="63">
        <v>37</v>
      </c>
      <c r="X34" s="63">
        <v>6</v>
      </c>
      <c r="Y34" s="63">
        <v>345</v>
      </c>
      <c r="Z34" s="63">
        <v>0</v>
      </c>
      <c r="AA34" s="62">
        <v>0</v>
      </c>
      <c r="AB34" s="64">
        <v>1</v>
      </c>
      <c r="AC34" s="63">
        <v>4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122406</v>
      </c>
      <c r="AJ34" s="74">
        <v>94240</v>
      </c>
      <c r="AK34" s="76">
        <v>74952</v>
      </c>
      <c r="AL34" s="72">
        <v>9</v>
      </c>
    </row>
    <row r="35" spans="1:38" ht="13.5">
      <c r="A35" s="45"/>
      <c r="B35" s="59"/>
      <c r="C35" s="59"/>
      <c r="D35" s="59"/>
      <c r="E35" s="59"/>
      <c r="F35" s="79"/>
      <c r="G35" s="80">
        <v>0</v>
      </c>
      <c r="H35" s="79"/>
      <c r="I35" s="81">
        <v>388</v>
      </c>
      <c r="J35" s="82"/>
      <c r="K35" s="81"/>
      <c r="L35" s="80">
        <v>362</v>
      </c>
      <c r="M35" s="80">
        <v>0</v>
      </c>
      <c r="N35" s="79"/>
      <c r="O35" s="81"/>
      <c r="P35" s="80"/>
      <c r="Q35" s="80"/>
      <c r="R35" s="83">
        <v>13580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3428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27615</v>
      </c>
      <c r="J36" s="65">
        <v>79.3</v>
      </c>
      <c r="K36" s="64"/>
      <c r="L36" s="63">
        <v>23</v>
      </c>
      <c r="M36" s="63">
        <v>0</v>
      </c>
      <c r="N36" s="62"/>
      <c r="O36" s="64"/>
      <c r="P36" s="63"/>
      <c r="Q36" s="63"/>
      <c r="R36" s="66">
        <v>91.2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3070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35218</v>
      </c>
      <c r="G37" s="73">
        <v>0</v>
      </c>
      <c r="H37" s="62">
        <v>34844</v>
      </c>
      <c r="I37" s="74"/>
      <c r="J37" s="75"/>
      <c r="K37" s="64">
        <v>34580</v>
      </c>
      <c r="L37" s="76"/>
      <c r="M37" s="76"/>
      <c r="N37" s="62">
        <v>3060</v>
      </c>
      <c r="O37" s="64">
        <v>91</v>
      </c>
      <c r="P37" s="63">
        <v>8</v>
      </c>
      <c r="Q37" s="63">
        <v>31685</v>
      </c>
      <c r="R37" s="77"/>
      <c r="S37" s="78">
        <v>5</v>
      </c>
      <c r="T37" s="63">
        <v>29</v>
      </c>
      <c r="U37" s="63">
        <v>7668</v>
      </c>
      <c r="V37" s="63">
        <v>19913</v>
      </c>
      <c r="W37" s="63">
        <v>32</v>
      </c>
      <c r="X37" s="63">
        <v>57</v>
      </c>
      <c r="Y37" s="63">
        <v>7140</v>
      </c>
      <c r="Z37" s="63">
        <v>0</v>
      </c>
      <c r="AA37" s="62">
        <v>27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265975</v>
      </c>
      <c r="AJ37" s="74">
        <v>207416</v>
      </c>
      <c r="AK37" s="76">
        <v>165739</v>
      </c>
      <c r="AL37" s="72">
        <v>19</v>
      </c>
    </row>
    <row r="38" spans="1:38" ht="13.5">
      <c r="A38" s="45"/>
      <c r="B38" s="59"/>
      <c r="C38" s="59"/>
      <c r="D38" s="59"/>
      <c r="E38" s="59"/>
      <c r="F38" s="79"/>
      <c r="G38" s="80">
        <v>374</v>
      </c>
      <c r="H38" s="79"/>
      <c r="I38" s="81">
        <v>7229</v>
      </c>
      <c r="J38" s="82"/>
      <c r="K38" s="81"/>
      <c r="L38" s="80">
        <v>264</v>
      </c>
      <c r="M38" s="80">
        <v>0</v>
      </c>
      <c r="N38" s="79"/>
      <c r="O38" s="81"/>
      <c r="P38" s="80"/>
      <c r="Q38" s="80"/>
      <c r="R38" s="83">
        <v>31784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3108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41043</v>
      </c>
      <c r="J39" s="65">
        <v>84.3</v>
      </c>
      <c r="K39" s="64"/>
      <c r="L39" s="63">
        <v>33</v>
      </c>
      <c r="M39" s="63">
        <v>0</v>
      </c>
      <c r="N39" s="62"/>
      <c r="O39" s="64"/>
      <c r="P39" s="63"/>
      <c r="Q39" s="63"/>
      <c r="R39" s="66">
        <v>93.2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6436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49034</v>
      </c>
      <c r="G40" s="73">
        <v>0</v>
      </c>
      <c r="H40" s="62">
        <v>48660</v>
      </c>
      <c r="I40" s="74"/>
      <c r="J40" s="75"/>
      <c r="K40" s="64">
        <v>48034</v>
      </c>
      <c r="L40" s="76"/>
      <c r="M40" s="76"/>
      <c r="N40" s="62">
        <v>3296</v>
      </c>
      <c r="O40" s="64">
        <v>139</v>
      </c>
      <c r="P40" s="63">
        <v>8</v>
      </c>
      <c r="Q40" s="63">
        <v>45217</v>
      </c>
      <c r="R40" s="77"/>
      <c r="S40" s="78">
        <v>5</v>
      </c>
      <c r="T40" s="63">
        <v>74</v>
      </c>
      <c r="U40" s="63">
        <v>10804</v>
      </c>
      <c r="V40" s="63">
        <v>30160</v>
      </c>
      <c r="W40" s="63">
        <v>69</v>
      </c>
      <c r="X40" s="63">
        <v>63</v>
      </c>
      <c r="Y40" s="63">
        <v>7485</v>
      </c>
      <c r="Z40" s="63">
        <v>0</v>
      </c>
      <c r="AA40" s="62">
        <v>27</v>
      </c>
      <c r="AB40" s="64">
        <v>1</v>
      </c>
      <c r="AC40" s="63">
        <v>4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388381</v>
      </c>
      <c r="AJ40" s="74">
        <v>301656</v>
      </c>
      <c r="AK40" s="76">
        <v>240691</v>
      </c>
      <c r="AL40" s="72">
        <v>28</v>
      </c>
    </row>
    <row r="41" spans="1:38" ht="13.5">
      <c r="A41" s="161"/>
      <c r="B41" s="59"/>
      <c r="C41" s="59"/>
      <c r="D41" s="59"/>
      <c r="E41" s="59"/>
      <c r="F41" s="79"/>
      <c r="G41" s="80">
        <v>374</v>
      </c>
      <c r="H41" s="79"/>
      <c r="I41" s="81">
        <v>7617</v>
      </c>
      <c r="J41" s="82"/>
      <c r="K41" s="81"/>
      <c r="L41" s="80">
        <v>626</v>
      </c>
      <c r="M41" s="80">
        <v>0</v>
      </c>
      <c r="N41" s="79"/>
      <c r="O41" s="81"/>
      <c r="P41" s="80"/>
      <c r="Q41" s="80"/>
      <c r="R41" s="83">
        <v>45364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6536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52788</v>
      </c>
      <c r="J42" s="65">
        <v>52.4</v>
      </c>
      <c r="K42" s="64"/>
      <c r="L42" s="63">
        <v>84</v>
      </c>
      <c r="M42" s="63">
        <v>0</v>
      </c>
      <c r="N42" s="62"/>
      <c r="O42" s="64"/>
      <c r="P42" s="63"/>
      <c r="Q42" s="63"/>
      <c r="R42" s="66">
        <v>79.3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2651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110914</v>
      </c>
      <c r="G43" s="73">
        <v>9956</v>
      </c>
      <c r="H43" s="62">
        <v>100822</v>
      </c>
      <c r="I43" s="74"/>
      <c r="J43" s="75"/>
      <c r="K43" s="64">
        <v>99743</v>
      </c>
      <c r="L43" s="76"/>
      <c r="M43" s="76"/>
      <c r="N43" s="62">
        <v>20887</v>
      </c>
      <c r="O43" s="64">
        <v>1886</v>
      </c>
      <c r="P43" s="63">
        <v>40</v>
      </c>
      <c r="Q43" s="63">
        <v>78009</v>
      </c>
      <c r="R43" s="77"/>
      <c r="S43" s="78">
        <v>0</v>
      </c>
      <c r="T43" s="63">
        <v>21</v>
      </c>
      <c r="U43" s="63">
        <v>5128</v>
      </c>
      <c r="V43" s="63">
        <v>47639</v>
      </c>
      <c r="W43" s="63">
        <v>1</v>
      </c>
      <c r="X43" s="63">
        <v>23</v>
      </c>
      <c r="Y43" s="63">
        <v>48010</v>
      </c>
      <c r="Z43" s="63">
        <v>0</v>
      </c>
      <c r="AA43" s="62">
        <v>493</v>
      </c>
      <c r="AB43" s="64">
        <v>0</v>
      </c>
      <c r="AC43" s="63">
        <v>4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608839</v>
      </c>
      <c r="AJ43" s="74">
        <v>439325</v>
      </c>
      <c r="AK43" s="76">
        <v>334358</v>
      </c>
      <c r="AL43" s="72">
        <v>338</v>
      </c>
    </row>
    <row r="44" spans="1:38" ht="13.5">
      <c r="A44" s="45"/>
      <c r="B44" s="59"/>
      <c r="C44" s="59"/>
      <c r="D44" s="59"/>
      <c r="E44" s="59"/>
      <c r="F44" s="79"/>
      <c r="G44" s="80">
        <v>136</v>
      </c>
      <c r="H44" s="79"/>
      <c r="I44" s="81">
        <v>48034</v>
      </c>
      <c r="J44" s="82"/>
      <c r="K44" s="81"/>
      <c r="L44" s="80">
        <v>1079</v>
      </c>
      <c r="M44" s="80">
        <v>0</v>
      </c>
      <c r="N44" s="79"/>
      <c r="O44" s="81"/>
      <c r="P44" s="80"/>
      <c r="Q44" s="80"/>
      <c r="R44" s="83">
        <v>79935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2474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93831</v>
      </c>
      <c r="J45" s="65">
        <v>62.8</v>
      </c>
      <c r="K45" s="64"/>
      <c r="L45" s="63">
        <v>117</v>
      </c>
      <c r="M45" s="63">
        <v>0</v>
      </c>
      <c r="N45" s="62"/>
      <c r="O45" s="64"/>
      <c r="P45" s="63"/>
      <c r="Q45" s="63"/>
      <c r="R45" s="66">
        <v>83.8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9087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159948</v>
      </c>
      <c r="G46" s="73">
        <v>9956</v>
      </c>
      <c r="H46" s="62">
        <v>149482</v>
      </c>
      <c r="I46" s="74"/>
      <c r="J46" s="75"/>
      <c r="K46" s="64">
        <v>147777</v>
      </c>
      <c r="L46" s="76"/>
      <c r="M46" s="76"/>
      <c r="N46" s="62">
        <v>24183</v>
      </c>
      <c r="O46" s="64">
        <v>2025</v>
      </c>
      <c r="P46" s="63">
        <v>48</v>
      </c>
      <c r="Q46" s="63">
        <v>123226</v>
      </c>
      <c r="R46" s="86"/>
      <c r="S46" s="78">
        <v>5</v>
      </c>
      <c r="T46" s="63">
        <v>95</v>
      </c>
      <c r="U46" s="63">
        <v>15932</v>
      </c>
      <c r="V46" s="63">
        <v>77799</v>
      </c>
      <c r="W46" s="63">
        <v>70</v>
      </c>
      <c r="X46" s="63">
        <v>86</v>
      </c>
      <c r="Y46" s="63">
        <v>55495</v>
      </c>
      <c r="Z46" s="63">
        <v>0</v>
      </c>
      <c r="AA46" s="62">
        <v>520</v>
      </c>
      <c r="AB46" s="64">
        <v>1</v>
      </c>
      <c r="AC46" s="63">
        <v>8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997220</v>
      </c>
      <c r="AJ46" s="74">
        <v>740981</v>
      </c>
      <c r="AK46" s="76">
        <v>575049</v>
      </c>
      <c r="AL46" s="72">
        <v>366</v>
      </c>
    </row>
    <row r="47" spans="1:38" ht="13.5">
      <c r="A47" s="161"/>
      <c r="B47" s="59"/>
      <c r="C47" s="59"/>
      <c r="D47" s="59"/>
      <c r="E47" s="59"/>
      <c r="F47" s="79"/>
      <c r="G47" s="80">
        <v>510</v>
      </c>
      <c r="H47" s="79"/>
      <c r="I47" s="81">
        <v>55651</v>
      </c>
      <c r="J47" s="82"/>
      <c r="K47" s="81"/>
      <c r="L47" s="80">
        <v>1705</v>
      </c>
      <c r="M47" s="80">
        <v>0</v>
      </c>
      <c r="N47" s="79"/>
      <c r="O47" s="81"/>
      <c r="P47" s="80"/>
      <c r="Q47" s="80"/>
      <c r="R47" s="83">
        <v>125299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9010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130470</v>
      </c>
      <c r="J54" s="65">
        <f>I54/H55*100</f>
        <v>65.67733686377754</v>
      </c>
      <c r="K54" s="64"/>
      <c r="L54" s="63">
        <f>SUM(L9,L12,L18,L21,L33,L36,L42)</f>
        <v>145</v>
      </c>
      <c r="M54" s="63">
        <f>SUM(M9,M12,M18,M21,M33,M36,M42)</f>
        <v>2</v>
      </c>
      <c r="N54" s="62"/>
      <c r="O54" s="64"/>
      <c r="P54" s="63"/>
      <c r="Q54" s="63"/>
      <c r="R54" s="66">
        <f>(O55+P55+Q55)/H55*100</f>
        <v>87.65686901280122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23387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220156</v>
      </c>
      <c r="G55" s="73">
        <f t="shared" si="0"/>
        <v>9956</v>
      </c>
      <c r="H55" s="62">
        <f t="shared" si="0"/>
        <v>198653</v>
      </c>
      <c r="I55" s="74"/>
      <c r="J55" s="88"/>
      <c r="K55" s="64">
        <f>SUM(K10,K13,K19,K22,K34,K37,K43)</f>
        <v>195427</v>
      </c>
      <c r="L55" s="76"/>
      <c r="M55" s="76"/>
      <c r="N55" s="62">
        <f>SUM(N10,N13,N19,N22,N34,N37,N43)</f>
        <v>24520</v>
      </c>
      <c r="O55" s="64">
        <f>SUM(O10,O13,O19,O22,O34,O37,O43)</f>
        <v>2687</v>
      </c>
      <c r="P55" s="63">
        <f>SUM(P10,P13,P19,P22,P34,P37,P43)</f>
        <v>20327</v>
      </c>
      <c r="Q55" s="63">
        <f>SUM(Q10,Q13,Q19,Q22,Q34,Q37,Q43)</f>
        <v>151119</v>
      </c>
      <c r="R55" s="77"/>
      <c r="S55" s="78">
        <f aca="true" t="shared" si="1" ref="S55:AE55">SUM(S10,S13,S19,S22,S34,S37,S43)</f>
        <v>48</v>
      </c>
      <c r="T55" s="63">
        <f t="shared" si="1"/>
        <v>204</v>
      </c>
      <c r="U55" s="63">
        <f t="shared" si="1"/>
        <v>42165</v>
      </c>
      <c r="V55" s="63">
        <f t="shared" si="1"/>
        <v>88056</v>
      </c>
      <c r="W55" s="63">
        <f t="shared" si="1"/>
        <v>322</v>
      </c>
      <c r="X55" s="63">
        <f t="shared" si="1"/>
        <v>5496</v>
      </c>
      <c r="Y55" s="63">
        <f t="shared" si="1"/>
        <v>62366</v>
      </c>
      <c r="Z55" s="63">
        <f t="shared" si="1"/>
        <v>0</v>
      </c>
      <c r="AA55" s="62">
        <f t="shared" si="1"/>
        <v>520</v>
      </c>
      <c r="AB55" s="64">
        <f t="shared" si="1"/>
        <v>3</v>
      </c>
      <c r="AC55" s="64">
        <f t="shared" si="1"/>
        <v>8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0</v>
      </c>
      <c r="AH55" s="63">
        <f t="shared" si="2"/>
        <v>0</v>
      </c>
      <c r="AI55" s="64">
        <f t="shared" si="2"/>
        <v>1635168</v>
      </c>
      <c r="AJ55" s="74">
        <f t="shared" si="2"/>
        <v>1132913</v>
      </c>
      <c r="AK55" s="76">
        <f t="shared" si="2"/>
        <v>838495</v>
      </c>
      <c r="AL55" s="72">
        <f t="shared" si="2"/>
        <v>374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11547</v>
      </c>
      <c r="H56" s="91"/>
      <c r="I56" s="93">
        <f>SUM(I11,I14,I20,I23,I35,I38,I44)</f>
        <v>68183</v>
      </c>
      <c r="J56" s="91"/>
      <c r="K56" s="93"/>
      <c r="L56" s="92">
        <f>SUM(L11,L14,L20,L23,L35,L38,L44)</f>
        <v>2434</v>
      </c>
      <c r="M56" s="92">
        <f>SUM(M11,M14,M20,M23,M35,M38,M44)</f>
        <v>794</v>
      </c>
      <c r="N56" s="91"/>
      <c r="O56" s="93"/>
      <c r="P56" s="92"/>
      <c r="Q56" s="92"/>
      <c r="R56" s="94">
        <f>SUM(O55:Q55)</f>
        <v>174133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22987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109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鬼北町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61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/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56354</v>
      </c>
      <c r="J12" s="65">
        <v>95.8</v>
      </c>
      <c r="K12" s="64"/>
      <c r="L12" s="63">
        <v>52</v>
      </c>
      <c r="M12" s="63">
        <v>9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52531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68484</v>
      </c>
      <c r="G13" s="73"/>
      <c r="H13" s="62">
        <v>58855</v>
      </c>
      <c r="I13" s="74"/>
      <c r="J13" s="75"/>
      <c r="K13" s="64">
        <v>53648</v>
      </c>
      <c r="L13" s="76"/>
      <c r="M13" s="76"/>
      <c r="N13" s="62"/>
      <c r="O13" s="64">
        <v>2883</v>
      </c>
      <c r="P13" s="63">
        <v>41324</v>
      </c>
      <c r="Q13" s="63">
        <v>14648</v>
      </c>
      <c r="R13" s="77"/>
      <c r="S13" s="78">
        <v>35</v>
      </c>
      <c r="T13" s="63">
        <v>807</v>
      </c>
      <c r="U13" s="63">
        <v>50355</v>
      </c>
      <c r="V13" s="63">
        <v>5157</v>
      </c>
      <c r="W13" s="63">
        <v>21</v>
      </c>
      <c r="X13" s="63">
        <v>1830</v>
      </c>
      <c r="Y13" s="63">
        <v>650</v>
      </c>
      <c r="Z13" s="63"/>
      <c r="AA13" s="62"/>
      <c r="AB13" s="64">
        <v>1</v>
      </c>
      <c r="AC13" s="63">
        <v>1</v>
      </c>
      <c r="AD13" s="63"/>
      <c r="AE13" s="62"/>
      <c r="AF13" s="76"/>
      <c r="AG13" s="64"/>
      <c r="AH13" s="63"/>
      <c r="AI13" s="64">
        <v>938594</v>
      </c>
      <c r="AJ13" s="74">
        <v>667600</v>
      </c>
      <c r="AK13" s="76">
        <v>407094</v>
      </c>
      <c r="AL13" s="72">
        <v>4</v>
      </c>
    </row>
    <row r="14" spans="1:38" ht="13.5">
      <c r="A14" s="161"/>
      <c r="B14" s="59"/>
      <c r="C14" s="59"/>
      <c r="D14" s="59"/>
      <c r="E14" s="59"/>
      <c r="F14" s="79"/>
      <c r="G14" s="80">
        <v>9629</v>
      </c>
      <c r="H14" s="79"/>
      <c r="I14" s="81">
        <v>2501</v>
      </c>
      <c r="J14" s="82"/>
      <c r="K14" s="81"/>
      <c r="L14" s="80">
        <v>2262</v>
      </c>
      <c r="M14" s="80">
        <v>2944</v>
      </c>
      <c r="N14" s="79"/>
      <c r="O14" s="81"/>
      <c r="P14" s="80"/>
      <c r="Q14" s="80"/>
      <c r="R14" s="83">
        <v>58855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45811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56354</v>
      </c>
      <c r="J15" s="65">
        <v>95.8</v>
      </c>
      <c r="K15" s="64"/>
      <c r="L15" s="63">
        <v>52</v>
      </c>
      <c r="M15" s="63">
        <v>9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52531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68484</v>
      </c>
      <c r="G16" s="73">
        <v>0</v>
      </c>
      <c r="H16" s="62">
        <v>58855</v>
      </c>
      <c r="I16" s="74"/>
      <c r="J16" s="75"/>
      <c r="K16" s="64">
        <v>53648</v>
      </c>
      <c r="L16" s="76"/>
      <c r="M16" s="76"/>
      <c r="N16" s="62">
        <v>0</v>
      </c>
      <c r="O16" s="64">
        <v>2883</v>
      </c>
      <c r="P16" s="63">
        <v>41324</v>
      </c>
      <c r="Q16" s="63">
        <v>14648</v>
      </c>
      <c r="R16" s="77"/>
      <c r="S16" s="78">
        <v>35</v>
      </c>
      <c r="T16" s="63">
        <v>807</v>
      </c>
      <c r="U16" s="63">
        <v>50355</v>
      </c>
      <c r="V16" s="63">
        <v>5157</v>
      </c>
      <c r="W16" s="63">
        <v>21</v>
      </c>
      <c r="X16" s="63">
        <v>1830</v>
      </c>
      <c r="Y16" s="63">
        <v>650</v>
      </c>
      <c r="Z16" s="63">
        <v>0</v>
      </c>
      <c r="AA16" s="62">
        <v>0</v>
      </c>
      <c r="AB16" s="64">
        <v>1</v>
      </c>
      <c r="AC16" s="63">
        <v>1</v>
      </c>
      <c r="AD16" s="63">
        <v>0</v>
      </c>
      <c r="AE16" s="62">
        <v>0</v>
      </c>
      <c r="AF16" s="76"/>
      <c r="AG16" s="64">
        <v>0</v>
      </c>
      <c r="AH16" s="63">
        <v>0</v>
      </c>
      <c r="AI16" s="64">
        <v>938594</v>
      </c>
      <c r="AJ16" s="74">
        <v>667600</v>
      </c>
      <c r="AK16" s="76">
        <v>407094</v>
      </c>
      <c r="AL16" s="72">
        <v>4</v>
      </c>
    </row>
    <row r="17" spans="1:38" ht="13.5">
      <c r="A17" s="161"/>
      <c r="B17" s="59"/>
      <c r="C17" s="59"/>
      <c r="D17" s="59"/>
      <c r="E17" s="59"/>
      <c r="F17" s="79"/>
      <c r="G17" s="80">
        <v>9629</v>
      </c>
      <c r="H17" s="79"/>
      <c r="I17" s="81">
        <v>2501</v>
      </c>
      <c r="J17" s="82"/>
      <c r="K17" s="81"/>
      <c r="L17" s="80">
        <v>2262</v>
      </c>
      <c r="M17" s="80">
        <v>2944</v>
      </c>
      <c r="N17" s="79"/>
      <c r="O17" s="81"/>
      <c r="P17" s="80"/>
      <c r="Q17" s="80"/>
      <c r="R17" s="83">
        <v>58855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45811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7002</v>
      </c>
      <c r="J18" s="65">
        <v>100</v>
      </c>
      <c r="K18" s="64"/>
      <c r="L18" s="63">
        <v>4</v>
      </c>
      <c r="M18" s="63"/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7890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7002</v>
      </c>
      <c r="G19" s="73"/>
      <c r="H19" s="62">
        <v>7002</v>
      </c>
      <c r="I19" s="74"/>
      <c r="J19" s="75"/>
      <c r="K19" s="64">
        <v>6912</v>
      </c>
      <c r="L19" s="76"/>
      <c r="M19" s="76"/>
      <c r="N19" s="62"/>
      <c r="O19" s="64"/>
      <c r="P19" s="63">
        <v>6987</v>
      </c>
      <c r="Q19" s="63">
        <v>15</v>
      </c>
      <c r="R19" s="77"/>
      <c r="S19" s="78">
        <v>45</v>
      </c>
      <c r="T19" s="63">
        <v>38</v>
      </c>
      <c r="U19" s="63">
        <v>6398</v>
      </c>
      <c r="V19" s="63">
        <v>520</v>
      </c>
      <c r="W19" s="63"/>
      <c r="X19" s="63"/>
      <c r="Y19" s="63"/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87562</v>
      </c>
      <c r="AJ19" s="74">
        <v>72980</v>
      </c>
      <c r="AK19" s="76">
        <v>44515</v>
      </c>
      <c r="AL19" s="72">
        <v>1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0</v>
      </c>
      <c r="J20" s="82"/>
      <c r="K20" s="81"/>
      <c r="L20" s="80">
        <v>91</v>
      </c>
      <c r="M20" s="80"/>
      <c r="N20" s="79"/>
      <c r="O20" s="81"/>
      <c r="P20" s="80"/>
      <c r="Q20" s="80"/>
      <c r="R20" s="83">
        <v>7002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6556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37755</v>
      </c>
      <c r="J21" s="65">
        <v>77.7</v>
      </c>
      <c r="K21" s="64"/>
      <c r="L21" s="63">
        <v>40</v>
      </c>
      <c r="M21" s="63">
        <v>1</v>
      </c>
      <c r="N21" s="62"/>
      <c r="O21" s="64"/>
      <c r="P21" s="63"/>
      <c r="Q21" s="63"/>
      <c r="R21" s="66">
        <v>97.5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8086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52520</v>
      </c>
      <c r="G22" s="73">
        <v>1435</v>
      </c>
      <c r="H22" s="62">
        <v>48601</v>
      </c>
      <c r="I22" s="74"/>
      <c r="J22" s="75"/>
      <c r="K22" s="64">
        <v>47990</v>
      </c>
      <c r="L22" s="76"/>
      <c r="M22" s="76"/>
      <c r="N22" s="62">
        <v>1239</v>
      </c>
      <c r="O22" s="64">
        <v>261</v>
      </c>
      <c r="P22" s="63">
        <v>13032</v>
      </c>
      <c r="Q22" s="63">
        <v>34069</v>
      </c>
      <c r="R22" s="77"/>
      <c r="S22" s="78">
        <v>6</v>
      </c>
      <c r="T22" s="63">
        <v>98</v>
      </c>
      <c r="U22" s="63">
        <v>16552</v>
      </c>
      <c r="V22" s="63">
        <v>21099</v>
      </c>
      <c r="W22" s="63">
        <v>323</v>
      </c>
      <c r="X22" s="63">
        <v>3035</v>
      </c>
      <c r="Y22" s="63">
        <v>7488</v>
      </c>
      <c r="Z22" s="63"/>
      <c r="AA22" s="62">
        <v>681</v>
      </c>
      <c r="AB22" s="64"/>
      <c r="AC22" s="63">
        <v>1</v>
      </c>
      <c r="AD22" s="63"/>
      <c r="AE22" s="62"/>
      <c r="AF22" s="76"/>
      <c r="AG22" s="64"/>
      <c r="AH22" s="63"/>
      <c r="AI22" s="64">
        <v>525338</v>
      </c>
      <c r="AJ22" s="74">
        <v>344395</v>
      </c>
      <c r="AK22" s="76">
        <v>230012</v>
      </c>
      <c r="AL22" s="72">
        <v>8</v>
      </c>
    </row>
    <row r="23" spans="1:38" ht="13.5">
      <c r="A23" s="45"/>
      <c r="B23" s="59"/>
      <c r="C23" s="59"/>
      <c r="D23" s="59"/>
      <c r="E23" s="59"/>
      <c r="F23" s="79"/>
      <c r="G23" s="80">
        <v>2484</v>
      </c>
      <c r="H23" s="79"/>
      <c r="I23" s="81">
        <v>10846</v>
      </c>
      <c r="J23" s="82"/>
      <c r="K23" s="81"/>
      <c r="L23" s="80">
        <v>391</v>
      </c>
      <c r="M23" s="80">
        <v>220</v>
      </c>
      <c r="N23" s="79"/>
      <c r="O23" s="81"/>
      <c r="P23" s="80"/>
      <c r="Q23" s="80"/>
      <c r="R23" s="83">
        <v>47362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7743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44757</v>
      </c>
      <c r="J24" s="65">
        <v>80.5</v>
      </c>
      <c r="K24" s="64"/>
      <c r="L24" s="63">
        <v>44</v>
      </c>
      <c r="M24" s="63">
        <v>1</v>
      </c>
      <c r="N24" s="62"/>
      <c r="O24" s="64"/>
      <c r="P24" s="63"/>
      <c r="Q24" s="63"/>
      <c r="R24" s="66">
        <v>97.8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15976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59522</v>
      </c>
      <c r="G25" s="73">
        <v>1435</v>
      </c>
      <c r="H25" s="62">
        <v>55603</v>
      </c>
      <c r="I25" s="74"/>
      <c r="J25" s="75"/>
      <c r="K25" s="64">
        <v>54902</v>
      </c>
      <c r="L25" s="76"/>
      <c r="M25" s="76"/>
      <c r="N25" s="62">
        <v>1239</v>
      </c>
      <c r="O25" s="64">
        <v>261</v>
      </c>
      <c r="P25" s="63">
        <v>20019</v>
      </c>
      <c r="Q25" s="63">
        <v>34084</v>
      </c>
      <c r="R25" s="77"/>
      <c r="S25" s="78">
        <v>51</v>
      </c>
      <c r="T25" s="63">
        <v>136</v>
      </c>
      <c r="U25" s="63">
        <v>22950</v>
      </c>
      <c r="V25" s="63">
        <v>21619</v>
      </c>
      <c r="W25" s="63">
        <v>323</v>
      </c>
      <c r="X25" s="63">
        <v>3035</v>
      </c>
      <c r="Y25" s="63">
        <v>7488</v>
      </c>
      <c r="Z25" s="63">
        <v>0</v>
      </c>
      <c r="AA25" s="62">
        <v>681</v>
      </c>
      <c r="AB25" s="64">
        <v>0</v>
      </c>
      <c r="AC25" s="63">
        <v>1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612900</v>
      </c>
      <c r="AJ25" s="74">
        <v>417375</v>
      </c>
      <c r="AK25" s="76">
        <v>274527</v>
      </c>
      <c r="AL25" s="72">
        <v>9</v>
      </c>
    </row>
    <row r="26" spans="1:38" ht="13.5">
      <c r="A26" s="161"/>
      <c r="B26" s="59"/>
      <c r="C26" s="59"/>
      <c r="D26" s="59"/>
      <c r="E26" s="59"/>
      <c r="F26" s="79"/>
      <c r="G26" s="80">
        <v>2484</v>
      </c>
      <c r="H26" s="79"/>
      <c r="I26" s="81">
        <v>10846</v>
      </c>
      <c r="J26" s="82"/>
      <c r="K26" s="81"/>
      <c r="L26" s="80">
        <v>482</v>
      </c>
      <c r="M26" s="80">
        <v>220</v>
      </c>
      <c r="N26" s="79"/>
      <c r="O26" s="81"/>
      <c r="P26" s="80"/>
      <c r="Q26" s="80"/>
      <c r="R26" s="83">
        <v>54364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14299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101111</v>
      </c>
      <c r="J27" s="65">
        <v>88.3</v>
      </c>
      <c r="K27" s="64"/>
      <c r="L27" s="63">
        <v>96</v>
      </c>
      <c r="M27" s="63">
        <v>10</v>
      </c>
      <c r="N27" s="62"/>
      <c r="O27" s="64"/>
      <c r="P27" s="63"/>
      <c r="Q27" s="63"/>
      <c r="R27" s="66">
        <v>98.9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68507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128006</v>
      </c>
      <c r="G28" s="73">
        <v>1435</v>
      </c>
      <c r="H28" s="62">
        <v>114458</v>
      </c>
      <c r="I28" s="74"/>
      <c r="J28" s="75"/>
      <c r="K28" s="64">
        <v>108550</v>
      </c>
      <c r="L28" s="76"/>
      <c r="M28" s="76"/>
      <c r="N28" s="62">
        <v>1239</v>
      </c>
      <c r="O28" s="64">
        <v>3144</v>
      </c>
      <c r="P28" s="63">
        <v>61343</v>
      </c>
      <c r="Q28" s="63">
        <v>48732</v>
      </c>
      <c r="R28" s="77"/>
      <c r="S28" s="78">
        <v>86</v>
      </c>
      <c r="T28" s="63">
        <v>943</v>
      </c>
      <c r="U28" s="63">
        <v>73305</v>
      </c>
      <c r="V28" s="63">
        <v>26776</v>
      </c>
      <c r="W28" s="63">
        <v>344</v>
      </c>
      <c r="X28" s="63">
        <v>4865</v>
      </c>
      <c r="Y28" s="63">
        <v>8138</v>
      </c>
      <c r="Z28" s="63">
        <v>0</v>
      </c>
      <c r="AA28" s="62">
        <v>681</v>
      </c>
      <c r="AB28" s="64">
        <v>1</v>
      </c>
      <c r="AC28" s="63">
        <v>2</v>
      </c>
      <c r="AD28" s="63">
        <v>0</v>
      </c>
      <c r="AE28" s="62">
        <v>0</v>
      </c>
      <c r="AF28" s="76"/>
      <c r="AG28" s="64">
        <v>0</v>
      </c>
      <c r="AH28" s="63">
        <v>0</v>
      </c>
      <c r="AI28" s="64">
        <v>1551494</v>
      </c>
      <c r="AJ28" s="74">
        <v>1084975</v>
      </c>
      <c r="AK28" s="76">
        <v>681621</v>
      </c>
      <c r="AL28" s="72">
        <v>13</v>
      </c>
    </row>
    <row r="29" spans="1:38" ht="13.5">
      <c r="A29" s="161"/>
      <c r="B29" s="59"/>
      <c r="C29" s="59"/>
      <c r="D29" s="59"/>
      <c r="E29" s="59"/>
      <c r="F29" s="79"/>
      <c r="G29" s="80">
        <v>12113</v>
      </c>
      <c r="H29" s="79"/>
      <c r="I29" s="81">
        <v>13347</v>
      </c>
      <c r="J29" s="82"/>
      <c r="K29" s="81"/>
      <c r="L29" s="80">
        <v>2744</v>
      </c>
      <c r="M29" s="80">
        <v>3164</v>
      </c>
      <c r="N29" s="79"/>
      <c r="O29" s="81"/>
      <c r="P29" s="80"/>
      <c r="Q29" s="80"/>
      <c r="R29" s="83">
        <v>113219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60110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101111</v>
      </c>
      <c r="J30" s="65">
        <v>176.3</v>
      </c>
      <c r="K30" s="64"/>
      <c r="L30" s="63">
        <v>96</v>
      </c>
      <c r="M30" s="63">
        <v>10</v>
      </c>
      <c r="N30" s="62"/>
      <c r="O30" s="64"/>
      <c r="P30" s="63"/>
      <c r="Q30" s="63"/>
      <c r="R30" s="66">
        <v>98.9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68507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128006</v>
      </c>
      <c r="G31" s="73">
        <v>1435</v>
      </c>
      <c r="H31" s="62">
        <v>114458</v>
      </c>
      <c r="I31" s="74"/>
      <c r="J31" s="75"/>
      <c r="K31" s="64">
        <v>108550</v>
      </c>
      <c r="L31" s="76"/>
      <c r="M31" s="76"/>
      <c r="N31" s="62">
        <v>1239</v>
      </c>
      <c r="O31" s="64">
        <v>3144</v>
      </c>
      <c r="P31" s="63">
        <v>61343</v>
      </c>
      <c r="Q31" s="63">
        <v>48732</v>
      </c>
      <c r="R31" s="86"/>
      <c r="S31" s="78">
        <v>86</v>
      </c>
      <c r="T31" s="63">
        <v>943</v>
      </c>
      <c r="U31" s="63">
        <v>73305</v>
      </c>
      <c r="V31" s="63">
        <v>26776</v>
      </c>
      <c r="W31" s="63">
        <v>344</v>
      </c>
      <c r="X31" s="63">
        <v>4865</v>
      </c>
      <c r="Y31" s="63">
        <v>8138</v>
      </c>
      <c r="Z31" s="63">
        <v>0</v>
      </c>
      <c r="AA31" s="62">
        <v>681</v>
      </c>
      <c r="AB31" s="64">
        <v>1</v>
      </c>
      <c r="AC31" s="63">
        <v>2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1551494</v>
      </c>
      <c r="AJ31" s="74">
        <v>1084975</v>
      </c>
      <c r="AK31" s="76">
        <v>681621</v>
      </c>
      <c r="AL31" s="72">
        <v>13</v>
      </c>
    </row>
    <row r="32" spans="1:38" ht="13.5">
      <c r="A32" s="161"/>
      <c r="B32" s="59"/>
      <c r="C32" s="59"/>
      <c r="D32" s="59"/>
      <c r="E32" s="59"/>
      <c r="F32" s="79"/>
      <c r="G32" s="80">
        <v>12113</v>
      </c>
      <c r="H32" s="79"/>
      <c r="I32" s="81">
        <v>13347</v>
      </c>
      <c r="J32" s="82"/>
      <c r="K32" s="81"/>
      <c r="L32" s="80">
        <v>2744</v>
      </c>
      <c r="M32" s="80">
        <v>3164</v>
      </c>
      <c r="N32" s="79"/>
      <c r="O32" s="81"/>
      <c r="P32" s="80"/>
      <c r="Q32" s="80"/>
      <c r="R32" s="83">
        <v>113219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60110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33432</v>
      </c>
      <c r="J33" s="65">
        <v>69.8</v>
      </c>
      <c r="K33" s="64"/>
      <c r="L33" s="63">
        <v>41</v>
      </c>
      <c r="M33" s="63">
        <v>0</v>
      </c>
      <c r="N33" s="62"/>
      <c r="O33" s="64"/>
      <c r="P33" s="63"/>
      <c r="Q33" s="63"/>
      <c r="R33" s="66">
        <v>99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1858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48862</v>
      </c>
      <c r="G34" s="73">
        <v>0</v>
      </c>
      <c r="H34" s="62">
        <v>47931</v>
      </c>
      <c r="I34" s="74"/>
      <c r="J34" s="75"/>
      <c r="K34" s="64">
        <v>46825</v>
      </c>
      <c r="L34" s="76"/>
      <c r="M34" s="76"/>
      <c r="N34" s="62">
        <v>468</v>
      </c>
      <c r="O34" s="64">
        <v>343</v>
      </c>
      <c r="P34" s="63">
        <v>491</v>
      </c>
      <c r="Q34" s="63">
        <v>46629</v>
      </c>
      <c r="R34" s="77"/>
      <c r="S34" s="78">
        <v>5</v>
      </c>
      <c r="T34" s="63">
        <v>5</v>
      </c>
      <c r="U34" s="63">
        <v>4513</v>
      </c>
      <c r="V34" s="63">
        <v>28910</v>
      </c>
      <c r="W34" s="63">
        <v>179</v>
      </c>
      <c r="X34" s="63">
        <v>1822</v>
      </c>
      <c r="Y34" s="63">
        <v>12498</v>
      </c>
      <c r="Z34" s="63">
        <v>0</v>
      </c>
      <c r="AA34" s="62">
        <v>0</v>
      </c>
      <c r="AB34" s="64">
        <v>0</v>
      </c>
      <c r="AC34" s="63">
        <v>2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323846</v>
      </c>
      <c r="AJ34" s="74">
        <v>264687</v>
      </c>
      <c r="AK34" s="76">
        <v>185933</v>
      </c>
      <c r="AL34" s="72">
        <v>29</v>
      </c>
    </row>
    <row r="35" spans="1:38" ht="13.5">
      <c r="A35" s="45"/>
      <c r="B35" s="59"/>
      <c r="C35" s="59"/>
      <c r="D35" s="59"/>
      <c r="E35" s="59"/>
      <c r="F35" s="79"/>
      <c r="G35" s="80">
        <v>931</v>
      </c>
      <c r="H35" s="79"/>
      <c r="I35" s="81">
        <v>14499</v>
      </c>
      <c r="J35" s="82"/>
      <c r="K35" s="81"/>
      <c r="L35" s="80">
        <v>1106</v>
      </c>
      <c r="M35" s="80">
        <v>0</v>
      </c>
      <c r="N35" s="79"/>
      <c r="O35" s="81"/>
      <c r="P35" s="80"/>
      <c r="Q35" s="80"/>
      <c r="R35" s="83">
        <v>47463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1858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26913</v>
      </c>
      <c r="J36" s="65">
        <v>78.6</v>
      </c>
      <c r="K36" s="64"/>
      <c r="L36" s="63">
        <v>35</v>
      </c>
      <c r="M36" s="63">
        <v>0</v>
      </c>
      <c r="N36" s="62"/>
      <c r="O36" s="64"/>
      <c r="P36" s="63"/>
      <c r="Q36" s="63"/>
      <c r="R36" s="66">
        <v>96.6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1197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34560</v>
      </c>
      <c r="G37" s="73">
        <v>0</v>
      </c>
      <c r="H37" s="62">
        <v>34236</v>
      </c>
      <c r="I37" s="74"/>
      <c r="J37" s="75"/>
      <c r="K37" s="64">
        <v>33542</v>
      </c>
      <c r="L37" s="76"/>
      <c r="M37" s="76"/>
      <c r="N37" s="62">
        <v>1148</v>
      </c>
      <c r="O37" s="64">
        <v>983</v>
      </c>
      <c r="P37" s="63">
        <v>6</v>
      </c>
      <c r="Q37" s="63">
        <v>32099</v>
      </c>
      <c r="R37" s="77"/>
      <c r="S37" s="78">
        <v>0</v>
      </c>
      <c r="T37" s="63">
        <v>8</v>
      </c>
      <c r="U37" s="63">
        <v>2584</v>
      </c>
      <c r="V37" s="63">
        <v>24321</v>
      </c>
      <c r="W37" s="63">
        <v>3</v>
      </c>
      <c r="X37" s="63">
        <v>277</v>
      </c>
      <c r="Y37" s="63">
        <v>7044</v>
      </c>
      <c r="Z37" s="63">
        <v>0</v>
      </c>
      <c r="AA37" s="62">
        <v>621</v>
      </c>
      <c r="AB37" s="64">
        <v>0</v>
      </c>
      <c r="AC37" s="63">
        <v>2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218365</v>
      </c>
      <c r="AJ37" s="74">
        <v>176027</v>
      </c>
      <c r="AK37" s="76">
        <v>119670</v>
      </c>
      <c r="AL37" s="72">
        <v>30</v>
      </c>
    </row>
    <row r="38" spans="1:38" ht="13.5">
      <c r="A38" s="45"/>
      <c r="B38" s="59"/>
      <c r="C38" s="59"/>
      <c r="D38" s="59"/>
      <c r="E38" s="59"/>
      <c r="F38" s="79"/>
      <c r="G38" s="80">
        <v>324</v>
      </c>
      <c r="H38" s="79"/>
      <c r="I38" s="81">
        <v>7323</v>
      </c>
      <c r="J38" s="82"/>
      <c r="K38" s="81"/>
      <c r="L38" s="80">
        <v>694</v>
      </c>
      <c r="M38" s="80">
        <v>0</v>
      </c>
      <c r="N38" s="79"/>
      <c r="O38" s="81"/>
      <c r="P38" s="80"/>
      <c r="Q38" s="80"/>
      <c r="R38" s="83">
        <v>33088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1197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60345</v>
      </c>
      <c r="J39" s="65">
        <v>73.4</v>
      </c>
      <c r="K39" s="64"/>
      <c r="L39" s="63">
        <v>76</v>
      </c>
      <c r="M39" s="63"/>
      <c r="N39" s="62"/>
      <c r="O39" s="64"/>
      <c r="P39" s="63"/>
      <c r="Q39" s="63"/>
      <c r="R39" s="66">
        <v>98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3055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83422</v>
      </c>
      <c r="G40" s="73">
        <v>0</v>
      </c>
      <c r="H40" s="62">
        <v>82167</v>
      </c>
      <c r="I40" s="74"/>
      <c r="J40" s="75"/>
      <c r="K40" s="64">
        <v>80367</v>
      </c>
      <c r="L40" s="76"/>
      <c r="M40" s="76"/>
      <c r="N40" s="62">
        <v>1616</v>
      </c>
      <c r="O40" s="64">
        <v>1326</v>
      </c>
      <c r="P40" s="63">
        <v>497</v>
      </c>
      <c r="Q40" s="63">
        <v>78728</v>
      </c>
      <c r="R40" s="77"/>
      <c r="S40" s="78">
        <v>5</v>
      </c>
      <c r="T40" s="63">
        <v>13</v>
      </c>
      <c r="U40" s="63">
        <v>7097</v>
      </c>
      <c r="V40" s="63">
        <v>53231</v>
      </c>
      <c r="W40" s="63">
        <v>182</v>
      </c>
      <c r="X40" s="63">
        <v>2099</v>
      </c>
      <c r="Y40" s="63">
        <v>19542</v>
      </c>
      <c r="Z40" s="63">
        <v>0</v>
      </c>
      <c r="AA40" s="62">
        <v>621</v>
      </c>
      <c r="AB40" s="64">
        <v>0</v>
      </c>
      <c r="AC40" s="63">
        <v>4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542211</v>
      </c>
      <c r="AJ40" s="74">
        <v>440714</v>
      </c>
      <c r="AK40" s="76">
        <v>305603</v>
      </c>
      <c r="AL40" s="72">
        <v>59</v>
      </c>
    </row>
    <row r="41" spans="1:38" ht="13.5">
      <c r="A41" s="161"/>
      <c r="B41" s="59"/>
      <c r="C41" s="59"/>
      <c r="D41" s="59"/>
      <c r="E41" s="59"/>
      <c r="F41" s="79"/>
      <c r="G41" s="80">
        <v>1255</v>
      </c>
      <c r="H41" s="79"/>
      <c r="I41" s="81">
        <v>21822</v>
      </c>
      <c r="J41" s="82"/>
      <c r="K41" s="81"/>
      <c r="L41" s="80">
        <v>1800</v>
      </c>
      <c r="M41" s="80"/>
      <c r="N41" s="79"/>
      <c r="O41" s="81"/>
      <c r="P41" s="80"/>
      <c r="Q41" s="80"/>
      <c r="R41" s="83">
        <v>80551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3055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88475</v>
      </c>
      <c r="J42" s="65">
        <v>49.6</v>
      </c>
      <c r="K42" s="64"/>
      <c r="L42" s="63">
        <v>144</v>
      </c>
      <c r="M42" s="63">
        <v>2</v>
      </c>
      <c r="N42" s="62"/>
      <c r="O42" s="64"/>
      <c r="P42" s="63"/>
      <c r="Q42" s="63"/>
      <c r="R42" s="66">
        <v>85.9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1617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181540</v>
      </c>
      <c r="G43" s="73">
        <v>0</v>
      </c>
      <c r="H43" s="62">
        <v>178418</v>
      </c>
      <c r="I43" s="74"/>
      <c r="J43" s="75"/>
      <c r="K43" s="64">
        <v>175794</v>
      </c>
      <c r="L43" s="76"/>
      <c r="M43" s="76"/>
      <c r="N43" s="62">
        <v>25141</v>
      </c>
      <c r="O43" s="64">
        <v>4041</v>
      </c>
      <c r="P43" s="63">
        <v>435</v>
      </c>
      <c r="Q43" s="63">
        <v>148801</v>
      </c>
      <c r="R43" s="77"/>
      <c r="S43" s="78">
        <v>89</v>
      </c>
      <c r="T43" s="63">
        <v>110</v>
      </c>
      <c r="U43" s="63">
        <v>9337</v>
      </c>
      <c r="V43" s="63">
        <v>78939</v>
      </c>
      <c r="W43" s="63">
        <v>590</v>
      </c>
      <c r="X43" s="63">
        <v>7981</v>
      </c>
      <c r="Y43" s="63">
        <v>81372</v>
      </c>
      <c r="Z43" s="63">
        <v>0</v>
      </c>
      <c r="AA43" s="62">
        <v>9857</v>
      </c>
      <c r="AB43" s="64">
        <v>0</v>
      </c>
      <c r="AC43" s="63">
        <v>7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958204</v>
      </c>
      <c r="AJ43" s="74">
        <v>780497</v>
      </c>
      <c r="AK43" s="76">
        <v>513722</v>
      </c>
      <c r="AL43" s="72">
        <v>591</v>
      </c>
    </row>
    <row r="44" spans="1:38" ht="13.5">
      <c r="A44" s="45"/>
      <c r="B44" s="59"/>
      <c r="C44" s="59"/>
      <c r="D44" s="59"/>
      <c r="E44" s="59"/>
      <c r="F44" s="79"/>
      <c r="G44" s="80">
        <v>3122</v>
      </c>
      <c r="H44" s="79"/>
      <c r="I44" s="81">
        <v>89943</v>
      </c>
      <c r="J44" s="82"/>
      <c r="K44" s="81"/>
      <c r="L44" s="80">
        <v>2210</v>
      </c>
      <c r="M44" s="80">
        <v>414</v>
      </c>
      <c r="N44" s="79"/>
      <c r="O44" s="81"/>
      <c r="P44" s="80"/>
      <c r="Q44" s="80"/>
      <c r="R44" s="83">
        <v>153277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1617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148820</v>
      </c>
      <c r="J45" s="65">
        <v>57.1</v>
      </c>
      <c r="K45" s="64"/>
      <c r="L45" s="63">
        <v>220</v>
      </c>
      <c r="M45" s="63">
        <v>2</v>
      </c>
      <c r="N45" s="62"/>
      <c r="O45" s="64"/>
      <c r="P45" s="63"/>
      <c r="Q45" s="63"/>
      <c r="R45" s="66">
        <v>89.7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4672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264962</v>
      </c>
      <c r="G46" s="73">
        <v>0</v>
      </c>
      <c r="H46" s="62">
        <v>260585</v>
      </c>
      <c r="I46" s="74"/>
      <c r="J46" s="75"/>
      <c r="K46" s="64">
        <v>256161</v>
      </c>
      <c r="L46" s="76"/>
      <c r="M46" s="76"/>
      <c r="N46" s="62">
        <v>26757</v>
      </c>
      <c r="O46" s="64">
        <v>5367</v>
      </c>
      <c r="P46" s="63">
        <v>932</v>
      </c>
      <c r="Q46" s="63">
        <v>227529</v>
      </c>
      <c r="R46" s="86"/>
      <c r="S46" s="78">
        <v>94</v>
      </c>
      <c r="T46" s="63">
        <v>123</v>
      </c>
      <c r="U46" s="63">
        <v>16434</v>
      </c>
      <c r="V46" s="63">
        <v>132170</v>
      </c>
      <c r="W46" s="63">
        <v>772</v>
      </c>
      <c r="X46" s="63">
        <v>10080</v>
      </c>
      <c r="Y46" s="63">
        <v>100914</v>
      </c>
      <c r="Z46" s="63">
        <v>0</v>
      </c>
      <c r="AA46" s="62">
        <v>10478</v>
      </c>
      <c r="AB46" s="64">
        <v>0</v>
      </c>
      <c r="AC46" s="63">
        <v>11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1500415</v>
      </c>
      <c r="AJ46" s="74">
        <v>1221211</v>
      </c>
      <c r="AK46" s="76">
        <v>819325</v>
      </c>
      <c r="AL46" s="72">
        <v>650</v>
      </c>
    </row>
    <row r="47" spans="1:38" ht="13.5">
      <c r="A47" s="161"/>
      <c r="B47" s="59"/>
      <c r="C47" s="59"/>
      <c r="D47" s="59"/>
      <c r="E47" s="59"/>
      <c r="F47" s="79"/>
      <c r="G47" s="80">
        <v>4377</v>
      </c>
      <c r="H47" s="79"/>
      <c r="I47" s="81">
        <v>111765</v>
      </c>
      <c r="J47" s="82"/>
      <c r="K47" s="81"/>
      <c r="L47" s="80">
        <v>4010</v>
      </c>
      <c r="M47" s="80">
        <v>414</v>
      </c>
      <c r="N47" s="79"/>
      <c r="O47" s="81"/>
      <c r="P47" s="80"/>
      <c r="Q47" s="80"/>
      <c r="R47" s="83">
        <v>233828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4672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249931</v>
      </c>
      <c r="J54" s="65">
        <f>I54/H55*100</f>
        <v>66.64062520830944</v>
      </c>
      <c r="K54" s="64"/>
      <c r="L54" s="63">
        <f>SUM(L9,L12,L18,L21,L33,L36,L42)</f>
        <v>316</v>
      </c>
      <c r="M54" s="63">
        <f>SUM(M9,M12,M18,M21,M33,M36,M42)</f>
        <v>12</v>
      </c>
      <c r="N54" s="62"/>
      <c r="O54" s="64"/>
      <c r="P54" s="63"/>
      <c r="Q54" s="63"/>
      <c r="R54" s="66">
        <f>(O55+P55+Q55)/H55*100</f>
        <v>92.53525595731689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73179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392968</v>
      </c>
      <c r="G55" s="73">
        <f t="shared" si="0"/>
        <v>1435</v>
      </c>
      <c r="H55" s="62">
        <f t="shared" si="0"/>
        <v>375043</v>
      </c>
      <c r="I55" s="74"/>
      <c r="J55" s="88"/>
      <c r="K55" s="64">
        <f>SUM(K10,K13,K19,K22,K34,K37,K43)</f>
        <v>364711</v>
      </c>
      <c r="L55" s="76"/>
      <c r="M55" s="76"/>
      <c r="N55" s="62">
        <f>SUM(N10,N13,N19,N22,N34,N37,N43)</f>
        <v>27996</v>
      </c>
      <c r="O55" s="64">
        <f>SUM(O10,O13,O19,O22,O34,O37,O43)</f>
        <v>8511</v>
      </c>
      <c r="P55" s="63">
        <f>SUM(P10,P13,P19,P22,P34,P37,P43)</f>
        <v>62275</v>
      </c>
      <c r="Q55" s="63">
        <f>SUM(Q10,Q13,Q19,Q22,Q34,Q37,Q43)</f>
        <v>276261</v>
      </c>
      <c r="R55" s="77"/>
      <c r="S55" s="78">
        <f aca="true" t="shared" si="1" ref="S55:AE55">SUM(S10,S13,S19,S22,S34,S37,S43)</f>
        <v>180</v>
      </c>
      <c r="T55" s="63">
        <f t="shared" si="1"/>
        <v>1066</v>
      </c>
      <c r="U55" s="63">
        <f t="shared" si="1"/>
        <v>89739</v>
      </c>
      <c r="V55" s="63">
        <f t="shared" si="1"/>
        <v>158946</v>
      </c>
      <c r="W55" s="63">
        <f t="shared" si="1"/>
        <v>1116</v>
      </c>
      <c r="X55" s="63">
        <f t="shared" si="1"/>
        <v>14945</v>
      </c>
      <c r="Y55" s="63">
        <f t="shared" si="1"/>
        <v>109052</v>
      </c>
      <c r="Z55" s="63">
        <f t="shared" si="1"/>
        <v>0</v>
      </c>
      <c r="AA55" s="62">
        <f t="shared" si="1"/>
        <v>11159</v>
      </c>
      <c r="AB55" s="64">
        <f t="shared" si="1"/>
        <v>1</v>
      </c>
      <c r="AC55" s="64">
        <f t="shared" si="1"/>
        <v>13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0</v>
      </c>
      <c r="AH55" s="63">
        <f t="shared" si="2"/>
        <v>0</v>
      </c>
      <c r="AI55" s="64">
        <f t="shared" si="2"/>
        <v>3051909</v>
      </c>
      <c r="AJ55" s="74">
        <f t="shared" si="2"/>
        <v>2306186</v>
      </c>
      <c r="AK55" s="76">
        <f t="shared" si="2"/>
        <v>1500946</v>
      </c>
      <c r="AL55" s="72">
        <f t="shared" si="2"/>
        <v>663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16490</v>
      </c>
      <c r="H56" s="91"/>
      <c r="I56" s="93">
        <f>SUM(I11,I14,I20,I23,I35,I38,I44)</f>
        <v>125112</v>
      </c>
      <c r="J56" s="91"/>
      <c r="K56" s="93"/>
      <c r="L56" s="92">
        <f>SUM(L11,L14,L20,L23,L35,L38,L44)</f>
        <v>6754</v>
      </c>
      <c r="M56" s="92">
        <f>SUM(M11,M14,M20,M23,M35,M38,M44)</f>
        <v>3578</v>
      </c>
      <c r="N56" s="91"/>
      <c r="O56" s="93"/>
      <c r="P56" s="92"/>
      <c r="Q56" s="92"/>
      <c r="R56" s="94">
        <f>SUM(O55:Q55)</f>
        <v>347047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64782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88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今治市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63686</v>
      </c>
      <c r="J9" s="65">
        <v>100</v>
      </c>
      <c r="K9" s="64"/>
      <c r="L9" s="63">
        <v>83</v>
      </c>
      <c r="M9" s="63">
        <v>4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60578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63686</v>
      </c>
      <c r="G10" s="73">
        <v>0</v>
      </c>
      <c r="H10" s="62">
        <v>63686</v>
      </c>
      <c r="I10" s="74"/>
      <c r="J10" s="75"/>
      <c r="K10" s="64">
        <v>45889</v>
      </c>
      <c r="L10" s="76"/>
      <c r="M10" s="76"/>
      <c r="N10" s="62">
        <v>0</v>
      </c>
      <c r="O10" s="64">
        <v>3115</v>
      </c>
      <c r="P10" s="63">
        <v>60571</v>
      </c>
      <c r="Q10" s="63">
        <v>0</v>
      </c>
      <c r="R10" s="77"/>
      <c r="S10" s="78">
        <v>236</v>
      </c>
      <c r="T10" s="63">
        <v>18117</v>
      </c>
      <c r="U10" s="63">
        <v>45333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3</v>
      </c>
      <c r="AC10" s="63">
        <v>0</v>
      </c>
      <c r="AD10" s="63">
        <v>0</v>
      </c>
      <c r="AE10" s="62">
        <v>0</v>
      </c>
      <c r="AF10" s="76"/>
      <c r="AG10" s="64">
        <v>5</v>
      </c>
      <c r="AH10" s="63">
        <v>0</v>
      </c>
      <c r="AI10" s="64">
        <v>3039307</v>
      </c>
      <c r="AJ10" s="74">
        <v>1227489</v>
      </c>
      <c r="AK10" s="76">
        <v>630990</v>
      </c>
      <c r="AL10" s="72">
        <v>2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14818</v>
      </c>
      <c r="M11" s="80">
        <v>2979</v>
      </c>
      <c r="N11" s="79"/>
      <c r="O11" s="81"/>
      <c r="P11" s="80"/>
      <c r="Q11" s="80"/>
      <c r="R11" s="83">
        <v>63686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36308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51011</v>
      </c>
      <c r="J12" s="65">
        <v>98.5</v>
      </c>
      <c r="K12" s="64"/>
      <c r="L12" s="63">
        <v>38</v>
      </c>
      <c r="M12" s="63">
        <v>1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73231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66940</v>
      </c>
      <c r="G13" s="73">
        <v>15100</v>
      </c>
      <c r="H13" s="62">
        <v>51778</v>
      </c>
      <c r="I13" s="74"/>
      <c r="J13" s="75"/>
      <c r="K13" s="64">
        <v>48529</v>
      </c>
      <c r="L13" s="76"/>
      <c r="M13" s="76"/>
      <c r="N13" s="62"/>
      <c r="O13" s="64">
        <v>2922</v>
      </c>
      <c r="P13" s="63">
        <v>42409</v>
      </c>
      <c r="Q13" s="63">
        <v>6447</v>
      </c>
      <c r="R13" s="77"/>
      <c r="S13" s="78">
        <v>170</v>
      </c>
      <c r="T13" s="63">
        <v>3580</v>
      </c>
      <c r="U13" s="63">
        <v>44371</v>
      </c>
      <c r="V13" s="63">
        <v>2890</v>
      </c>
      <c r="W13" s="63">
        <v>63</v>
      </c>
      <c r="X13" s="63">
        <v>401</v>
      </c>
      <c r="Y13" s="63">
        <v>303</v>
      </c>
      <c r="Z13" s="63"/>
      <c r="AA13" s="62"/>
      <c r="AB13" s="64"/>
      <c r="AC13" s="63">
        <v>1</v>
      </c>
      <c r="AD13" s="63"/>
      <c r="AE13" s="62"/>
      <c r="AF13" s="76"/>
      <c r="AG13" s="64">
        <v>4</v>
      </c>
      <c r="AH13" s="63"/>
      <c r="AI13" s="64">
        <v>958488</v>
      </c>
      <c r="AJ13" s="74">
        <v>742155</v>
      </c>
      <c r="AK13" s="76">
        <v>364125</v>
      </c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>
        <v>62</v>
      </c>
      <c r="H14" s="79"/>
      <c r="I14" s="81">
        <v>767</v>
      </c>
      <c r="J14" s="82"/>
      <c r="K14" s="81"/>
      <c r="L14" s="80">
        <v>445</v>
      </c>
      <c r="M14" s="80">
        <v>2804</v>
      </c>
      <c r="N14" s="79"/>
      <c r="O14" s="81"/>
      <c r="P14" s="80"/>
      <c r="Q14" s="80"/>
      <c r="R14" s="83">
        <v>51778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44687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71"/>
      <c r="I15" s="64">
        <v>114697</v>
      </c>
      <c r="J15" s="65">
        <v>99.3</v>
      </c>
      <c r="K15" s="71"/>
      <c r="L15" s="71">
        <v>121</v>
      </c>
      <c r="M15" s="71">
        <v>5</v>
      </c>
      <c r="N15" s="71"/>
      <c r="O15" s="71"/>
      <c r="P15" s="71"/>
      <c r="Q15" s="71"/>
      <c r="R15" s="66">
        <v>100</v>
      </c>
      <c r="S15" s="102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>
        <v>133809</v>
      </c>
      <c r="AG15" s="71"/>
      <c r="AH15" s="71"/>
      <c r="AI15" s="71"/>
      <c r="AJ15" s="71"/>
      <c r="AK15" s="71"/>
      <c r="AL15" s="72"/>
    </row>
    <row r="16" spans="1:38" ht="13.5">
      <c r="A16" s="160"/>
      <c r="B16" s="61"/>
      <c r="C16" s="61"/>
      <c r="D16" s="61"/>
      <c r="E16" s="61"/>
      <c r="F16" s="62">
        <v>130626</v>
      </c>
      <c r="G16" s="73">
        <v>15100</v>
      </c>
      <c r="H16" s="63">
        <v>115464</v>
      </c>
      <c r="I16" s="74"/>
      <c r="J16" s="75"/>
      <c r="K16" s="63">
        <v>94418</v>
      </c>
      <c r="L16" s="76">
        <v>121</v>
      </c>
      <c r="M16" s="76">
        <v>5</v>
      </c>
      <c r="N16" s="63">
        <v>0</v>
      </c>
      <c r="O16" s="63">
        <v>6037</v>
      </c>
      <c r="P16" s="63">
        <v>102980</v>
      </c>
      <c r="Q16" s="63">
        <v>6447</v>
      </c>
      <c r="R16" s="77"/>
      <c r="S16" s="78">
        <v>406</v>
      </c>
      <c r="T16" s="63">
        <v>21697</v>
      </c>
      <c r="U16" s="63">
        <v>89704</v>
      </c>
      <c r="V16" s="63">
        <v>2890</v>
      </c>
      <c r="W16" s="63">
        <v>63</v>
      </c>
      <c r="X16" s="63">
        <v>401</v>
      </c>
      <c r="Y16" s="63">
        <v>303</v>
      </c>
      <c r="Z16" s="63">
        <v>0</v>
      </c>
      <c r="AA16" s="63">
        <v>0</v>
      </c>
      <c r="AB16" s="63">
        <v>3</v>
      </c>
      <c r="AC16" s="63">
        <v>1</v>
      </c>
      <c r="AD16" s="63">
        <v>0</v>
      </c>
      <c r="AE16" s="63">
        <v>0</v>
      </c>
      <c r="AF16" s="76"/>
      <c r="AG16" s="63">
        <v>9</v>
      </c>
      <c r="AH16" s="63">
        <v>0</v>
      </c>
      <c r="AI16" s="63">
        <v>3997795</v>
      </c>
      <c r="AJ16" s="76">
        <v>1969644</v>
      </c>
      <c r="AK16" s="76">
        <v>995115</v>
      </c>
      <c r="AL16" s="72">
        <v>3</v>
      </c>
    </row>
    <row r="17" spans="1:38" ht="13.5">
      <c r="A17" s="161"/>
      <c r="B17" s="59"/>
      <c r="C17" s="59"/>
      <c r="D17" s="59"/>
      <c r="E17" s="59"/>
      <c r="F17" s="79"/>
      <c r="G17" s="80">
        <v>62</v>
      </c>
      <c r="H17" s="80"/>
      <c r="I17" s="81">
        <v>767</v>
      </c>
      <c r="J17" s="82"/>
      <c r="K17" s="80"/>
      <c r="L17" s="80">
        <v>15263</v>
      </c>
      <c r="M17" s="80">
        <v>5783</v>
      </c>
      <c r="N17" s="80"/>
      <c r="O17" s="80"/>
      <c r="P17" s="80"/>
      <c r="Q17" s="80"/>
      <c r="R17" s="83">
        <v>115464</v>
      </c>
      <c r="S17" s="84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>
        <v>80995</v>
      </c>
      <c r="AG17" s="80"/>
      <c r="AH17" s="80"/>
      <c r="AI17" s="80"/>
      <c r="AJ17" s="80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105457</v>
      </c>
      <c r="J18" s="65">
        <v>91</v>
      </c>
      <c r="K18" s="64"/>
      <c r="L18" s="63">
        <v>99</v>
      </c>
      <c r="M18" s="63">
        <v>2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60922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129476</v>
      </c>
      <c r="G19" s="73"/>
      <c r="H19" s="62">
        <v>115908</v>
      </c>
      <c r="I19" s="74"/>
      <c r="J19" s="75"/>
      <c r="K19" s="64">
        <v>114105</v>
      </c>
      <c r="L19" s="76"/>
      <c r="M19" s="76"/>
      <c r="N19" s="62"/>
      <c r="O19" s="64">
        <v>1041</v>
      </c>
      <c r="P19" s="63">
        <v>73103</v>
      </c>
      <c r="Q19" s="63">
        <v>41764</v>
      </c>
      <c r="R19" s="77"/>
      <c r="S19" s="78">
        <v>625</v>
      </c>
      <c r="T19" s="63">
        <v>1106</v>
      </c>
      <c r="U19" s="63">
        <v>93018</v>
      </c>
      <c r="V19" s="63">
        <v>10708</v>
      </c>
      <c r="W19" s="63">
        <v>478</v>
      </c>
      <c r="X19" s="63">
        <v>5454</v>
      </c>
      <c r="Y19" s="63">
        <v>4519</v>
      </c>
      <c r="Z19" s="63"/>
      <c r="AA19" s="62"/>
      <c r="AB19" s="64"/>
      <c r="AC19" s="63">
        <v>4</v>
      </c>
      <c r="AD19" s="63"/>
      <c r="AE19" s="62"/>
      <c r="AF19" s="76"/>
      <c r="AG19" s="64">
        <v>4</v>
      </c>
      <c r="AH19" s="63"/>
      <c r="AI19" s="64">
        <v>1601806</v>
      </c>
      <c r="AJ19" s="74">
        <v>1201904</v>
      </c>
      <c r="AK19" s="76">
        <v>733674</v>
      </c>
      <c r="AL19" s="72">
        <v>8</v>
      </c>
    </row>
    <row r="20" spans="1:38" ht="13.5">
      <c r="A20" s="45"/>
      <c r="B20" s="59"/>
      <c r="C20" s="59"/>
      <c r="D20" s="59"/>
      <c r="E20" s="59"/>
      <c r="F20" s="79"/>
      <c r="G20" s="80">
        <v>13569</v>
      </c>
      <c r="H20" s="79"/>
      <c r="I20" s="81">
        <v>10451</v>
      </c>
      <c r="J20" s="82"/>
      <c r="K20" s="81"/>
      <c r="L20" s="80">
        <v>949</v>
      </c>
      <c r="M20" s="80">
        <v>854</v>
      </c>
      <c r="N20" s="79"/>
      <c r="O20" s="81"/>
      <c r="P20" s="80"/>
      <c r="Q20" s="80"/>
      <c r="R20" s="83">
        <v>115908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49713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84395</v>
      </c>
      <c r="J21" s="65">
        <v>81.7</v>
      </c>
      <c r="K21" s="64"/>
      <c r="L21" s="63">
        <v>68</v>
      </c>
      <c r="M21" s="63">
        <v>1</v>
      </c>
      <c r="N21" s="62"/>
      <c r="O21" s="64"/>
      <c r="P21" s="63"/>
      <c r="Q21" s="63"/>
      <c r="R21" s="66">
        <v>100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49389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116865</v>
      </c>
      <c r="G22" s="73">
        <v>1273</v>
      </c>
      <c r="H22" s="62">
        <v>103316</v>
      </c>
      <c r="I22" s="74"/>
      <c r="J22" s="75"/>
      <c r="K22" s="64">
        <v>102097</v>
      </c>
      <c r="L22" s="76"/>
      <c r="M22" s="76"/>
      <c r="N22" s="62"/>
      <c r="O22" s="64">
        <v>458</v>
      </c>
      <c r="P22" s="63">
        <v>58402</v>
      </c>
      <c r="Q22" s="63">
        <v>44455</v>
      </c>
      <c r="R22" s="77"/>
      <c r="S22" s="78">
        <v>421</v>
      </c>
      <c r="T22" s="63">
        <v>266</v>
      </c>
      <c r="U22" s="63">
        <v>69499</v>
      </c>
      <c r="V22" s="63">
        <v>14209</v>
      </c>
      <c r="W22" s="63">
        <v>474</v>
      </c>
      <c r="X22" s="63">
        <v>8302</v>
      </c>
      <c r="Y22" s="63">
        <v>10145</v>
      </c>
      <c r="Z22" s="63"/>
      <c r="AA22" s="62">
        <v>63</v>
      </c>
      <c r="AB22" s="64"/>
      <c r="AC22" s="63">
        <v>4</v>
      </c>
      <c r="AD22" s="63"/>
      <c r="AE22" s="62"/>
      <c r="AF22" s="76"/>
      <c r="AG22" s="64">
        <v>2</v>
      </c>
      <c r="AH22" s="63"/>
      <c r="AI22" s="64">
        <v>1337568</v>
      </c>
      <c r="AJ22" s="74">
        <v>968839</v>
      </c>
      <c r="AK22" s="76">
        <v>582001</v>
      </c>
      <c r="AL22" s="72">
        <v>19</v>
      </c>
    </row>
    <row r="23" spans="1:38" ht="13.5">
      <c r="A23" s="45"/>
      <c r="B23" s="59"/>
      <c r="C23" s="59"/>
      <c r="D23" s="59"/>
      <c r="E23" s="59"/>
      <c r="F23" s="79"/>
      <c r="G23" s="80">
        <v>12276</v>
      </c>
      <c r="H23" s="79"/>
      <c r="I23" s="81">
        <v>18921</v>
      </c>
      <c r="J23" s="82"/>
      <c r="K23" s="81"/>
      <c r="L23" s="80">
        <v>1083</v>
      </c>
      <c r="M23" s="80">
        <v>136</v>
      </c>
      <c r="N23" s="79"/>
      <c r="O23" s="81"/>
      <c r="P23" s="80"/>
      <c r="Q23" s="80"/>
      <c r="R23" s="83">
        <v>103315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34952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71"/>
      <c r="I24" s="64">
        <v>189852</v>
      </c>
      <c r="J24" s="65">
        <v>86.6</v>
      </c>
      <c r="K24" s="71"/>
      <c r="L24" s="71">
        <v>167</v>
      </c>
      <c r="M24" s="71">
        <v>3</v>
      </c>
      <c r="N24" s="71"/>
      <c r="O24" s="71"/>
      <c r="P24" s="71"/>
      <c r="Q24" s="71"/>
      <c r="R24" s="66">
        <v>100</v>
      </c>
      <c r="S24" s="102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>
        <v>110311</v>
      </c>
      <c r="AG24" s="71"/>
      <c r="AH24" s="71"/>
      <c r="AI24" s="71"/>
      <c r="AJ24" s="71"/>
      <c r="AK24" s="71"/>
      <c r="AL24" s="72"/>
    </row>
    <row r="25" spans="1:38" ht="13.5">
      <c r="A25" s="160"/>
      <c r="B25" s="61"/>
      <c r="C25" s="61"/>
      <c r="D25" s="61"/>
      <c r="E25" s="61"/>
      <c r="F25" s="62">
        <v>246341</v>
      </c>
      <c r="G25" s="73">
        <v>1273</v>
      </c>
      <c r="H25" s="63">
        <v>219224</v>
      </c>
      <c r="I25" s="74"/>
      <c r="J25" s="75"/>
      <c r="K25" s="76">
        <v>216202</v>
      </c>
      <c r="L25" s="76"/>
      <c r="M25" s="76"/>
      <c r="N25" s="63">
        <v>0</v>
      </c>
      <c r="O25" s="63">
        <v>1499</v>
      </c>
      <c r="P25" s="63">
        <v>131505</v>
      </c>
      <c r="Q25" s="63">
        <v>86219</v>
      </c>
      <c r="R25" s="77"/>
      <c r="S25" s="78">
        <v>1046</v>
      </c>
      <c r="T25" s="63">
        <v>1372</v>
      </c>
      <c r="U25" s="63">
        <v>162517</v>
      </c>
      <c r="V25" s="63">
        <v>24917</v>
      </c>
      <c r="W25" s="63">
        <v>952</v>
      </c>
      <c r="X25" s="63">
        <v>13756</v>
      </c>
      <c r="Y25" s="63">
        <v>14664</v>
      </c>
      <c r="Z25" s="63">
        <v>0</v>
      </c>
      <c r="AA25" s="63">
        <v>63</v>
      </c>
      <c r="AB25" s="63">
        <v>0</v>
      </c>
      <c r="AC25" s="63">
        <v>8</v>
      </c>
      <c r="AD25" s="63">
        <v>0</v>
      </c>
      <c r="AE25" s="63">
        <v>0</v>
      </c>
      <c r="AF25" s="76"/>
      <c r="AG25" s="63">
        <v>6</v>
      </c>
      <c r="AH25" s="63">
        <v>0</v>
      </c>
      <c r="AI25" s="63">
        <v>2939374</v>
      </c>
      <c r="AJ25" s="76">
        <v>2170743</v>
      </c>
      <c r="AK25" s="76">
        <v>1315675</v>
      </c>
      <c r="AL25" s="72">
        <v>27</v>
      </c>
    </row>
    <row r="26" spans="1:38" ht="13.5">
      <c r="A26" s="161"/>
      <c r="B26" s="59"/>
      <c r="C26" s="59"/>
      <c r="D26" s="59"/>
      <c r="E26" s="59"/>
      <c r="F26" s="79"/>
      <c r="G26" s="80">
        <v>25845</v>
      </c>
      <c r="H26" s="80"/>
      <c r="I26" s="81">
        <v>29372</v>
      </c>
      <c r="J26" s="82"/>
      <c r="K26" s="80"/>
      <c r="L26" s="80">
        <v>2032</v>
      </c>
      <c r="M26" s="80">
        <v>990</v>
      </c>
      <c r="N26" s="80"/>
      <c r="O26" s="80"/>
      <c r="P26" s="80"/>
      <c r="Q26" s="80"/>
      <c r="R26" s="83">
        <v>219223</v>
      </c>
      <c r="S26" s="84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>
        <v>84665</v>
      </c>
      <c r="AG26" s="80"/>
      <c r="AH26" s="80"/>
      <c r="AI26" s="80"/>
      <c r="AJ26" s="80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304549</v>
      </c>
      <c r="J27" s="65">
        <v>91</v>
      </c>
      <c r="K27" s="64"/>
      <c r="L27" s="63">
        <v>288</v>
      </c>
      <c r="M27" s="63">
        <v>8</v>
      </c>
      <c r="N27" s="62"/>
      <c r="O27" s="64"/>
      <c r="P27" s="63"/>
      <c r="Q27" s="63"/>
      <c r="R27" s="66">
        <v>100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244120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376967</v>
      </c>
      <c r="G28" s="73">
        <v>16373</v>
      </c>
      <c r="H28" s="62">
        <v>334688</v>
      </c>
      <c r="I28" s="74"/>
      <c r="J28" s="75"/>
      <c r="K28" s="64">
        <v>310620</v>
      </c>
      <c r="L28" s="76"/>
      <c r="M28" s="76"/>
      <c r="N28" s="62">
        <v>0</v>
      </c>
      <c r="O28" s="64">
        <v>7536</v>
      </c>
      <c r="P28" s="63">
        <v>234485</v>
      </c>
      <c r="Q28" s="63">
        <v>92666</v>
      </c>
      <c r="R28" s="77"/>
      <c r="S28" s="78">
        <v>1452</v>
      </c>
      <c r="T28" s="63">
        <v>23069</v>
      </c>
      <c r="U28" s="63">
        <v>252221</v>
      </c>
      <c r="V28" s="63">
        <v>27807</v>
      </c>
      <c r="W28" s="63">
        <v>1015</v>
      </c>
      <c r="X28" s="63">
        <v>14157</v>
      </c>
      <c r="Y28" s="63">
        <v>14967</v>
      </c>
      <c r="Z28" s="63">
        <v>0</v>
      </c>
      <c r="AA28" s="62">
        <v>63</v>
      </c>
      <c r="AB28" s="64">
        <v>3</v>
      </c>
      <c r="AC28" s="63">
        <v>9</v>
      </c>
      <c r="AD28" s="63">
        <v>0</v>
      </c>
      <c r="AE28" s="62">
        <v>0</v>
      </c>
      <c r="AF28" s="76"/>
      <c r="AG28" s="64">
        <v>15</v>
      </c>
      <c r="AH28" s="63">
        <v>0</v>
      </c>
      <c r="AI28" s="64">
        <v>6937169</v>
      </c>
      <c r="AJ28" s="74">
        <v>4140387</v>
      </c>
      <c r="AK28" s="76">
        <v>2310790</v>
      </c>
      <c r="AL28" s="72">
        <v>30</v>
      </c>
    </row>
    <row r="29" spans="1:38" ht="13.5">
      <c r="A29" s="161"/>
      <c r="B29" s="59"/>
      <c r="C29" s="59"/>
      <c r="D29" s="59"/>
      <c r="E29" s="59"/>
      <c r="F29" s="79"/>
      <c r="G29" s="80">
        <v>25907</v>
      </c>
      <c r="H29" s="79"/>
      <c r="I29" s="81">
        <v>30139</v>
      </c>
      <c r="J29" s="82"/>
      <c r="K29" s="81"/>
      <c r="L29" s="80">
        <v>17295</v>
      </c>
      <c r="M29" s="80">
        <v>6773</v>
      </c>
      <c r="N29" s="79"/>
      <c r="O29" s="81"/>
      <c r="P29" s="80"/>
      <c r="Q29" s="80"/>
      <c r="R29" s="83">
        <v>334687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165660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240863</v>
      </c>
      <c r="J30" s="65">
        <v>185.1</v>
      </c>
      <c r="K30" s="64"/>
      <c r="L30" s="63">
        <v>205</v>
      </c>
      <c r="M30" s="63">
        <v>4</v>
      </c>
      <c r="N30" s="62"/>
      <c r="O30" s="64"/>
      <c r="P30" s="63"/>
      <c r="Q30" s="63"/>
      <c r="R30" s="66">
        <v>100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183542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313281</v>
      </c>
      <c r="G31" s="73">
        <v>16373</v>
      </c>
      <c r="H31" s="62">
        <v>271002</v>
      </c>
      <c r="I31" s="74"/>
      <c r="J31" s="75"/>
      <c r="K31" s="64">
        <v>264731</v>
      </c>
      <c r="L31" s="76"/>
      <c r="M31" s="76"/>
      <c r="N31" s="62">
        <v>0</v>
      </c>
      <c r="O31" s="64">
        <v>4421</v>
      </c>
      <c r="P31" s="63">
        <v>173914</v>
      </c>
      <c r="Q31" s="63">
        <v>92666</v>
      </c>
      <c r="R31" s="86"/>
      <c r="S31" s="78">
        <v>1216</v>
      </c>
      <c r="T31" s="63">
        <v>4952</v>
      </c>
      <c r="U31" s="63">
        <v>206888</v>
      </c>
      <c r="V31" s="63">
        <v>27807</v>
      </c>
      <c r="W31" s="63">
        <v>1015</v>
      </c>
      <c r="X31" s="63">
        <v>14157</v>
      </c>
      <c r="Y31" s="63">
        <v>14967</v>
      </c>
      <c r="Z31" s="63">
        <v>0</v>
      </c>
      <c r="AA31" s="62">
        <v>63</v>
      </c>
      <c r="AB31" s="64">
        <v>0</v>
      </c>
      <c r="AC31" s="63">
        <v>9</v>
      </c>
      <c r="AD31" s="63">
        <v>0</v>
      </c>
      <c r="AE31" s="62">
        <v>0</v>
      </c>
      <c r="AF31" s="76"/>
      <c r="AG31" s="64">
        <v>10</v>
      </c>
      <c r="AH31" s="63">
        <v>0</v>
      </c>
      <c r="AI31" s="64">
        <v>3897862</v>
      </c>
      <c r="AJ31" s="74">
        <v>2912898</v>
      </c>
      <c r="AK31" s="76">
        <v>1679800</v>
      </c>
      <c r="AL31" s="72">
        <v>28</v>
      </c>
    </row>
    <row r="32" spans="1:38" ht="13.5">
      <c r="A32" s="161"/>
      <c r="B32" s="59"/>
      <c r="C32" s="59"/>
      <c r="D32" s="59"/>
      <c r="E32" s="59"/>
      <c r="F32" s="79"/>
      <c r="G32" s="80">
        <v>25907</v>
      </c>
      <c r="H32" s="79"/>
      <c r="I32" s="81">
        <v>30139</v>
      </c>
      <c r="J32" s="82"/>
      <c r="K32" s="81"/>
      <c r="L32" s="80">
        <v>2477</v>
      </c>
      <c r="M32" s="80">
        <v>3794</v>
      </c>
      <c r="N32" s="79"/>
      <c r="O32" s="81"/>
      <c r="P32" s="80"/>
      <c r="Q32" s="80"/>
      <c r="R32" s="83">
        <v>271001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129352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221077</v>
      </c>
      <c r="J33" s="65">
        <v>85.7</v>
      </c>
      <c r="K33" s="64"/>
      <c r="L33" s="63">
        <v>239</v>
      </c>
      <c r="M33" s="63">
        <v>1</v>
      </c>
      <c r="N33" s="62"/>
      <c r="O33" s="64"/>
      <c r="P33" s="63"/>
      <c r="Q33" s="63"/>
      <c r="R33" s="66">
        <v>98.8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88286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271965</v>
      </c>
      <c r="G34" s="73">
        <v>6626</v>
      </c>
      <c r="H34" s="62">
        <v>257962</v>
      </c>
      <c r="I34" s="74"/>
      <c r="J34" s="75"/>
      <c r="K34" s="64">
        <v>254474</v>
      </c>
      <c r="L34" s="76"/>
      <c r="M34" s="76"/>
      <c r="N34" s="62">
        <v>3199</v>
      </c>
      <c r="O34" s="64">
        <v>9997</v>
      </c>
      <c r="P34" s="63">
        <v>80542</v>
      </c>
      <c r="Q34" s="63">
        <v>164224</v>
      </c>
      <c r="R34" s="77"/>
      <c r="S34" s="78">
        <v>801</v>
      </c>
      <c r="T34" s="63">
        <v>9102</v>
      </c>
      <c r="U34" s="63">
        <v>99089</v>
      </c>
      <c r="V34" s="63">
        <v>112085</v>
      </c>
      <c r="W34" s="63">
        <v>609</v>
      </c>
      <c r="X34" s="63">
        <v>419</v>
      </c>
      <c r="Y34" s="63">
        <v>35857</v>
      </c>
      <c r="Z34" s="63">
        <v>0</v>
      </c>
      <c r="AA34" s="62">
        <v>2292</v>
      </c>
      <c r="AB34" s="64">
        <v>10</v>
      </c>
      <c r="AC34" s="63">
        <v>16</v>
      </c>
      <c r="AD34" s="63">
        <v>0</v>
      </c>
      <c r="AE34" s="62">
        <v>0</v>
      </c>
      <c r="AF34" s="76"/>
      <c r="AG34" s="64">
        <v>3</v>
      </c>
      <c r="AH34" s="63">
        <v>1</v>
      </c>
      <c r="AI34" s="64">
        <v>2295130</v>
      </c>
      <c r="AJ34" s="74">
        <v>2030263</v>
      </c>
      <c r="AK34" s="76">
        <v>1454450</v>
      </c>
      <c r="AL34" s="72">
        <v>168</v>
      </c>
    </row>
    <row r="35" spans="1:38" ht="13.5">
      <c r="A35" s="45"/>
      <c r="B35" s="59"/>
      <c r="C35" s="59"/>
      <c r="D35" s="59"/>
      <c r="E35" s="59"/>
      <c r="F35" s="79"/>
      <c r="G35" s="80">
        <v>7377</v>
      </c>
      <c r="H35" s="79"/>
      <c r="I35" s="81">
        <v>36885</v>
      </c>
      <c r="J35" s="82"/>
      <c r="K35" s="81"/>
      <c r="L35" s="80">
        <v>2498</v>
      </c>
      <c r="M35" s="80">
        <v>990</v>
      </c>
      <c r="N35" s="79"/>
      <c r="O35" s="81"/>
      <c r="P35" s="80"/>
      <c r="Q35" s="80"/>
      <c r="R35" s="83">
        <v>254763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55084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147627</v>
      </c>
      <c r="J36" s="65">
        <v>76</v>
      </c>
      <c r="K36" s="64"/>
      <c r="L36" s="63">
        <v>196</v>
      </c>
      <c r="M36" s="63">
        <v>1</v>
      </c>
      <c r="N36" s="62"/>
      <c r="O36" s="64"/>
      <c r="P36" s="63"/>
      <c r="Q36" s="63"/>
      <c r="R36" s="66">
        <v>98.3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22638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201853</v>
      </c>
      <c r="G37" s="73">
        <v>4682</v>
      </c>
      <c r="H37" s="62">
        <v>194139</v>
      </c>
      <c r="I37" s="74"/>
      <c r="J37" s="75"/>
      <c r="K37" s="64">
        <v>192540</v>
      </c>
      <c r="L37" s="76"/>
      <c r="M37" s="76"/>
      <c r="N37" s="62">
        <v>3233</v>
      </c>
      <c r="O37" s="64">
        <v>12137</v>
      </c>
      <c r="P37" s="63">
        <v>32348</v>
      </c>
      <c r="Q37" s="63">
        <v>146420</v>
      </c>
      <c r="R37" s="77"/>
      <c r="S37" s="78">
        <v>50</v>
      </c>
      <c r="T37" s="63">
        <v>470</v>
      </c>
      <c r="U37" s="63">
        <v>41715</v>
      </c>
      <c r="V37" s="63">
        <v>105392</v>
      </c>
      <c r="W37" s="63">
        <v>236</v>
      </c>
      <c r="X37" s="63">
        <v>457</v>
      </c>
      <c r="Y37" s="63">
        <v>45819</v>
      </c>
      <c r="Z37" s="63">
        <v>0</v>
      </c>
      <c r="AA37" s="62">
        <v>5466</v>
      </c>
      <c r="AB37" s="64">
        <v>2</v>
      </c>
      <c r="AC37" s="63">
        <v>13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1285374</v>
      </c>
      <c r="AJ37" s="74">
        <v>1097151</v>
      </c>
      <c r="AK37" s="76">
        <v>840870</v>
      </c>
      <c r="AL37" s="72">
        <v>221</v>
      </c>
    </row>
    <row r="38" spans="1:38" ht="13.5">
      <c r="A38" s="45"/>
      <c r="B38" s="59"/>
      <c r="C38" s="59"/>
      <c r="D38" s="59"/>
      <c r="E38" s="59"/>
      <c r="F38" s="79"/>
      <c r="G38" s="80">
        <v>3032</v>
      </c>
      <c r="H38" s="79"/>
      <c r="I38" s="81">
        <v>46512</v>
      </c>
      <c r="J38" s="82"/>
      <c r="K38" s="81"/>
      <c r="L38" s="80">
        <v>1532</v>
      </c>
      <c r="M38" s="80">
        <v>67</v>
      </c>
      <c r="N38" s="79"/>
      <c r="O38" s="81"/>
      <c r="P38" s="80"/>
      <c r="Q38" s="80"/>
      <c r="R38" s="83">
        <v>190905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14407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368704</v>
      </c>
      <c r="J39" s="65">
        <v>81.6</v>
      </c>
      <c r="K39" s="64"/>
      <c r="L39" s="63">
        <v>435</v>
      </c>
      <c r="M39" s="63">
        <v>2</v>
      </c>
      <c r="N39" s="62"/>
      <c r="O39" s="64"/>
      <c r="P39" s="63"/>
      <c r="Q39" s="63"/>
      <c r="R39" s="66">
        <v>98.6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110924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473818</v>
      </c>
      <c r="G40" s="73">
        <v>11308</v>
      </c>
      <c r="H40" s="62">
        <v>452101</v>
      </c>
      <c r="I40" s="74"/>
      <c r="J40" s="75"/>
      <c r="K40" s="64">
        <v>447014</v>
      </c>
      <c r="L40" s="76"/>
      <c r="M40" s="76"/>
      <c r="N40" s="62">
        <v>6432</v>
      </c>
      <c r="O40" s="64">
        <v>22134</v>
      </c>
      <c r="P40" s="63">
        <v>112890</v>
      </c>
      <c r="Q40" s="63">
        <v>310644</v>
      </c>
      <c r="R40" s="77"/>
      <c r="S40" s="78">
        <v>851</v>
      </c>
      <c r="T40" s="63">
        <v>9572</v>
      </c>
      <c r="U40" s="63">
        <v>140804</v>
      </c>
      <c r="V40" s="63">
        <v>217477</v>
      </c>
      <c r="W40" s="63">
        <v>845</v>
      </c>
      <c r="X40" s="63">
        <v>876</v>
      </c>
      <c r="Y40" s="63">
        <v>81676</v>
      </c>
      <c r="Z40" s="63">
        <v>0</v>
      </c>
      <c r="AA40" s="62">
        <v>7758</v>
      </c>
      <c r="AB40" s="64">
        <v>12</v>
      </c>
      <c r="AC40" s="63">
        <v>29</v>
      </c>
      <c r="AD40" s="63">
        <v>0</v>
      </c>
      <c r="AE40" s="62">
        <v>0</v>
      </c>
      <c r="AF40" s="76"/>
      <c r="AG40" s="64">
        <v>3</v>
      </c>
      <c r="AH40" s="63">
        <v>1</v>
      </c>
      <c r="AI40" s="64">
        <v>3580504</v>
      </c>
      <c r="AJ40" s="74">
        <v>3127414</v>
      </c>
      <c r="AK40" s="76">
        <v>2295320</v>
      </c>
      <c r="AL40" s="72">
        <v>389</v>
      </c>
    </row>
    <row r="41" spans="1:38" ht="13.5">
      <c r="A41" s="161"/>
      <c r="B41" s="59"/>
      <c r="C41" s="59"/>
      <c r="D41" s="59"/>
      <c r="E41" s="59"/>
      <c r="F41" s="79"/>
      <c r="G41" s="80">
        <v>10409</v>
      </c>
      <c r="H41" s="79"/>
      <c r="I41" s="81">
        <v>83397</v>
      </c>
      <c r="J41" s="82"/>
      <c r="K41" s="81"/>
      <c r="L41" s="80">
        <v>4030</v>
      </c>
      <c r="M41" s="80">
        <v>1057</v>
      </c>
      <c r="N41" s="79"/>
      <c r="O41" s="81"/>
      <c r="P41" s="80"/>
      <c r="Q41" s="80"/>
      <c r="R41" s="83">
        <v>445668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69491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603195</v>
      </c>
      <c r="J42" s="65">
        <v>54.8</v>
      </c>
      <c r="K42" s="64"/>
      <c r="L42" s="63">
        <v>1009</v>
      </c>
      <c r="M42" s="63">
        <v>3</v>
      </c>
      <c r="N42" s="62"/>
      <c r="O42" s="64"/>
      <c r="P42" s="63"/>
      <c r="Q42" s="63"/>
      <c r="R42" s="66">
        <v>92.1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21080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1137654</v>
      </c>
      <c r="G43" s="73">
        <v>11956</v>
      </c>
      <c r="H43" s="62">
        <v>1099730</v>
      </c>
      <c r="I43" s="74"/>
      <c r="J43" s="75"/>
      <c r="K43" s="64">
        <v>1093560</v>
      </c>
      <c r="L43" s="76"/>
      <c r="M43" s="76"/>
      <c r="N43" s="62">
        <v>86714</v>
      </c>
      <c r="O43" s="64">
        <v>129809</v>
      </c>
      <c r="P43" s="63">
        <v>64700</v>
      </c>
      <c r="Q43" s="63">
        <v>818507</v>
      </c>
      <c r="R43" s="77"/>
      <c r="S43" s="78">
        <v>288</v>
      </c>
      <c r="T43" s="63">
        <v>754</v>
      </c>
      <c r="U43" s="63">
        <v>89530</v>
      </c>
      <c r="V43" s="63">
        <v>512623</v>
      </c>
      <c r="W43" s="63">
        <v>824</v>
      </c>
      <c r="X43" s="63">
        <v>4581</v>
      </c>
      <c r="Y43" s="63">
        <v>491130</v>
      </c>
      <c r="Z43" s="63">
        <v>0</v>
      </c>
      <c r="AA43" s="62">
        <v>144790</v>
      </c>
      <c r="AB43" s="64">
        <v>12</v>
      </c>
      <c r="AC43" s="63">
        <v>30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5399933</v>
      </c>
      <c r="AJ43" s="74">
        <v>4726695</v>
      </c>
      <c r="AK43" s="76">
        <v>3582769</v>
      </c>
      <c r="AL43" s="72">
        <v>3451</v>
      </c>
    </row>
    <row r="44" spans="1:38" ht="13.5">
      <c r="A44" s="45"/>
      <c r="B44" s="59"/>
      <c r="C44" s="59"/>
      <c r="D44" s="59"/>
      <c r="E44" s="59"/>
      <c r="F44" s="79"/>
      <c r="G44" s="80">
        <v>25968</v>
      </c>
      <c r="H44" s="79"/>
      <c r="I44" s="81">
        <v>496535</v>
      </c>
      <c r="J44" s="82"/>
      <c r="K44" s="81"/>
      <c r="L44" s="80">
        <v>5976</v>
      </c>
      <c r="M44" s="80">
        <v>194</v>
      </c>
      <c r="N44" s="79"/>
      <c r="O44" s="81"/>
      <c r="P44" s="80"/>
      <c r="Q44" s="80"/>
      <c r="R44" s="83">
        <v>1013016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16298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971899</v>
      </c>
      <c r="J45" s="65">
        <v>62.6</v>
      </c>
      <c r="K45" s="64"/>
      <c r="L45" s="63">
        <v>1444</v>
      </c>
      <c r="M45" s="63">
        <v>5</v>
      </c>
      <c r="N45" s="62"/>
      <c r="O45" s="64"/>
      <c r="P45" s="63"/>
      <c r="Q45" s="63"/>
      <c r="R45" s="66">
        <v>94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132004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1611472</v>
      </c>
      <c r="G46" s="73">
        <v>23264</v>
      </c>
      <c r="H46" s="62">
        <v>1551831</v>
      </c>
      <c r="I46" s="74"/>
      <c r="J46" s="75"/>
      <c r="K46" s="64">
        <v>1540574</v>
      </c>
      <c r="L46" s="76"/>
      <c r="M46" s="76"/>
      <c r="N46" s="62">
        <v>93146</v>
      </c>
      <c r="O46" s="64">
        <v>151943</v>
      </c>
      <c r="P46" s="63">
        <v>177590</v>
      </c>
      <c r="Q46" s="63">
        <v>1129151</v>
      </c>
      <c r="R46" s="86"/>
      <c r="S46" s="78">
        <v>1139</v>
      </c>
      <c r="T46" s="63">
        <v>10326</v>
      </c>
      <c r="U46" s="63">
        <v>230334</v>
      </c>
      <c r="V46" s="63">
        <v>730100</v>
      </c>
      <c r="W46" s="63">
        <v>1669</v>
      </c>
      <c r="X46" s="63">
        <v>5457</v>
      </c>
      <c r="Y46" s="63">
        <v>572806</v>
      </c>
      <c r="Z46" s="63">
        <v>0</v>
      </c>
      <c r="AA46" s="62">
        <v>152548</v>
      </c>
      <c r="AB46" s="64">
        <v>24</v>
      </c>
      <c r="AC46" s="63">
        <v>59</v>
      </c>
      <c r="AD46" s="63">
        <v>0</v>
      </c>
      <c r="AE46" s="62">
        <v>0</v>
      </c>
      <c r="AF46" s="76"/>
      <c r="AG46" s="64">
        <v>3</v>
      </c>
      <c r="AH46" s="63">
        <v>1</v>
      </c>
      <c r="AI46" s="64">
        <v>8980437</v>
      </c>
      <c r="AJ46" s="74">
        <v>7854109</v>
      </c>
      <c r="AK46" s="76">
        <v>5878089</v>
      </c>
      <c r="AL46" s="72">
        <v>3840</v>
      </c>
    </row>
    <row r="47" spans="1:38" ht="13.5">
      <c r="A47" s="161"/>
      <c r="B47" s="59"/>
      <c r="C47" s="59"/>
      <c r="D47" s="59"/>
      <c r="E47" s="59"/>
      <c r="F47" s="79"/>
      <c r="G47" s="80">
        <v>36377</v>
      </c>
      <c r="H47" s="79"/>
      <c r="I47" s="81">
        <v>579932</v>
      </c>
      <c r="J47" s="82"/>
      <c r="K47" s="81"/>
      <c r="L47" s="80">
        <v>10006</v>
      </c>
      <c r="M47" s="80">
        <v>1251</v>
      </c>
      <c r="N47" s="79"/>
      <c r="O47" s="81"/>
      <c r="P47" s="80"/>
      <c r="Q47" s="80"/>
      <c r="R47" s="83">
        <v>1458684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85789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>SUM(G9,G12,G18,G21,G33,G36,G42)</f>
        <v>0</v>
      </c>
      <c r="H54" s="62"/>
      <c r="I54" s="64">
        <f>SUM(I9,I12,I18,I21,I33,I36,I42)</f>
        <v>1276448</v>
      </c>
      <c r="J54" s="65">
        <f>I54/H55*100</f>
        <v>67.66155018846881</v>
      </c>
      <c r="K54" s="64"/>
      <c r="L54" s="63">
        <f>SUM(L9,L12,L18,L21,L33,L36,L42)</f>
        <v>1732</v>
      </c>
      <c r="M54" s="63">
        <f>SUM(M9,M12,M18,M21,M33,M36,M42)</f>
        <v>13</v>
      </c>
      <c r="N54" s="62"/>
      <c r="O54" s="64"/>
      <c r="P54" s="63"/>
      <c r="Q54" s="63"/>
      <c r="R54" s="66">
        <f>(O55+P55+Q55)/H55*100</f>
        <v>95.0624403994871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376124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1988439</v>
      </c>
      <c r="G55" s="73">
        <f>SUM(G10,G13,G19,G22,G34,G37,G43)</f>
        <v>39637</v>
      </c>
      <c r="H55" s="62">
        <f>SUM(H10,H13,H19,H22,H34,H37,H43)</f>
        <v>1886519</v>
      </c>
      <c r="I55" s="74"/>
      <c r="J55" s="88"/>
      <c r="K55" s="64">
        <f>SUM(K10,K13,K19,K22,K34,K37,K43)</f>
        <v>1851194</v>
      </c>
      <c r="L55" s="76"/>
      <c r="M55" s="76"/>
      <c r="N55" s="62">
        <f>SUM(N10,N13,N19,N22,N34,N37,N43)</f>
        <v>93146</v>
      </c>
      <c r="O55" s="64">
        <f>SUM(O10,O13,O19,O22,O34,O37,O43)</f>
        <v>159479</v>
      </c>
      <c r="P55" s="63">
        <f>SUM(P10,P13,P19,P22,P34,P37,P43)</f>
        <v>412075</v>
      </c>
      <c r="Q55" s="63">
        <f>SUM(Q10,Q13,Q19,Q22,Q34,Q37,Q43)</f>
        <v>1221817</v>
      </c>
      <c r="R55" s="77"/>
      <c r="S55" s="78">
        <f aca="true" t="shared" si="0" ref="S55:AE55">SUM(S10,S13,S19,S22,S34,S37,S43)</f>
        <v>2591</v>
      </c>
      <c r="T55" s="63">
        <f t="shared" si="0"/>
        <v>33395</v>
      </c>
      <c r="U55" s="63">
        <f t="shared" si="0"/>
        <v>482555</v>
      </c>
      <c r="V55" s="63">
        <f t="shared" si="0"/>
        <v>757907</v>
      </c>
      <c r="W55" s="63">
        <f t="shared" si="0"/>
        <v>2684</v>
      </c>
      <c r="X55" s="63">
        <f t="shared" si="0"/>
        <v>19614</v>
      </c>
      <c r="Y55" s="63">
        <f t="shared" si="0"/>
        <v>587773</v>
      </c>
      <c r="Z55" s="63">
        <f t="shared" si="0"/>
        <v>0</v>
      </c>
      <c r="AA55" s="62">
        <f t="shared" si="0"/>
        <v>152611</v>
      </c>
      <c r="AB55" s="64">
        <f t="shared" si="0"/>
        <v>27</v>
      </c>
      <c r="AC55" s="64">
        <f t="shared" si="0"/>
        <v>68</v>
      </c>
      <c r="AD55" s="64">
        <f t="shared" si="0"/>
        <v>0</v>
      </c>
      <c r="AE55" s="64">
        <f t="shared" si="0"/>
        <v>0</v>
      </c>
      <c r="AF55" s="76"/>
      <c r="AG55" s="64">
        <f aca="true" t="shared" si="1" ref="AG55:AL55">SUM(AG10,AG13,AG19,AG22,AG34,AG37,AG43)</f>
        <v>18</v>
      </c>
      <c r="AH55" s="63">
        <f t="shared" si="1"/>
        <v>1</v>
      </c>
      <c r="AI55" s="64">
        <f t="shared" si="1"/>
        <v>15917606</v>
      </c>
      <c r="AJ55" s="74">
        <f t="shared" si="1"/>
        <v>11994496</v>
      </c>
      <c r="AK55" s="76">
        <f t="shared" si="1"/>
        <v>8188879</v>
      </c>
      <c r="AL55" s="72">
        <f t="shared" si="1"/>
        <v>3870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62284</v>
      </c>
      <c r="H56" s="91"/>
      <c r="I56" s="93">
        <f>SUM(I11,I14,I20,I23,I35,I38,I44)</f>
        <v>610071</v>
      </c>
      <c r="J56" s="91"/>
      <c r="K56" s="93"/>
      <c r="L56" s="92">
        <f>SUM(L11,L14,L20,L23,L35,L38,L44)</f>
        <v>27301</v>
      </c>
      <c r="M56" s="92">
        <f>SUM(M11,M14,M20,M23,M35,M38,M44)</f>
        <v>8024</v>
      </c>
      <c r="N56" s="91"/>
      <c r="O56" s="93"/>
      <c r="P56" s="92"/>
      <c r="Q56" s="92"/>
      <c r="R56" s="94">
        <f>SUM(O55:Q55)</f>
        <v>1793371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251449</v>
      </c>
      <c r="AG56" s="93"/>
      <c r="AH56" s="92"/>
      <c r="AI56" s="93"/>
      <c r="AJ56" s="93"/>
      <c r="AK56" s="92"/>
      <c r="AL56" s="96"/>
    </row>
    <row r="57" spans="1:38" ht="13.5">
      <c r="A57" s="97" t="s">
        <v>89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90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0" zoomScaleNormal="70" zoomScalePageLayoutView="0" workbookViewId="0" topLeftCell="A1">
      <selection activeCell="N60" sqref="N6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5" width="13.00390625" style="98" bestFit="1" customWidth="1"/>
    <col min="36" max="36" width="13.00390625" style="98" customWidth="1"/>
    <col min="37" max="37" width="11.75390625" style="98" customWidth="1"/>
    <col min="38" max="38" width="7.625" style="98" customWidth="1"/>
    <col min="39" max="39" width="10.00390625" style="3" bestFit="1" customWidth="1"/>
    <col min="40" max="16384" width="9.00390625" style="3" customWidth="1"/>
  </cols>
  <sheetData>
    <row r="1" spans="1:38" ht="21">
      <c r="A1" s="1" t="s">
        <v>110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愛南町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29128</v>
      </c>
      <c r="J9" s="65">
        <v>100</v>
      </c>
      <c r="K9" s="64"/>
      <c r="L9" s="63">
        <v>44</v>
      </c>
      <c r="M9" s="63">
        <v>5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39232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29128</v>
      </c>
      <c r="G10" s="73">
        <v>0</v>
      </c>
      <c r="H10" s="62">
        <v>29128</v>
      </c>
      <c r="I10" s="74"/>
      <c r="J10" s="75"/>
      <c r="K10" s="64">
        <v>25577</v>
      </c>
      <c r="L10" s="76"/>
      <c r="M10" s="76"/>
      <c r="N10" s="62">
        <v>0</v>
      </c>
      <c r="O10" s="64">
        <v>2616</v>
      </c>
      <c r="P10" s="63">
        <v>26512</v>
      </c>
      <c r="Q10" s="63">
        <v>0</v>
      </c>
      <c r="R10" s="77"/>
      <c r="S10" s="78">
        <v>0</v>
      </c>
      <c r="T10" s="63">
        <v>0</v>
      </c>
      <c r="U10" s="63">
        <v>29128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0</v>
      </c>
      <c r="AC10" s="63">
        <v>0</v>
      </c>
      <c r="AD10" s="63">
        <v>0</v>
      </c>
      <c r="AE10" s="62">
        <v>0</v>
      </c>
      <c r="AF10" s="76"/>
      <c r="AG10" s="64">
        <v>3</v>
      </c>
      <c r="AH10" s="63">
        <v>0</v>
      </c>
      <c r="AI10" s="64">
        <v>808063</v>
      </c>
      <c r="AJ10" s="74">
        <v>297604</v>
      </c>
      <c r="AK10" s="63">
        <v>200121</v>
      </c>
      <c r="AL10" s="101">
        <v>1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935</v>
      </c>
      <c r="M11" s="80">
        <v>2616</v>
      </c>
      <c r="N11" s="79"/>
      <c r="O11" s="81"/>
      <c r="P11" s="80"/>
      <c r="Q11" s="80"/>
      <c r="R11" s="83">
        <v>29128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28895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0</v>
      </c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29670</v>
      </c>
      <c r="G13" s="73"/>
      <c r="H13" s="62">
        <v>0</v>
      </c>
      <c r="I13" s="74"/>
      <c r="J13" s="75"/>
      <c r="K13" s="64"/>
      <c r="L13" s="76"/>
      <c r="M13" s="76"/>
      <c r="N13" s="62"/>
      <c r="O13" s="64"/>
      <c r="P13" s="63">
        <v>0</v>
      </c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>
        <v>29670</v>
      </c>
      <c r="H14" s="79"/>
      <c r="I14" s="81">
        <v>0</v>
      </c>
      <c r="J14" s="82"/>
      <c r="K14" s="81"/>
      <c r="L14" s="80"/>
      <c r="M14" s="80"/>
      <c r="N14" s="79"/>
      <c r="O14" s="81"/>
      <c r="P14" s="80"/>
      <c r="Q14" s="80"/>
      <c r="R14" s="83"/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/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29128</v>
      </c>
      <c r="J15" s="65">
        <v>100</v>
      </c>
      <c r="K15" s="64"/>
      <c r="L15" s="63">
        <v>44</v>
      </c>
      <c r="M15" s="63">
        <v>5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39232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58798</v>
      </c>
      <c r="G16" s="73">
        <v>0</v>
      </c>
      <c r="H16" s="62">
        <v>29128</v>
      </c>
      <c r="I16" s="74"/>
      <c r="J16" s="75"/>
      <c r="K16" s="64">
        <v>25577</v>
      </c>
      <c r="L16" s="76"/>
      <c r="M16" s="76"/>
      <c r="N16" s="62">
        <v>0</v>
      </c>
      <c r="O16" s="64">
        <v>2616</v>
      </c>
      <c r="P16" s="63">
        <v>26512</v>
      </c>
      <c r="Q16" s="63">
        <v>0</v>
      </c>
      <c r="R16" s="77"/>
      <c r="S16" s="78">
        <v>0</v>
      </c>
      <c r="T16" s="63">
        <v>0</v>
      </c>
      <c r="U16" s="63">
        <v>29128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2">
        <v>0</v>
      </c>
      <c r="AB16" s="64">
        <v>0</v>
      </c>
      <c r="AC16" s="63">
        <v>0</v>
      </c>
      <c r="AD16" s="63">
        <v>0</v>
      </c>
      <c r="AE16" s="62">
        <v>0</v>
      </c>
      <c r="AF16" s="76"/>
      <c r="AG16" s="64">
        <v>3</v>
      </c>
      <c r="AH16" s="63">
        <v>0</v>
      </c>
      <c r="AI16" s="64">
        <v>808063</v>
      </c>
      <c r="AJ16" s="74">
        <v>297604</v>
      </c>
      <c r="AK16" s="76">
        <v>200121</v>
      </c>
      <c r="AL16" s="72">
        <v>2</v>
      </c>
    </row>
    <row r="17" spans="1:38" ht="13.5">
      <c r="A17" s="161"/>
      <c r="B17" s="59"/>
      <c r="C17" s="59"/>
      <c r="D17" s="59"/>
      <c r="E17" s="59"/>
      <c r="F17" s="79"/>
      <c r="G17" s="80">
        <v>29670</v>
      </c>
      <c r="H17" s="79"/>
      <c r="I17" s="81">
        <v>0</v>
      </c>
      <c r="J17" s="82"/>
      <c r="K17" s="81"/>
      <c r="L17" s="80">
        <v>935</v>
      </c>
      <c r="M17" s="80">
        <v>2616</v>
      </c>
      <c r="N17" s="79"/>
      <c r="O17" s="81"/>
      <c r="P17" s="80"/>
      <c r="Q17" s="80"/>
      <c r="R17" s="83">
        <v>29128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28895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51448</v>
      </c>
      <c r="J18" s="65">
        <v>85.3</v>
      </c>
      <c r="K18" s="64"/>
      <c r="L18" s="63">
        <v>37</v>
      </c>
      <c r="M18" s="63"/>
      <c r="N18" s="62"/>
      <c r="O18" s="64"/>
      <c r="P18" s="63"/>
      <c r="Q18" s="63"/>
      <c r="R18" s="66">
        <v>99.8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13213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60332</v>
      </c>
      <c r="G19" s="73"/>
      <c r="H19" s="62">
        <v>60332</v>
      </c>
      <c r="I19" s="74"/>
      <c r="J19" s="75"/>
      <c r="K19" s="64">
        <v>59707</v>
      </c>
      <c r="L19" s="76"/>
      <c r="M19" s="76"/>
      <c r="N19" s="62">
        <v>142</v>
      </c>
      <c r="O19" s="64"/>
      <c r="P19" s="63">
        <v>21668</v>
      </c>
      <c r="Q19" s="63">
        <v>38523</v>
      </c>
      <c r="R19" s="77"/>
      <c r="S19" s="78">
        <v>11</v>
      </c>
      <c r="T19" s="63">
        <v>179</v>
      </c>
      <c r="U19" s="63">
        <v>34730</v>
      </c>
      <c r="V19" s="63">
        <v>16528</v>
      </c>
      <c r="W19" s="63">
        <v>408</v>
      </c>
      <c r="X19" s="63">
        <v>5016</v>
      </c>
      <c r="Y19" s="63">
        <v>3461</v>
      </c>
      <c r="Z19" s="63"/>
      <c r="AA19" s="62"/>
      <c r="AB19" s="64"/>
      <c r="AC19" s="63"/>
      <c r="AD19" s="63"/>
      <c r="AE19" s="62"/>
      <c r="AF19" s="76"/>
      <c r="AG19" s="64"/>
      <c r="AH19" s="63"/>
      <c r="AI19" s="64">
        <v>951056</v>
      </c>
      <c r="AJ19" s="74">
        <v>509660</v>
      </c>
      <c r="AK19" s="76">
        <v>336509</v>
      </c>
      <c r="AL19" s="72">
        <v>3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8884</v>
      </c>
      <c r="J20" s="82"/>
      <c r="K20" s="81"/>
      <c r="L20" s="80">
        <v>625</v>
      </c>
      <c r="M20" s="80"/>
      <c r="N20" s="79"/>
      <c r="O20" s="81"/>
      <c r="P20" s="80"/>
      <c r="Q20" s="80"/>
      <c r="R20" s="83">
        <v>60191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11082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78905</v>
      </c>
      <c r="J21" s="65">
        <v>73.5</v>
      </c>
      <c r="K21" s="64"/>
      <c r="L21" s="63">
        <v>68</v>
      </c>
      <c r="M21" s="63">
        <v>3</v>
      </c>
      <c r="N21" s="62"/>
      <c r="O21" s="64"/>
      <c r="P21" s="63"/>
      <c r="Q21" s="63"/>
      <c r="R21" s="66">
        <v>99.5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18049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108916</v>
      </c>
      <c r="G22" s="73"/>
      <c r="H22" s="62">
        <v>107387</v>
      </c>
      <c r="I22" s="74"/>
      <c r="J22" s="75"/>
      <c r="K22" s="64">
        <v>105487</v>
      </c>
      <c r="L22" s="76" t="s">
        <v>112</v>
      </c>
      <c r="M22" s="76" t="s">
        <v>112</v>
      </c>
      <c r="N22" s="62">
        <v>584</v>
      </c>
      <c r="O22" s="64">
        <v>796</v>
      </c>
      <c r="P22" s="63">
        <v>45562</v>
      </c>
      <c r="Q22" s="63">
        <v>60445</v>
      </c>
      <c r="R22" s="77"/>
      <c r="S22" s="78"/>
      <c r="T22" s="63">
        <v>344</v>
      </c>
      <c r="U22" s="63">
        <v>60463</v>
      </c>
      <c r="V22" s="63">
        <v>18098</v>
      </c>
      <c r="W22" s="63">
        <v>828</v>
      </c>
      <c r="X22" s="63">
        <v>15105</v>
      </c>
      <c r="Y22" s="63">
        <v>12549</v>
      </c>
      <c r="Z22" s="63"/>
      <c r="AA22" s="62">
        <v>81</v>
      </c>
      <c r="AB22" s="64"/>
      <c r="AC22" s="63"/>
      <c r="AD22" s="63"/>
      <c r="AE22" s="62"/>
      <c r="AF22" s="76" t="s">
        <v>112</v>
      </c>
      <c r="AG22" s="64"/>
      <c r="AH22" s="63"/>
      <c r="AI22" s="64">
        <v>1692659</v>
      </c>
      <c r="AJ22" s="74">
        <v>884470</v>
      </c>
      <c r="AK22" s="76">
        <v>568752</v>
      </c>
      <c r="AL22" s="72">
        <v>11</v>
      </c>
    </row>
    <row r="23" spans="1:38" ht="13.5">
      <c r="A23" s="45"/>
      <c r="B23" s="59"/>
      <c r="C23" s="59"/>
      <c r="D23" s="59"/>
      <c r="E23" s="59"/>
      <c r="F23" s="79" t="s">
        <v>112</v>
      </c>
      <c r="G23" s="80">
        <v>1529</v>
      </c>
      <c r="H23" s="79" t="s">
        <v>112</v>
      </c>
      <c r="I23" s="81">
        <v>28482</v>
      </c>
      <c r="J23" s="82"/>
      <c r="K23" s="81" t="s">
        <v>112</v>
      </c>
      <c r="L23" s="80">
        <v>952</v>
      </c>
      <c r="M23" s="80">
        <v>947</v>
      </c>
      <c r="N23" s="79" t="s">
        <v>112</v>
      </c>
      <c r="O23" s="81" t="s">
        <v>112</v>
      </c>
      <c r="P23" s="80" t="s">
        <v>112</v>
      </c>
      <c r="Q23" s="80" t="s">
        <v>112</v>
      </c>
      <c r="R23" s="83">
        <v>106803</v>
      </c>
      <c r="S23" s="84" t="s">
        <v>112</v>
      </c>
      <c r="T23" s="80" t="s">
        <v>112</v>
      </c>
      <c r="U23" s="80" t="s">
        <v>112</v>
      </c>
      <c r="V23" s="80" t="s">
        <v>112</v>
      </c>
      <c r="W23" s="80" t="s">
        <v>112</v>
      </c>
      <c r="X23" s="80" t="s">
        <v>112</v>
      </c>
      <c r="Y23" s="80" t="s">
        <v>112</v>
      </c>
      <c r="Z23" s="80"/>
      <c r="AA23" s="79" t="s">
        <v>112</v>
      </c>
      <c r="AB23" s="81" t="s">
        <v>112</v>
      </c>
      <c r="AC23" s="80" t="s">
        <v>112</v>
      </c>
      <c r="AD23" s="80" t="s">
        <v>112</v>
      </c>
      <c r="AE23" s="79" t="s">
        <v>112</v>
      </c>
      <c r="AF23" s="81">
        <v>15628</v>
      </c>
      <c r="AG23" s="81" t="s">
        <v>112</v>
      </c>
      <c r="AH23" s="80" t="s">
        <v>112</v>
      </c>
      <c r="AI23" s="81" t="s">
        <v>112</v>
      </c>
      <c r="AJ23" s="81" t="s">
        <v>112</v>
      </c>
      <c r="AK23" s="80" t="s">
        <v>112</v>
      </c>
      <c r="AL23" s="85" t="s">
        <v>112</v>
      </c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130353</v>
      </c>
      <c r="J24" s="65">
        <v>77.7</v>
      </c>
      <c r="K24" s="64"/>
      <c r="L24" s="63">
        <v>105</v>
      </c>
      <c r="M24" s="63">
        <v>3</v>
      </c>
      <c r="N24" s="62"/>
      <c r="O24" s="64"/>
      <c r="P24" s="63"/>
      <c r="Q24" s="63"/>
      <c r="R24" s="66">
        <v>99.6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31262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169248</v>
      </c>
      <c r="G25" s="73">
        <v>0</v>
      </c>
      <c r="H25" s="62">
        <v>167719</v>
      </c>
      <c r="I25" s="74"/>
      <c r="J25" s="75"/>
      <c r="K25" s="64">
        <v>165194</v>
      </c>
      <c r="L25" s="76"/>
      <c r="M25" s="76"/>
      <c r="N25" s="62">
        <v>726</v>
      </c>
      <c r="O25" s="64">
        <v>796</v>
      </c>
      <c r="P25" s="63">
        <v>67230</v>
      </c>
      <c r="Q25" s="63">
        <v>98968</v>
      </c>
      <c r="R25" s="77"/>
      <c r="S25" s="78">
        <v>11</v>
      </c>
      <c r="T25" s="63">
        <v>523</v>
      </c>
      <c r="U25" s="63">
        <v>95193</v>
      </c>
      <c r="V25" s="63">
        <v>34626</v>
      </c>
      <c r="W25" s="63">
        <v>1236</v>
      </c>
      <c r="X25" s="63">
        <v>20121</v>
      </c>
      <c r="Y25" s="63">
        <v>16010</v>
      </c>
      <c r="Z25" s="63">
        <v>0</v>
      </c>
      <c r="AA25" s="62">
        <v>81</v>
      </c>
      <c r="AB25" s="64">
        <v>0</v>
      </c>
      <c r="AC25" s="63">
        <v>0</v>
      </c>
      <c r="AD25" s="63">
        <v>0</v>
      </c>
      <c r="AE25" s="62">
        <v>0</v>
      </c>
      <c r="AF25" s="76"/>
      <c r="AG25" s="64">
        <v>0</v>
      </c>
      <c r="AH25" s="63">
        <v>0</v>
      </c>
      <c r="AI25" s="64">
        <v>2643715</v>
      </c>
      <c r="AJ25" s="74">
        <v>1394130</v>
      </c>
      <c r="AK25" s="76">
        <v>905261</v>
      </c>
      <c r="AL25" s="72">
        <v>14</v>
      </c>
    </row>
    <row r="26" spans="1:38" ht="13.5">
      <c r="A26" s="161"/>
      <c r="B26" s="59"/>
      <c r="C26" s="59"/>
      <c r="D26" s="59"/>
      <c r="E26" s="59"/>
      <c r="F26" s="79"/>
      <c r="G26" s="80">
        <v>1529</v>
      </c>
      <c r="H26" s="79"/>
      <c r="I26" s="81">
        <v>37366</v>
      </c>
      <c r="J26" s="82"/>
      <c r="K26" s="81"/>
      <c r="L26" s="80">
        <v>1577</v>
      </c>
      <c r="M26" s="80">
        <v>947</v>
      </c>
      <c r="N26" s="79"/>
      <c r="O26" s="81"/>
      <c r="P26" s="80"/>
      <c r="Q26" s="80"/>
      <c r="R26" s="83">
        <v>166994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26710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159481</v>
      </c>
      <c r="J27" s="65">
        <v>81</v>
      </c>
      <c r="K27" s="64"/>
      <c r="L27" s="63">
        <v>149</v>
      </c>
      <c r="M27" s="63">
        <v>8</v>
      </c>
      <c r="N27" s="62"/>
      <c r="O27" s="64"/>
      <c r="P27" s="63"/>
      <c r="Q27" s="63"/>
      <c r="R27" s="66">
        <v>99.6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70494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228046</v>
      </c>
      <c r="G28" s="73">
        <v>0</v>
      </c>
      <c r="H28" s="62">
        <v>196847</v>
      </c>
      <c r="I28" s="74"/>
      <c r="J28" s="75"/>
      <c r="K28" s="64">
        <v>190771</v>
      </c>
      <c r="L28" s="76"/>
      <c r="M28" s="76"/>
      <c r="N28" s="62">
        <v>726</v>
      </c>
      <c r="O28" s="64">
        <v>3412</v>
      </c>
      <c r="P28" s="63">
        <v>93742</v>
      </c>
      <c r="Q28" s="63">
        <v>98968</v>
      </c>
      <c r="R28" s="77"/>
      <c r="S28" s="78">
        <v>11</v>
      </c>
      <c r="T28" s="63">
        <v>523</v>
      </c>
      <c r="U28" s="63">
        <v>124321</v>
      </c>
      <c r="V28" s="63">
        <v>34626</v>
      </c>
      <c r="W28" s="63">
        <v>1236</v>
      </c>
      <c r="X28" s="63">
        <v>20121</v>
      </c>
      <c r="Y28" s="63">
        <v>16010</v>
      </c>
      <c r="Z28" s="63">
        <v>0</v>
      </c>
      <c r="AA28" s="62">
        <v>81</v>
      </c>
      <c r="AB28" s="64">
        <v>0</v>
      </c>
      <c r="AC28" s="63">
        <v>0</v>
      </c>
      <c r="AD28" s="63">
        <v>0</v>
      </c>
      <c r="AE28" s="62">
        <v>0</v>
      </c>
      <c r="AF28" s="76"/>
      <c r="AG28" s="64">
        <v>3</v>
      </c>
      <c r="AH28" s="63">
        <v>0</v>
      </c>
      <c r="AI28" s="64">
        <v>3451778</v>
      </c>
      <c r="AJ28" s="74">
        <v>1691734</v>
      </c>
      <c r="AK28" s="76">
        <v>1105382</v>
      </c>
      <c r="AL28" s="72">
        <v>16</v>
      </c>
    </row>
    <row r="29" spans="1:38" ht="13.5">
      <c r="A29" s="161"/>
      <c r="B29" s="59"/>
      <c r="C29" s="59"/>
      <c r="D29" s="59"/>
      <c r="E29" s="59"/>
      <c r="F29" s="79"/>
      <c r="G29" s="80">
        <v>31199</v>
      </c>
      <c r="H29" s="79"/>
      <c r="I29" s="81">
        <v>37366</v>
      </c>
      <c r="J29" s="82"/>
      <c r="K29" s="81"/>
      <c r="L29" s="80">
        <v>2512</v>
      </c>
      <c r="M29" s="80">
        <v>3563</v>
      </c>
      <c r="N29" s="79"/>
      <c r="O29" s="81"/>
      <c r="P29" s="80"/>
      <c r="Q29" s="80"/>
      <c r="R29" s="83">
        <v>196122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55605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130353</v>
      </c>
      <c r="J30" s="65">
        <v>77.7</v>
      </c>
      <c r="K30" s="64"/>
      <c r="L30" s="63">
        <v>105</v>
      </c>
      <c r="M30" s="63">
        <v>3</v>
      </c>
      <c r="N30" s="62"/>
      <c r="O30" s="64"/>
      <c r="P30" s="63"/>
      <c r="Q30" s="63"/>
      <c r="R30" s="66">
        <v>99.6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31262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198918</v>
      </c>
      <c r="G31" s="73">
        <v>0</v>
      </c>
      <c r="H31" s="62">
        <v>167719</v>
      </c>
      <c r="I31" s="74"/>
      <c r="J31" s="75"/>
      <c r="K31" s="64">
        <v>165194</v>
      </c>
      <c r="L31" s="76"/>
      <c r="M31" s="76"/>
      <c r="N31" s="62">
        <v>726</v>
      </c>
      <c r="O31" s="64">
        <v>796</v>
      </c>
      <c r="P31" s="63">
        <v>67230</v>
      </c>
      <c r="Q31" s="63">
        <v>98968</v>
      </c>
      <c r="R31" s="86"/>
      <c r="S31" s="78">
        <v>11</v>
      </c>
      <c r="T31" s="63">
        <v>523</v>
      </c>
      <c r="U31" s="63">
        <v>95193</v>
      </c>
      <c r="V31" s="63">
        <v>34626</v>
      </c>
      <c r="W31" s="63">
        <v>1236</v>
      </c>
      <c r="X31" s="63">
        <v>20121</v>
      </c>
      <c r="Y31" s="63">
        <v>16010</v>
      </c>
      <c r="Z31" s="63">
        <v>0</v>
      </c>
      <c r="AA31" s="62">
        <v>81</v>
      </c>
      <c r="AB31" s="64">
        <v>0</v>
      </c>
      <c r="AC31" s="63">
        <v>0</v>
      </c>
      <c r="AD31" s="63">
        <v>0</v>
      </c>
      <c r="AE31" s="62">
        <v>0</v>
      </c>
      <c r="AF31" s="76"/>
      <c r="AG31" s="64">
        <v>0</v>
      </c>
      <c r="AH31" s="63">
        <v>0</v>
      </c>
      <c r="AI31" s="64">
        <v>2643715</v>
      </c>
      <c r="AJ31" s="74">
        <v>1394130</v>
      </c>
      <c r="AK31" s="76">
        <v>905261</v>
      </c>
      <c r="AL31" s="72">
        <v>15</v>
      </c>
    </row>
    <row r="32" spans="1:38" ht="13.5">
      <c r="A32" s="161"/>
      <c r="B32" s="59"/>
      <c r="C32" s="59"/>
      <c r="D32" s="59"/>
      <c r="E32" s="59"/>
      <c r="F32" s="79"/>
      <c r="G32" s="80">
        <v>31199</v>
      </c>
      <c r="H32" s="79"/>
      <c r="I32" s="81">
        <v>37366</v>
      </c>
      <c r="J32" s="82"/>
      <c r="K32" s="81"/>
      <c r="L32" s="80">
        <v>1577</v>
      </c>
      <c r="M32" s="80">
        <v>947</v>
      </c>
      <c r="N32" s="79"/>
      <c r="O32" s="81"/>
      <c r="P32" s="80"/>
      <c r="Q32" s="80"/>
      <c r="R32" s="83">
        <v>166994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26710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38239</v>
      </c>
      <c r="J33" s="65">
        <v>85.9</v>
      </c>
      <c r="K33" s="64"/>
      <c r="L33" s="63">
        <v>42</v>
      </c>
      <c r="M33" s="63">
        <v>4</v>
      </c>
      <c r="N33" s="62"/>
      <c r="O33" s="64"/>
      <c r="P33" s="63"/>
      <c r="Q33" s="63"/>
      <c r="R33" s="66">
        <v>97.9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7983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46830</v>
      </c>
      <c r="G34" s="73">
        <v>0</v>
      </c>
      <c r="H34" s="62">
        <v>44494</v>
      </c>
      <c r="I34" s="74"/>
      <c r="J34" s="75"/>
      <c r="K34" s="64">
        <v>42716</v>
      </c>
      <c r="L34" s="76"/>
      <c r="M34" s="76"/>
      <c r="N34" s="62">
        <v>946</v>
      </c>
      <c r="O34" s="64">
        <v>1408</v>
      </c>
      <c r="P34" s="63">
        <v>3071</v>
      </c>
      <c r="Q34" s="63">
        <v>39069</v>
      </c>
      <c r="R34" s="77"/>
      <c r="S34" s="78">
        <v>0</v>
      </c>
      <c r="T34" s="63">
        <v>74</v>
      </c>
      <c r="U34" s="63">
        <v>16162</v>
      </c>
      <c r="V34" s="63">
        <v>22003</v>
      </c>
      <c r="W34" s="63">
        <v>98</v>
      </c>
      <c r="X34" s="63">
        <v>380</v>
      </c>
      <c r="Y34" s="63">
        <v>5777</v>
      </c>
      <c r="Z34" s="63">
        <v>0</v>
      </c>
      <c r="AA34" s="62">
        <v>175</v>
      </c>
      <c r="AB34" s="64">
        <v>0</v>
      </c>
      <c r="AC34" s="63">
        <v>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358703</v>
      </c>
      <c r="AJ34" s="74">
        <v>288653</v>
      </c>
      <c r="AK34" s="76">
        <v>224855</v>
      </c>
      <c r="AL34" s="72">
        <v>34</v>
      </c>
    </row>
    <row r="35" spans="1:38" ht="13.5">
      <c r="A35" s="45"/>
      <c r="B35" s="59"/>
      <c r="C35" s="59"/>
      <c r="D35" s="59"/>
      <c r="E35" s="59"/>
      <c r="F35" s="79"/>
      <c r="G35" s="80">
        <v>2336</v>
      </c>
      <c r="H35" s="79"/>
      <c r="I35" s="81">
        <v>6255</v>
      </c>
      <c r="J35" s="82"/>
      <c r="K35" s="81"/>
      <c r="L35" s="80">
        <v>562</v>
      </c>
      <c r="M35" s="80">
        <v>1216</v>
      </c>
      <c r="N35" s="79"/>
      <c r="O35" s="81"/>
      <c r="P35" s="80"/>
      <c r="Q35" s="80"/>
      <c r="R35" s="83">
        <v>43548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6858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50421</v>
      </c>
      <c r="J36" s="65">
        <v>85</v>
      </c>
      <c r="K36" s="64"/>
      <c r="L36" s="63">
        <v>49</v>
      </c>
      <c r="M36" s="63">
        <v>0</v>
      </c>
      <c r="N36" s="62"/>
      <c r="O36" s="64"/>
      <c r="P36" s="63"/>
      <c r="Q36" s="63"/>
      <c r="R36" s="66">
        <v>96.5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1506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60176</v>
      </c>
      <c r="G37" s="73">
        <v>0</v>
      </c>
      <c r="H37" s="62">
        <v>59344</v>
      </c>
      <c r="I37" s="74"/>
      <c r="J37" s="75"/>
      <c r="K37" s="64">
        <v>58960</v>
      </c>
      <c r="L37" s="76"/>
      <c r="M37" s="76"/>
      <c r="N37" s="62">
        <v>2050</v>
      </c>
      <c r="O37" s="64">
        <v>1238</v>
      </c>
      <c r="P37" s="63">
        <v>0</v>
      </c>
      <c r="Q37" s="63">
        <v>56056</v>
      </c>
      <c r="R37" s="77"/>
      <c r="S37" s="78">
        <v>22</v>
      </c>
      <c r="T37" s="63">
        <v>84</v>
      </c>
      <c r="U37" s="63">
        <v>8073</v>
      </c>
      <c r="V37" s="63">
        <v>42242</v>
      </c>
      <c r="W37" s="63">
        <v>131</v>
      </c>
      <c r="X37" s="63">
        <v>1051</v>
      </c>
      <c r="Y37" s="63">
        <v>7741</v>
      </c>
      <c r="Z37" s="63">
        <v>0</v>
      </c>
      <c r="AA37" s="62">
        <v>182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412606</v>
      </c>
      <c r="AJ37" s="74">
        <v>315227</v>
      </c>
      <c r="AK37" s="76">
        <v>253945</v>
      </c>
      <c r="AL37" s="72">
        <v>50</v>
      </c>
    </row>
    <row r="38" spans="1:38" ht="13.5">
      <c r="A38" s="45"/>
      <c r="B38" s="59"/>
      <c r="C38" s="59"/>
      <c r="D38" s="59"/>
      <c r="E38" s="59"/>
      <c r="F38" s="79"/>
      <c r="G38" s="80">
        <v>832</v>
      </c>
      <c r="H38" s="79"/>
      <c r="I38" s="81">
        <v>8923</v>
      </c>
      <c r="J38" s="82"/>
      <c r="K38" s="81"/>
      <c r="L38" s="80">
        <v>384</v>
      </c>
      <c r="M38" s="80">
        <v>0</v>
      </c>
      <c r="N38" s="79"/>
      <c r="O38" s="81"/>
      <c r="P38" s="80"/>
      <c r="Q38" s="80"/>
      <c r="R38" s="83">
        <v>57294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1595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88660</v>
      </c>
      <c r="J39" s="65">
        <v>85.4</v>
      </c>
      <c r="K39" s="64"/>
      <c r="L39" s="63">
        <v>91</v>
      </c>
      <c r="M39" s="63">
        <v>4</v>
      </c>
      <c r="N39" s="62"/>
      <c r="O39" s="64"/>
      <c r="P39" s="63"/>
      <c r="Q39" s="63"/>
      <c r="R39" s="66">
        <v>97.1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9489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107006</v>
      </c>
      <c r="G40" s="73">
        <v>0</v>
      </c>
      <c r="H40" s="62">
        <v>103838</v>
      </c>
      <c r="I40" s="74"/>
      <c r="J40" s="75"/>
      <c r="K40" s="64">
        <v>101676</v>
      </c>
      <c r="L40" s="76"/>
      <c r="M40" s="76"/>
      <c r="N40" s="62">
        <v>2996</v>
      </c>
      <c r="O40" s="64">
        <v>2646</v>
      </c>
      <c r="P40" s="63">
        <v>3071</v>
      </c>
      <c r="Q40" s="63">
        <v>95125</v>
      </c>
      <c r="R40" s="77"/>
      <c r="S40" s="78">
        <v>22</v>
      </c>
      <c r="T40" s="63">
        <v>158</v>
      </c>
      <c r="U40" s="63">
        <v>24235</v>
      </c>
      <c r="V40" s="63">
        <v>64245</v>
      </c>
      <c r="W40" s="63">
        <v>229</v>
      </c>
      <c r="X40" s="63">
        <v>1431</v>
      </c>
      <c r="Y40" s="63">
        <v>13518</v>
      </c>
      <c r="Z40" s="63">
        <v>0</v>
      </c>
      <c r="AA40" s="62">
        <v>357</v>
      </c>
      <c r="AB40" s="64">
        <v>0</v>
      </c>
      <c r="AC40" s="63">
        <v>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771309</v>
      </c>
      <c r="AJ40" s="74">
        <v>603880</v>
      </c>
      <c r="AK40" s="76">
        <v>478800</v>
      </c>
      <c r="AL40" s="72">
        <v>84</v>
      </c>
    </row>
    <row r="41" spans="1:38" ht="13.5">
      <c r="A41" s="161"/>
      <c r="B41" s="59"/>
      <c r="C41" s="59"/>
      <c r="D41" s="59"/>
      <c r="E41" s="59"/>
      <c r="F41" s="79"/>
      <c r="G41" s="80">
        <v>3168</v>
      </c>
      <c r="H41" s="79"/>
      <c r="I41" s="81">
        <v>15178</v>
      </c>
      <c r="J41" s="82"/>
      <c r="K41" s="81"/>
      <c r="L41" s="80">
        <v>946</v>
      </c>
      <c r="M41" s="80">
        <v>1216</v>
      </c>
      <c r="N41" s="79"/>
      <c r="O41" s="81"/>
      <c r="P41" s="80"/>
      <c r="Q41" s="80"/>
      <c r="R41" s="83">
        <v>100842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8453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152577</v>
      </c>
      <c r="J42" s="65">
        <v>38.6</v>
      </c>
      <c r="K42" s="64"/>
      <c r="L42" s="63">
        <v>247</v>
      </c>
      <c r="M42" s="63">
        <v>2</v>
      </c>
      <c r="N42" s="62"/>
      <c r="O42" s="64"/>
      <c r="P42" s="63"/>
      <c r="Q42" s="63"/>
      <c r="R42" s="66">
        <v>80.3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4722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401633</v>
      </c>
      <c r="G43" s="73">
        <v>2078</v>
      </c>
      <c r="H43" s="62">
        <v>395666</v>
      </c>
      <c r="I43" s="74"/>
      <c r="J43" s="75"/>
      <c r="K43" s="64">
        <v>393371</v>
      </c>
      <c r="L43" s="76"/>
      <c r="M43" s="76"/>
      <c r="N43" s="62">
        <v>77992</v>
      </c>
      <c r="O43" s="64">
        <v>24743</v>
      </c>
      <c r="P43" s="63">
        <v>4607</v>
      </c>
      <c r="Q43" s="63">
        <v>288324</v>
      </c>
      <c r="R43" s="77"/>
      <c r="S43" s="78">
        <v>0</v>
      </c>
      <c r="T43" s="63">
        <v>326</v>
      </c>
      <c r="U43" s="63">
        <v>23018</v>
      </c>
      <c r="V43" s="63">
        <v>129233</v>
      </c>
      <c r="W43" s="63">
        <v>2890</v>
      </c>
      <c r="X43" s="63">
        <v>12963</v>
      </c>
      <c r="Y43" s="63">
        <v>227236</v>
      </c>
      <c r="Z43" s="63">
        <v>0</v>
      </c>
      <c r="AA43" s="62">
        <v>49999</v>
      </c>
      <c r="AB43" s="64">
        <v>0</v>
      </c>
      <c r="AC43" s="63">
        <v>0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2148907</v>
      </c>
      <c r="AJ43" s="74">
        <v>1608479</v>
      </c>
      <c r="AK43" s="76">
        <v>1204958</v>
      </c>
      <c r="AL43" s="72">
        <v>930</v>
      </c>
    </row>
    <row r="44" spans="1:38" ht="13.5">
      <c r="A44" s="45"/>
      <c r="B44" s="59"/>
      <c r="C44" s="59"/>
      <c r="D44" s="59"/>
      <c r="E44" s="59"/>
      <c r="F44" s="79"/>
      <c r="G44" s="80">
        <v>3889</v>
      </c>
      <c r="H44" s="79"/>
      <c r="I44" s="81">
        <v>243089</v>
      </c>
      <c r="J44" s="82"/>
      <c r="K44" s="81"/>
      <c r="L44" s="80">
        <v>2117</v>
      </c>
      <c r="M44" s="80">
        <v>178</v>
      </c>
      <c r="N44" s="79"/>
      <c r="O44" s="81"/>
      <c r="P44" s="80"/>
      <c r="Q44" s="80"/>
      <c r="R44" s="83">
        <v>317674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3552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241237</v>
      </c>
      <c r="J45" s="65">
        <v>48.3</v>
      </c>
      <c r="K45" s="64"/>
      <c r="L45" s="63">
        <v>338</v>
      </c>
      <c r="M45" s="63">
        <v>6</v>
      </c>
      <c r="N45" s="62"/>
      <c r="O45" s="64"/>
      <c r="P45" s="63"/>
      <c r="Q45" s="63"/>
      <c r="R45" s="66">
        <v>83.8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14211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508639</v>
      </c>
      <c r="G46" s="73">
        <v>2078</v>
      </c>
      <c r="H46" s="62">
        <v>499504</v>
      </c>
      <c r="I46" s="74"/>
      <c r="J46" s="75"/>
      <c r="K46" s="64">
        <v>495047</v>
      </c>
      <c r="L46" s="76"/>
      <c r="M46" s="76"/>
      <c r="N46" s="62">
        <v>80988</v>
      </c>
      <c r="O46" s="64">
        <v>27389</v>
      </c>
      <c r="P46" s="63">
        <v>7678</v>
      </c>
      <c r="Q46" s="63">
        <v>383449</v>
      </c>
      <c r="R46" s="86"/>
      <c r="S46" s="78">
        <v>22</v>
      </c>
      <c r="T46" s="63">
        <v>484</v>
      </c>
      <c r="U46" s="63">
        <v>47253</v>
      </c>
      <c r="V46" s="63">
        <v>193478</v>
      </c>
      <c r="W46" s="63">
        <v>3119</v>
      </c>
      <c r="X46" s="63">
        <v>14394</v>
      </c>
      <c r="Y46" s="63">
        <v>240754</v>
      </c>
      <c r="Z46" s="63">
        <v>0</v>
      </c>
      <c r="AA46" s="62">
        <v>50356</v>
      </c>
      <c r="AB46" s="64">
        <v>0</v>
      </c>
      <c r="AC46" s="63">
        <v>0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2920216</v>
      </c>
      <c r="AJ46" s="74">
        <v>2212359</v>
      </c>
      <c r="AK46" s="76">
        <v>1683758</v>
      </c>
      <c r="AL46" s="72">
        <v>1014</v>
      </c>
    </row>
    <row r="47" spans="1:38" ht="13.5">
      <c r="A47" s="161"/>
      <c r="B47" s="59"/>
      <c r="C47" s="59"/>
      <c r="D47" s="59"/>
      <c r="E47" s="59"/>
      <c r="F47" s="79"/>
      <c r="G47" s="80">
        <v>7057</v>
      </c>
      <c r="H47" s="79"/>
      <c r="I47" s="81">
        <v>258267</v>
      </c>
      <c r="J47" s="82"/>
      <c r="K47" s="81"/>
      <c r="L47" s="80">
        <v>3063</v>
      </c>
      <c r="M47" s="80">
        <v>1394</v>
      </c>
      <c r="N47" s="79"/>
      <c r="O47" s="81"/>
      <c r="P47" s="80"/>
      <c r="Q47" s="80"/>
      <c r="R47" s="83">
        <v>418516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12005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>SUM(G9,G12,G18,G21,G33,G36,G42)</f>
        <v>0</v>
      </c>
      <c r="H54" s="62"/>
      <c r="I54" s="64">
        <f>SUM(I9,I12,I18,I21,I33,I36,I42)</f>
        <v>400718</v>
      </c>
      <c r="J54" s="65">
        <f>I54/H55*100</f>
        <v>57.54540454454722</v>
      </c>
      <c r="K54" s="64"/>
      <c r="L54" s="63">
        <f>SUM(L9,L12,L18,L21,L33,L36,L42)</f>
        <v>487</v>
      </c>
      <c r="M54" s="63">
        <f>SUM(M9,M12,M18,M21,M33,M36,M42)</f>
        <v>14</v>
      </c>
      <c r="N54" s="62"/>
      <c r="O54" s="64"/>
      <c r="P54" s="63"/>
      <c r="Q54" s="63"/>
      <c r="R54" s="66">
        <f>(O55+P55+Q55)/H55*100</f>
        <v>88.26554424421018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84705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736685</v>
      </c>
      <c r="G55" s="73">
        <f>SUM(G10,G13,G19,G22,G34,G37,G43)</f>
        <v>2078</v>
      </c>
      <c r="H55" s="62">
        <f>SUM(H10,H13,H19,H22,H34,H37,H43)</f>
        <v>696351</v>
      </c>
      <c r="I55" s="74"/>
      <c r="J55" s="88"/>
      <c r="K55" s="64">
        <f>SUM(K10,K13,K19,K22,K34,K37,K43)</f>
        <v>685818</v>
      </c>
      <c r="L55" s="76"/>
      <c r="M55" s="76"/>
      <c r="N55" s="62">
        <f>SUM(N10,N13,N19,N22,N34,N37,N43)</f>
        <v>81714</v>
      </c>
      <c r="O55" s="64">
        <f>SUM(O10,O13,O19,O22,O34,O37,O43)</f>
        <v>30801</v>
      </c>
      <c r="P55" s="63">
        <f>SUM(P10,P13,P19,P22,P34,P37,P43)</f>
        <v>101420</v>
      </c>
      <c r="Q55" s="63">
        <f>SUM(Q10,Q13,Q19,Q22,Q34,Q37,Q43)</f>
        <v>482417</v>
      </c>
      <c r="R55" s="77"/>
      <c r="S55" s="78">
        <f aca="true" t="shared" si="0" ref="S55:AE55">SUM(S10,S13,S19,S22,S34,S37,S43)</f>
        <v>33</v>
      </c>
      <c r="T55" s="63">
        <f t="shared" si="0"/>
        <v>1007</v>
      </c>
      <c r="U55" s="63">
        <f t="shared" si="0"/>
        <v>171574</v>
      </c>
      <c r="V55" s="63">
        <f t="shared" si="0"/>
        <v>228104</v>
      </c>
      <c r="W55" s="63">
        <f t="shared" si="0"/>
        <v>4355</v>
      </c>
      <c r="X55" s="63">
        <f t="shared" si="0"/>
        <v>34515</v>
      </c>
      <c r="Y55" s="63">
        <f t="shared" si="0"/>
        <v>256764</v>
      </c>
      <c r="Z55" s="63">
        <f t="shared" si="0"/>
        <v>0</v>
      </c>
      <c r="AA55" s="62">
        <f t="shared" si="0"/>
        <v>50437</v>
      </c>
      <c r="AB55" s="64">
        <f t="shared" si="0"/>
        <v>0</v>
      </c>
      <c r="AC55" s="64">
        <f t="shared" si="0"/>
        <v>0</v>
      </c>
      <c r="AD55" s="64">
        <f t="shared" si="0"/>
        <v>0</v>
      </c>
      <c r="AE55" s="64">
        <f t="shared" si="0"/>
        <v>0</v>
      </c>
      <c r="AF55" s="76"/>
      <c r="AG55" s="64">
        <f>SUM(AG10,AG13,AG19,AG22,AG34,AG37,AG43)</f>
        <v>3</v>
      </c>
      <c r="AH55" s="63">
        <f>SUM(AH10,AH13,AH19,AH22,AH34,AH37,AH43)</f>
        <v>0</v>
      </c>
      <c r="AI55" s="64">
        <f>SUM(AI10,AI13,AI19,AI22,AI34,AI37,AI43)</f>
        <v>6371994</v>
      </c>
      <c r="AJ55" s="74">
        <f>SUM(AJ10,AJ13,AJ19,AJ22,AJ34,AJ37,AJ43)</f>
        <v>3904093</v>
      </c>
      <c r="AK55" s="76">
        <f>SUM(,AK10,AK13,AK19,AK22,AK34,AK37,AK43)</f>
        <v>2789140</v>
      </c>
      <c r="AL55" s="72">
        <f>SUM(AL10,AL13,AL19,AL22,AL34,AL37,AL43)</f>
        <v>1030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38256</v>
      </c>
      <c r="H56" s="91"/>
      <c r="I56" s="93">
        <f>SUM(I11,I14,I20,I23,I35,I38,I44)</f>
        <v>295633</v>
      </c>
      <c r="J56" s="91"/>
      <c r="K56" s="93"/>
      <c r="L56" s="92">
        <f>SUM(L11,L14,L20,L23,L35,L38,L44)</f>
        <v>5575</v>
      </c>
      <c r="M56" s="92">
        <f>SUM(M11,M14,M20,M23,M35,M38,M44)</f>
        <v>4957</v>
      </c>
      <c r="N56" s="91"/>
      <c r="O56" s="93"/>
      <c r="P56" s="92"/>
      <c r="Q56" s="92"/>
      <c r="R56" s="94">
        <f>SUM(O55:Q55)</f>
        <v>614638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67610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91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宇和島市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57417</v>
      </c>
      <c r="J9" s="65">
        <v>100</v>
      </c>
      <c r="K9" s="64"/>
      <c r="L9" s="63">
        <v>97</v>
      </c>
      <c r="M9" s="63">
        <v>23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58971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57417</v>
      </c>
      <c r="G10" s="73">
        <v>0</v>
      </c>
      <c r="H10" s="62">
        <v>57417</v>
      </c>
      <c r="I10" s="74"/>
      <c r="J10" s="75"/>
      <c r="K10" s="64">
        <v>42473</v>
      </c>
      <c r="L10" s="76"/>
      <c r="M10" s="76"/>
      <c r="N10" s="62">
        <v>0</v>
      </c>
      <c r="O10" s="64">
        <v>11146</v>
      </c>
      <c r="P10" s="63">
        <v>46271</v>
      </c>
      <c r="Q10" s="63">
        <v>0</v>
      </c>
      <c r="R10" s="77"/>
      <c r="S10" s="78">
        <v>40</v>
      </c>
      <c r="T10" s="63">
        <v>1566</v>
      </c>
      <c r="U10" s="63">
        <v>55811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3</v>
      </c>
      <c r="AC10" s="63">
        <v>0</v>
      </c>
      <c r="AD10" s="63">
        <v>0</v>
      </c>
      <c r="AE10" s="62">
        <v>0</v>
      </c>
      <c r="AF10" s="76"/>
      <c r="AG10" s="64">
        <v>10</v>
      </c>
      <c r="AH10" s="63">
        <v>2</v>
      </c>
      <c r="AI10" s="64">
        <v>1518859</v>
      </c>
      <c r="AJ10" s="74">
        <v>649019</v>
      </c>
      <c r="AK10" s="76">
        <v>452909</v>
      </c>
      <c r="AL10" s="72">
        <v>1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3798</v>
      </c>
      <c r="M11" s="80">
        <v>11146</v>
      </c>
      <c r="N11" s="79"/>
      <c r="O11" s="81"/>
      <c r="P11" s="80"/>
      <c r="Q11" s="80"/>
      <c r="R11" s="83">
        <f>SUM(O10:Q10)</f>
        <v>57417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38619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14587</v>
      </c>
      <c r="J12" s="65">
        <v>89.1</v>
      </c>
      <c r="K12" s="64"/>
      <c r="L12" s="63">
        <v>20</v>
      </c>
      <c r="M12" s="63">
        <v>5</v>
      </c>
      <c r="N12" s="62"/>
      <c r="O12" s="64"/>
      <c r="P12" s="63"/>
      <c r="Q12" s="63"/>
      <c r="R12" s="66">
        <v>99.6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13015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46188</v>
      </c>
      <c r="G13" s="73"/>
      <c r="H13" s="62">
        <v>16371</v>
      </c>
      <c r="I13" s="74"/>
      <c r="J13" s="75"/>
      <c r="K13" s="64">
        <v>13439</v>
      </c>
      <c r="L13" s="76"/>
      <c r="M13" s="76"/>
      <c r="N13" s="62">
        <v>67</v>
      </c>
      <c r="O13" s="64">
        <v>3065</v>
      </c>
      <c r="P13" s="63">
        <v>9054</v>
      </c>
      <c r="Q13" s="63">
        <v>4185</v>
      </c>
      <c r="R13" s="77"/>
      <c r="S13" s="78">
        <v>97</v>
      </c>
      <c r="T13" s="63">
        <v>1768</v>
      </c>
      <c r="U13" s="63">
        <v>11129</v>
      </c>
      <c r="V13" s="63">
        <v>1593</v>
      </c>
      <c r="W13" s="63">
        <v>73</v>
      </c>
      <c r="X13" s="63">
        <v>976</v>
      </c>
      <c r="Y13" s="63">
        <v>735</v>
      </c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263389</v>
      </c>
      <c r="AJ13" s="74">
        <v>202882</v>
      </c>
      <c r="AK13" s="76">
        <v>123503</v>
      </c>
      <c r="AL13" s="72">
        <v>3</v>
      </c>
    </row>
    <row r="14" spans="1:38" ht="13.5">
      <c r="A14" s="161"/>
      <c r="B14" s="59"/>
      <c r="C14" s="59"/>
      <c r="D14" s="59"/>
      <c r="E14" s="59"/>
      <c r="F14" s="79"/>
      <c r="G14" s="80">
        <v>29818</v>
      </c>
      <c r="H14" s="79"/>
      <c r="I14" s="81">
        <v>1784</v>
      </c>
      <c r="J14" s="82"/>
      <c r="K14" s="64"/>
      <c r="L14" s="63">
        <v>634</v>
      </c>
      <c r="M14" s="63">
        <v>2298</v>
      </c>
      <c r="N14" s="62"/>
      <c r="O14" s="64"/>
      <c r="P14" s="63"/>
      <c r="Q14" s="63"/>
      <c r="R14" s="83">
        <v>16304</v>
      </c>
      <c r="S14" s="78"/>
      <c r="T14" s="63"/>
      <c r="U14" s="63"/>
      <c r="V14" s="63"/>
      <c r="W14" s="63"/>
      <c r="X14" s="63"/>
      <c r="Y14" s="63"/>
      <c r="Z14" s="63"/>
      <c r="AA14" s="62"/>
      <c r="AB14" s="64"/>
      <c r="AC14" s="63"/>
      <c r="AD14" s="63"/>
      <c r="AE14" s="62"/>
      <c r="AF14" s="81">
        <v>9048</v>
      </c>
      <c r="AG14" s="64"/>
      <c r="AH14" s="63"/>
      <c r="AI14" s="64"/>
      <c r="AJ14" s="64"/>
      <c r="AK14" s="63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71"/>
      <c r="I15" s="64">
        <v>72004</v>
      </c>
      <c r="J15" s="65">
        <v>97.6</v>
      </c>
      <c r="K15" s="71"/>
      <c r="L15" s="71">
        <v>117</v>
      </c>
      <c r="M15" s="71">
        <v>28</v>
      </c>
      <c r="N15" s="71"/>
      <c r="O15" s="71"/>
      <c r="P15" s="71"/>
      <c r="Q15" s="71"/>
      <c r="R15" s="66">
        <v>99.9</v>
      </c>
      <c r="S15" s="71"/>
      <c r="T15" s="71"/>
      <c r="U15" s="71"/>
      <c r="V15" s="71"/>
      <c r="W15" s="71"/>
      <c r="X15" s="71"/>
      <c r="Y15" s="71"/>
      <c r="Z15" s="71"/>
      <c r="AA15" s="103"/>
      <c r="AB15" s="71"/>
      <c r="AC15" s="71"/>
      <c r="AD15" s="71"/>
      <c r="AE15" s="71"/>
      <c r="AF15" s="103">
        <v>71986</v>
      </c>
      <c r="AG15" s="71"/>
      <c r="AH15" s="71"/>
      <c r="AI15" s="71"/>
      <c r="AJ15" s="71"/>
      <c r="AK15" s="71"/>
      <c r="AL15" s="87"/>
    </row>
    <row r="16" spans="1:38" ht="13.5">
      <c r="A16" s="160"/>
      <c r="B16" s="61"/>
      <c r="C16" s="61"/>
      <c r="D16" s="61"/>
      <c r="E16" s="61"/>
      <c r="F16" s="62">
        <v>103605</v>
      </c>
      <c r="G16" s="73">
        <v>0</v>
      </c>
      <c r="H16" s="63">
        <v>73788</v>
      </c>
      <c r="I16" s="74"/>
      <c r="J16" s="75"/>
      <c r="K16" s="63">
        <v>55912</v>
      </c>
      <c r="L16" s="63"/>
      <c r="M16" s="63"/>
      <c r="N16" s="63">
        <v>67</v>
      </c>
      <c r="O16" s="63">
        <v>14211</v>
      </c>
      <c r="P16" s="63">
        <v>55325</v>
      </c>
      <c r="Q16" s="63">
        <v>4185</v>
      </c>
      <c r="R16" s="77"/>
      <c r="S16" s="63">
        <v>137</v>
      </c>
      <c r="T16" s="63">
        <v>3334</v>
      </c>
      <c r="U16" s="63">
        <v>66940</v>
      </c>
      <c r="V16" s="63">
        <v>1593</v>
      </c>
      <c r="W16" s="63">
        <v>73</v>
      </c>
      <c r="X16" s="63">
        <v>976</v>
      </c>
      <c r="Y16" s="63">
        <v>735</v>
      </c>
      <c r="Z16" s="63">
        <v>0</v>
      </c>
      <c r="AA16" s="64">
        <v>0</v>
      </c>
      <c r="AB16" s="63">
        <v>3</v>
      </c>
      <c r="AC16" s="63">
        <v>0</v>
      </c>
      <c r="AD16" s="63">
        <v>0</v>
      </c>
      <c r="AE16" s="63">
        <v>0</v>
      </c>
      <c r="AF16" s="74"/>
      <c r="AG16" s="63">
        <v>10</v>
      </c>
      <c r="AH16" s="63">
        <v>2</v>
      </c>
      <c r="AI16" s="63">
        <v>1782248</v>
      </c>
      <c r="AJ16" s="63">
        <v>851901</v>
      </c>
      <c r="AK16" s="63">
        <v>576412</v>
      </c>
      <c r="AL16" s="87">
        <v>4</v>
      </c>
    </row>
    <row r="17" spans="1:38" ht="13.5">
      <c r="A17" s="161"/>
      <c r="B17" s="59"/>
      <c r="C17" s="59"/>
      <c r="D17" s="59"/>
      <c r="E17" s="59"/>
      <c r="F17" s="79"/>
      <c r="G17" s="80">
        <v>29818</v>
      </c>
      <c r="H17" s="80"/>
      <c r="I17" s="81">
        <v>1784</v>
      </c>
      <c r="J17" s="82"/>
      <c r="K17" s="80"/>
      <c r="L17" s="109">
        <v>4432</v>
      </c>
      <c r="M17" s="109">
        <v>13444</v>
      </c>
      <c r="N17" s="80"/>
      <c r="O17" s="80"/>
      <c r="P17" s="80"/>
      <c r="Q17" s="80"/>
      <c r="R17" s="83">
        <v>73721</v>
      </c>
      <c r="S17" s="80"/>
      <c r="T17" s="80"/>
      <c r="U17" s="80"/>
      <c r="V17" s="80"/>
      <c r="W17" s="80"/>
      <c r="X17" s="80"/>
      <c r="Y17" s="80"/>
      <c r="Z17" s="80"/>
      <c r="AA17" s="81"/>
      <c r="AB17" s="80"/>
      <c r="AC17" s="80"/>
      <c r="AD17" s="80"/>
      <c r="AE17" s="80"/>
      <c r="AF17" s="79">
        <v>47667</v>
      </c>
      <c r="AG17" s="80"/>
      <c r="AH17" s="80"/>
      <c r="AI17" s="80"/>
      <c r="AJ17" s="109"/>
      <c r="AK17" s="109"/>
      <c r="AL17" s="83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74227</v>
      </c>
      <c r="J18" s="65">
        <v>78.6</v>
      </c>
      <c r="K18" s="64"/>
      <c r="L18" s="63">
        <v>86</v>
      </c>
      <c r="M18" s="63">
        <v>10</v>
      </c>
      <c r="N18" s="62"/>
      <c r="O18" s="64"/>
      <c r="P18" s="63"/>
      <c r="Q18" s="63"/>
      <c r="R18" s="66">
        <v>98.7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48583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94751</v>
      </c>
      <c r="G19" s="73"/>
      <c r="H19" s="62">
        <v>94439</v>
      </c>
      <c r="I19" s="74"/>
      <c r="J19" s="75"/>
      <c r="K19" s="64">
        <v>90213</v>
      </c>
      <c r="L19" s="76"/>
      <c r="M19" s="76"/>
      <c r="N19" s="62">
        <v>1250</v>
      </c>
      <c r="O19" s="64">
        <v>3128</v>
      </c>
      <c r="P19" s="63">
        <v>48647</v>
      </c>
      <c r="Q19" s="63">
        <v>41414</v>
      </c>
      <c r="R19" s="77"/>
      <c r="S19" s="78">
        <v>132</v>
      </c>
      <c r="T19" s="63">
        <v>1446</v>
      </c>
      <c r="U19" s="63">
        <v>60413</v>
      </c>
      <c r="V19" s="63">
        <v>12236</v>
      </c>
      <c r="W19" s="63">
        <v>405</v>
      </c>
      <c r="X19" s="63">
        <v>9089</v>
      </c>
      <c r="Y19" s="63">
        <v>10717</v>
      </c>
      <c r="Z19" s="63"/>
      <c r="AA19" s="62"/>
      <c r="AB19" s="64">
        <v>3</v>
      </c>
      <c r="AC19" s="63"/>
      <c r="AD19" s="63"/>
      <c r="AE19" s="62"/>
      <c r="AF19" s="76"/>
      <c r="AG19" s="64"/>
      <c r="AH19" s="63"/>
      <c r="AI19" s="64">
        <v>1341210</v>
      </c>
      <c r="AJ19" s="74">
        <v>897974</v>
      </c>
      <c r="AK19" s="76">
        <v>539222</v>
      </c>
      <c r="AL19" s="72">
        <v>6</v>
      </c>
    </row>
    <row r="20" spans="1:38" ht="13.5">
      <c r="A20" s="45"/>
      <c r="B20" s="59"/>
      <c r="C20" s="59"/>
      <c r="D20" s="59"/>
      <c r="E20" s="59"/>
      <c r="F20" s="79"/>
      <c r="G20" s="80">
        <v>312</v>
      </c>
      <c r="H20" s="79"/>
      <c r="I20" s="81">
        <v>20212</v>
      </c>
      <c r="J20" s="82"/>
      <c r="K20" s="81"/>
      <c r="L20" s="80">
        <v>1094</v>
      </c>
      <c r="M20" s="80">
        <v>3133</v>
      </c>
      <c r="N20" s="79"/>
      <c r="O20" s="81"/>
      <c r="P20" s="80"/>
      <c r="Q20" s="80"/>
      <c r="R20" s="83">
        <v>93189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40079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113239</v>
      </c>
      <c r="J21" s="65">
        <v>64.9</v>
      </c>
      <c r="K21" s="64"/>
      <c r="L21" s="63">
        <v>129</v>
      </c>
      <c r="M21" s="63">
        <v>13</v>
      </c>
      <c r="N21" s="62"/>
      <c r="O21" s="64"/>
      <c r="P21" s="63"/>
      <c r="Q21" s="63"/>
      <c r="R21" s="66">
        <v>97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29625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181328</v>
      </c>
      <c r="G22" s="73">
        <v>719</v>
      </c>
      <c r="H22" s="62">
        <v>174562</v>
      </c>
      <c r="I22" s="74"/>
      <c r="J22" s="75"/>
      <c r="K22" s="64">
        <v>170580</v>
      </c>
      <c r="L22" s="76"/>
      <c r="M22" s="76"/>
      <c r="N22" s="62">
        <v>5253</v>
      </c>
      <c r="O22" s="64">
        <v>5186</v>
      </c>
      <c r="P22" s="63">
        <v>43405</v>
      </c>
      <c r="Q22" s="63">
        <v>120719</v>
      </c>
      <c r="R22" s="77"/>
      <c r="S22" s="78">
        <v>82</v>
      </c>
      <c r="T22" s="63">
        <v>609</v>
      </c>
      <c r="U22" s="63">
        <v>63581</v>
      </c>
      <c r="V22" s="63">
        <v>48967</v>
      </c>
      <c r="W22" s="63">
        <v>1122</v>
      </c>
      <c r="X22" s="63">
        <v>17653</v>
      </c>
      <c r="Y22" s="63">
        <v>42549</v>
      </c>
      <c r="Z22" s="63"/>
      <c r="AA22" s="62">
        <v>4725</v>
      </c>
      <c r="AB22" s="64">
        <v>1</v>
      </c>
      <c r="AC22" s="63">
        <v>2</v>
      </c>
      <c r="AD22" s="63"/>
      <c r="AE22" s="62"/>
      <c r="AF22" s="76"/>
      <c r="AG22" s="64">
        <v>1</v>
      </c>
      <c r="AH22" s="63"/>
      <c r="AI22" s="64">
        <v>1874723</v>
      </c>
      <c r="AJ22" s="74">
        <v>1181027</v>
      </c>
      <c r="AK22" s="76">
        <v>817593</v>
      </c>
      <c r="AL22" s="72">
        <v>25</v>
      </c>
    </row>
    <row r="23" spans="1:38" ht="13.5">
      <c r="A23" s="45"/>
      <c r="B23" s="59"/>
      <c r="C23" s="59"/>
      <c r="D23" s="59"/>
      <c r="E23" s="59"/>
      <c r="F23" s="79"/>
      <c r="G23" s="80">
        <v>6046</v>
      </c>
      <c r="H23" s="79"/>
      <c r="I23" s="81">
        <v>61323</v>
      </c>
      <c r="J23" s="82"/>
      <c r="K23" s="64"/>
      <c r="L23" s="63">
        <v>1474</v>
      </c>
      <c r="M23" s="63">
        <v>2508</v>
      </c>
      <c r="N23" s="79"/>
      <c r="O23" s="81"/>
      <c r="P23" s="80"/>
      <c r="Q23" s="80"/>
      <c r="R23" s="83">
        <v>169310</v>
      </c>
      <c r="S23" s="78"/>
      <c r="T23" s="63"/>
      <c r="U23" s="63"/>
      <c r="V23" s="63"/>
      <c r="W23" s="63"/>
      <c r="X23" s="63"/>
      <c r="Y23" s="63"/>
      <c r="Z23" s="63"/>
      <c r="AA23" s="62"/>
      <c r="AB23" s="64"/>
      <c r="AC23" s="63"/>
      <c r="AD23" s="63"/>
      <c r="AE23" s="62"/>
      <c r="AF23" s="81">
        <v>25254</v>
      </c>
      <c r="AG23" s="64"/>
      <c r="AH23" s="63"/>
      <c r="AI23" s="64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71"/>
      <c r="I24" s="64">
        <v>187466</v>
      </c>
      <c r="J24" s="65">
        <v>69.7</v>
      </c>
      <c r="K24" s="71"/>
      <c r="L24" s="104">
        <v>215</v>
      </c>
      <c r="M24" s="71">
        <v>23</v>
      </c>
      <c r="N24" s="104"/>
      <c r="O24" s="71"/>
      <c r="P24" s="71"/>
      <c r="Q24" s="71"/>
      <c r="R24" s="66">
        <v>97.6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103">
        <v>78208</v>
      </c>
      <c r="AG24" s="71"/>
      <c r="AH24" s="71"/>
      <c r="AI24" s="71"/>
      <c r="AJ24" s="71"/>
      <c r="AK24" s="71"/>
      <c r="AL24" s="72"/>
    </row>
    <row r="25" spans="1:38" ht="13.5">
      <c r="A25" s="160"/>
      <c r="B25" s="61"/>
      <c r="C25" s="61"/>
      <c r="D25" s="61"/>
      <c r="E25" s="61"/>
      <c r="F25" s="62">
        <v>276079</v>
      </c>
      <c r="G25" s="73">
        <v>719</v>
      </c>
      <c r="H25" s="63">
        <v>269001</v>
      </c>
      <c r="I25" s="74"/>
      <c r="J25" s="75"/>
      <c r="K25" s="63">
        <v>260793</v>
      </c>
      <c r="L25" s="108"/>
      <c r="M25" s="63"/>
      <c r="N25" s="108">
        <v>6503</v>
      </c>
      <c r="O25" s="63">
        <v>8314</v>
      </c>
      <c r="P25" s="63">
        <v>92052</v>
      </c>
      <c r="Q25" s="63">
        <v>162133</v>
      </c>
      <c r="R25" s="77"/>
      <c r="S25" s="63">
        <v>214</v>
      </c>
      <c r="T25" s="63">
        <v>2055</v>
      </c>
      <c r="U25" s="63">
        <v>123994</v>
      </c>
      <c r="V25" s="63">
        <v>61203</v>
      </c>
      <c r="W25" s="63">
        <v>1527</v>
      </c>
      <c r="X25" s="63">
        <v>26742</v>
      </c>
      <c r="Y25" s="63">
        <v>53266</v>
      </c>
      <c r="Z25" s="63">
        <v>0</v>
      </c>
      <c r="AA25" s="63">
        <v>4725</v>
      </c>
      <c r="AB25" s="63">
        <v>4</v>
      </c>
      <c r="AC25" s="63">
        <v>2</v>
      </c>
      <c r="AD25" s="63">
        <v>0</v>
      </c>
      <c r="AE25" s="63">
        <v>0</v>
      </c>
      <c r="AF25" s="74"/>
      <c r="AG25" s="63">
        <v>1</v>
      </c>
      <c r="AH25" s="63">
        <v>0</v>
      </c>
      <c r="AI25" s="63">
        <v>3215933</v>
      </c>
      <c r="AJ25" s="76">
        <v>2079001</v>
      </c>
      <c r="AK25" s="76">
        <v>1356815</v>
      </c>
      <c r="AL25" s="72">
        <v>31</v>
      </c>
    </row>
    <row r="26" spans="1:38" ht="13.5">
      <c r="A26" s="161"/>
      <c r="B26" s="59"/>
      <c r="C26" s="59"/>
      <c r="D26" s="59"/>
      <c r="E26" s="59"/>
      <c r="F26" s="79"/>
      <c r="G26" s="80">
        <v>6358</v>
      </c>
      <c r="H26" s="80"/>
      <c r="I26" s="81">
        <v>81535</v>
      </c>
      <c r="J26" s="82"/>
      <c r="K26" s="80"/>
      <c r="L26" s="110">
        <v>2568</v>
      </c>
      <c r="M26" s="110">
        <v>5641</v>
      </c>
      <c r="N26" s="80"/>
      <c r="O26" s="80"/>
      <c r="P26" s="80"/>
      <c r="Q26" s="80"/>
      <c r="R26" s="83">
        <v>262499</v>
      </c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79">
        <v>65333</v>
      </c>
      <c r="AG26" s="80"/>
      <c r="AH26" s="80"/>
      <c r="AI26" s="80"/>
      <c r="AJ26" s="107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259470</v>
      </c>
      <c r="J27" s="65">
        <v>75.7</v>
      </c>
      <c r="K27" s="64"/>
      <c r="L27" s="63">
        <v>332</v>
      </c>
      <c r="M27" s="63">
        <v>51</v>
      </c>
      <c r="N27" s="62"/>
      <c r="O27" s="64"/>
      <c r="P27" s="63"/>
      <c r="Q27" s="63"/>
      <c r="R27" s="66">
        <v>98.1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150194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379684</v>
      </c>
      <c r="G28" s="73">
        <v>719</v>
      </c>
      <c r="H28" s="62">
        <v>342789</v>
      </c>
      <c r="I28" s="74"/>
      <c r="J28" s="75"/>
      <c r="K28" s="64">
        <v>316705</v>
      </c>
      <c r="L28" s="76"/>
      <c r="M28" s="76"/>
      <c r="N28" s="62">
        <v>6570</v>
      </c>
      <c r="O28" s="64">
        <v>22525</v>
      </c>
      <c r="P28" s="63">
        <v>147377</v>
      </c>
      <c r="Q28" s="63">
        <v>166318</v>
      </c>
      <c r="R28" s="77"/>
      <c r="S28" s="78">
        <v>351</v>
      </c>
      <c r="T28" s="63">
        <v>5389</v>
      </c>
      <c r="U28" s="63">
        <v>190934</v>
      </c>
      <c r="V28" s="63">
        <v>62796</v>
      </c>
      <c r="W28" s="63">
        <v>1600</v>
      </c>
      <c r="X28" s="63">
        <v>27718</v>
      </c>
      <c r="Y28" s="63">
        <v>54001</v>
      </c>
      <c r="Z28" s="63">
        <v>0</v>
      </c>
      <c r="AA28" s="62">
        <v>4725</v>
      </c>
      <c r="AB28" s="64">
        <v>7</v>
      </c>
      <c r="AC28" s="63">
        <v>2</v>
      </c>
      <c r="AD28" s="63">
        <v>0</v>
      </c>
      <c r="AE28" s="62">
        <v>0</v>
      </c>
      <c r="AF28" s="76"/>
      <c r="AG28" s="64">
        <v>11</v>
      </c>
      <c r="AH28" s="63">
        <v>2</v>
      </c>
      <c r="AI28" s="64">
        <v>4998181</v>
      </c>
      <c r="AJ28" s="74">
        <v>2930902</v>
      </c>
      <c r="AK28" s="76">
        <v>1933227</v>
      </c>
      <c r="AL28" s="72">
        <v>35</v>
      </c>
    </row>
    <row r="29" spans="1:38" ht="13.5">
      <c r="A29" s="161"/>
      <c r="B29" s="59"/>
      <c r="C29" s="59"/>
      <c r="D29" s="59"/>
      <c r="E29" s="59"/>
      <c r="F29" s="79"/>
      <c r="G29" s="80">
        <v>36176</v>
      </c>
      <c r="H29" s="79"/>
      <c r="I29" s="81">
        <v>83319</v>
      </c>
      <c r="J29" s="82"/>
      <c r="K29" s="81"/>
      <c r="L29" s="80">
        <v>7000</v>
      </c>
      <c r="M29" s="80">
        <v>19085</v>
      </c>
      <c r="N29" s="79"/>
      <c r="O29" s="81"/>
      <c r="P29" s="80"/>
      <c r="Q29" s="80"/>
      <c r="R29" s="83">
        <v>336220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113000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202053</v>
      </c>
      <c r="J30" s="65">
        <v>158.8</v>
      </c>
      <c r="K30" s="64"/>
      <c r="L30" s="63">
        <v>235</v>
      </c>
      <c r="M30" s="63">
        <v>28</v>
      </c>
      <c r="N30" s="62"/>
      <c r="O30" s="64"/>
      <c r="P30" s="63"/>
      <c r="Q30" s="63"/>
      <c r="R30" s="66">
        <v>97.7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91223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322267</v>
      </c>
      <c r="G31" s="73">
        <v>719</v>
      </c>
      <c r="H31" s="62">
        <v>285372</v>
      </c>
      <c r="I31" s="74"/>
      <c r="J31" s="75"/>
      <c r="K31" s="64">
        <v>274232</v>
      </c>
      <c r="L31" s="76"/>
      <c r="M31" s="76"/>
      <c r="N31" s="62">
        <v>6570</v>
      </c>
      <c r="O31" s="64">
        <v>11379</v>
      </c>
      <c r="P31" s="63">
        <v>101106</v>
      </c>
      <c r="Q31" s="63">
        <v>166318</v>
      </c>
      <c r="R31" s="86"/>
      <c r="S31" s="78">
        <v>311</v>
      </c>
      <c r="T31" s="63">
        <v>3823</v>
      </c>
      <c r="U31" s="63">
        <v>135123</v>
      </c>
      <c r="V31" s="63">
        <v>62796</v>
      </c>
      <c r="W31" s="63">
        <v>1600</v>
      </c>
      <c r="X31" s="63">
        <v>27718</v>
      </c>
      <c r="Y31" s="63">
        <v>54001</v>
      </c>
      <c r="Z31" s="63">
        <v>0</v>
      </c>
      <c r="AA31" s="62">
        <v>4725</v>
      </c>
      <c r="AB31" s="64">
        <v>4</v>
      </c>
      <c r="AC31" s="63">
        <v>2</v>
      </c>
      <c r="AD31" s="63">
        <v>0</v>
      </c>
      <c r="AE31" s="62">
        <v>0</v>
      </c>
      <c r="AF31" s="76"/>
      <c r="AG31" s="64">
        <v>1</v>
      </c>
      <c r="AH31" s="63">
        <v>0</v>
      </c>
      <c r="AI31" s="64">
        <v>3479322</v>
      </c>
      <c r="AJ31" s="74">
        <v>2281883</v>
      </c>
      <c r="AK31" s="76">
        <v>1480318</v>
      </c>
      <c r="AL31" s="72">
        <v>34</v>
      </c>
    </row>
    <row r="32" spans="1:38" ht="13.5">
      <c r="A32" s="161"/>
      <c r="B32" s="59"/>
      <c r="C32" s="59"/>
      <c r="D32" s="59"/>
      <c r="E32" s="59"/>
      <c r="F32" s="79"/>
      <c r="G32" s="80">
        <v>36176</v>
      </c>
      <c r="H32" s="79"/>
      <c r="I32" s="81">
        <v>83319</v>
      </c>
      <c r="J32" s="82"/>
      <c r="K32" s="81"/>
      <c r="L32" s="80">
        <v>3202</v>
      </c>
      <c r="M32" s="80">
        <v>7939</v>
      </c>
      <c r="N32" s="79"/>
      <c r="O32" s="81"/>
      <c r="P32" s="80"/>
      <c r="Q32" s="80"/>
      <c r="R32" s="83">
        <v>278803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74381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61780</v>
      </c>
      <c r="J33" s="65">
        <v>70.2</v>
      </c>
      <c r="K33" s="64"/>
      <c r="L33" s="63">
        <v>97</v>
      </c>
      <c r="M33" s="63">
        <v>4</v>
      </c>
      <c r="N33" s="62"/>
      <c r="O33" s="64"/>
      <c r="P33" s="63"/>
      <c r="Q33" s="63"/>
      <c r="R33" s="66">
        <v>99.1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15172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89458</v>
      </c>
      <c r="G34" s="73">
        <v>1402</v>
      </c>
      <c r="H34" s="62">
        <v>87958</v>
      </c>
      <c r="I34" s="74"/>
      <c r="J34" s="75"/>
      <c r="K34" s="64">
        <v>86232</v>
      </c>
      <c r="L34" s="76"/>
      <c r="M34" s="76"/>
      <c r="N34" s="62">
        <v>762</v>
      </c>
      <c r="O34" s="64">
        <v>8793</v>
      </c>
      <c r="P34" s="63">
        <v>3029</v>
      </c>
      <c r="Q34" s="63">
        <v>75374</v>
      </c>
      <c r="R34" s="77"/>
      <c r="S34" s="78">
        <v>127</v>
      </c>
      <c r="T34" s="63">
        <v>605</v>
      </c>
      <c r="U34" s="63">
        <v>24816</v>
      </c>
      <c r="V34" s="63">
        <v>36232</v>
      </c>
      <c r="W34" s="63">
        <v>2444</v>
      </c>
      <c r="X34" s="63">
        <v>7698</v>
      </c>
      <c r="Y34" s="63">
        <v>16036</v>
      </c>
      <c r="Z34" s="63">
        <v>0</v>
      </c>
      <c r="AA34" s="62">
        <v>923</v>
      </c>
      <c r="AB34" s="64">
        <v>1</v>
      </c>
      <c r="AC34" s="63">
        <v>6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686987</v>
      </c>
      <c r="AJ34" s="74">
        <v>565372</v>
      </c>
      <c r="AK34" s="76">
        <v>438777</v>
      </c>
      <c r="AL34" s="72">
        <v>71</v>
      </c>
    </row>
    <row r="35" spans="1:38" ht="13.5">
      <c r="A35" s="45"/>
      <c r="B35" s="59"/>
      <c r="C35" s="59"/>
      <c r="D35" s="59"/>
      <c r="E35" s="59"/>
      <c r="F35" s="79"/>
      <c r="G35" s="80">
        <v>98</v>
      </c>
      <c r="H35" s="79"/>
      <c r="I35" s="81">
        <v>26178</v>
      </c>
      <c r="J35" s="82"/>
      <c r="K35" s="81"/>
      <c r="L35" s="80">
        <v>1294</v>
      </c>
      <c r="M35" s="80">
        <v>432</v>
      </c>
      <c r="N35" s="79"/>
      <c r="O35" s="81"/>
      <c r="P35" s="80"/>
      <c r="Q35" s="80"/>
      <c r="R35" s="83">
        <v>87196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11824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52572</v>
      </c>
      <c r="J36" s="65">
        <v>54.2</v>
      </c>
      <c r="K36" s="64"/>
      <c r="L36" s="63">
        <v>97</v>
      </c>
      <c r="M36" s="63">
        <v>1</v>
      </c>
      <c r="N36" s="62"/>
      <c r="O36" s="64"/>
      <c r="P36" s="63"/>
      <c r="Q36" s="63"/>
      <c r="R36" s="66">
        <v>94.4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9018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98059</v>
      </c>
      <c r="G37" s="73">
        <v>477</v>
      </c>
      <c r="H37" s="62">
        <v>97021</v>
      </c>
      <c r="I37" s="74"/>
      <c r="J37" s="75"/>
      <c r="K37" s="64">
        <v>95965</v>
      </c>
      <c r="L37" s="76"/>
      <c r="M37" s="76"/>
      <c r="N37" s="62">
        <v>5398</v>
      </c>
      <c r="O37" s="64">
        <v>2590</v>
      </c>
      <c r="P37" s="63">
        <v>152</v>
      </c>
      <c r="Q37" s="63">
        <v>88881</v>
      </c>
      <c r="R37" s="77"/>
      <c r="S37" s="78">
        <v>0</v>
      </c>
      <c r="T37" s="63">
        <v>241</v>
      </c>
      <c r="U37" s="63">
        <v>12436</v>
      </c>
      <c r="V37" s="63">
        <v>39895</v>
      </c>
      <c r="W37" s="63">
        <v>1132</v>
      </c>
      <c r="X37" s="63">
        <v>4706</v>
      </c>
      <c r="Y37" s="63">
        <v>38611</v>
      </c>
      <c r="Z37" s="63">
        <v>0</v>
      </c>
      <c r="AA37" s="62">
        <v>6472</v>
      </c>
      <c r="AB37" s="64">
        <v>1</v>
      </c>
      <c r="AC37" s="63">
        <v>2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635534</v>
      </c>
      <c r="AJ37" s="74">
        <v>489469</v>
      </c>
      <c r="AK37" s="76">
        <v>366028</v>
      </c>
      <c r="AL37" s="72">
        <v>90</v>
      </c>
    </row>
    <row r="38" spans="1:38" ht="13.5">
      <c r="A38" s="45"/>
      <c r="B38" s="59"/>
      <c r="C38" s="59"/>
      <c r="D38" s="59"/>
      <c r="E38" s="59"/>
      <c r="F38" s="79"/>
      <c r="G38" s="80">
        <v>561</v>
      </c>
      <c r="H38" s="79"/>
      <c r="I38" s="81">
        <v>44449</v>
      </c>
      <c r="J38" s="82"/>
      <c r="K38" s="81"/>
      <c r="L38" s="80">
        <v>863</v>
      </c>
      <c r="M38" s="80">
        <v>193</v>
      </c>
      <c r="N38" s="79"/>
      <c r="O38" s="81"/>
      <c r="P38" s="80"/>
      <c r="Q38" s="80"/>
      <c r="R38" s="83">
        <v>91623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6284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114352</v>
      </c>
      <c r="J39" s="65">
        <v>61.8</v>
      </c>
      <c r="K39" s="64"/>
      <c r="L39" s="63">
        <v>194</v>
      </c>
      <c r="M39" s="63">
        <v>5</v>
      </c>
      <c r="N39" s="62"/>
      <c r="O39" s="64"/>
      <c r="P39" s="63"/>
      <c r="Q39" s="63"/>
      <c r="R39" s="66">
        <v>96.7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24190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187517</v>
      </c>
      <c r="G40" s="73">
        <v>1879</v>
      </c>
      <c r="H40" s="62">
        <v>184979</v>
      </c>
      <c r="I40" s="74"/>
      <c r="J40" s="75"/>
      <c r="K40" s="64">
        <v>182197</v>
      </c>
      <c r="L40" s="76"/>
      <c r="M40" s="76"/>
      <c r="N40" s="62">
        <v>6160</v>
      </c>
      <c r="O40" s="64">
        <v>11383</v>
      </c>
      <c r="P40" s="63">
        <v>3181</v>
      </c>
      <c r="Q40" s="63">
        <v>164255</v>
      </c>
      <c r="R40" s="77"/>
      <c r="S40" s="78">
        <v>127</v>
      </c>
      <c r="T40" s="63">
        <v>846</v>
      </c>
      <c r="U40" s="63">
        <v>37252</v>
      </c>
      <c r="V40" s="63">
        <v>76127</v>
      </c>
      <c r="W40" s="63">
        <v>3576</v>
      </c>
      <c r="X40" s="63">
        <v>12404</v>
      </c>
      <c r="Y40" s="63">
        <v>54647</v>
      </c>
      <c r="Z40" s="63">
        <v>0</v>
      </c>
      <c r="AA40" s="62">
        <v>7395</v>
      </c>
      <c r="AB40" s="64">
        <v>2</v>
      </c>
      <c r="AC40" s="63">
        <v>8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1322521</v>
      </c>
      <c r="AJ40" s="74">
        <v>1054841</v>
      </c>
      <c r="AK40" s="76">
        <v>804805</v>
      </c>
      <c r="AL40" s="72">
        <v>161</v>
      </c>
    </row>
    <row r="41" spans="1:38" ht="13.5">
      <c r="A41" s="161"/>
      <c r="B41" s="59"/>
      <c r="C41" s="59"/>
      <c r="D41" s="59"/>
      <c r="E41" s="59"/>
      <c r="F41" s="79"/>
      <c r="G41" s="80">
        <v>659</v>
      </c>
      <c r="H41" s="79"/>
      <c r="I41" s="81">
        <v>70627</v>
      </c>
      <c r="J41" s="82"/>
      <c r="K41" s="81"/>
      <c r="L41" s="80">
        <v>2157</v>
      </c>
      <c r="M41" s="80">
        <v>625</v>
      </c>
      <c r="N41" s="79"/>
      <c r="O41" s="81"/>
      <c r="P41" s="80"/>
      <c r="Q41" s="80"/>
      <c r="R41" s="83">
        <v>178819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18108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249196</v>
      </c>
      <c r="J42" s="65">
        <v>23.2</v>
      </c>
      <c r="K42" s="64"/>
      <c r="L42" s="63">
        <v>762</v>
      </c>
      <c r="M42" s="63">
        <v>8</v>
      </c>
      <c r="N42" s="62"/>
      <c r="O42" s="64"/>
      <c r="P42" s="63"/>
      <c r="Q42" s="63"/>
      <c r="R42" s="66">
        <v>81.9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13572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1079623</v>
      </c>
      <c r="G43" s="73">
        <v>3061</v>
      </c>
      <c r="H43" s="62">
        <v>1072635</v>
      </c>
      <c r="I43" s="74"/>
      <c r="J43" s="75"/>
      <c r="K43" s="64">
        <v>1064407</v>
      </c>
      <c r="L43" s="76"/>
      <c r="M43" s="76"/>
      <c r="N43" s="62">
        <v>193686</v>
      </c>
      <c r="O43" s="64">
        <v>250791</v>
      </c>
      <c r="P43" s="63">
        <v>2025</v>
      </c>
      <c r="Q43" s="63">
        <v>626133</v>
      </c>
      <c r="R43" s="77"/>
      <c r="S43" s="78">
        <v>49</v>
      </c>
      <c r="T43" s="63">
        <v>323</v>
      </c>
      <c r="U43" s="63">
        <v>42219</v>
      </c>
      <c r="V43" s="63">
        <v>206605</v>
      </c>
      <c r="W43" s="63">
        <v>9279</v>
      </c>
      <c r="X43" s="63">
        <v>53591</v>
      </c>
      <c r="Y43" s="63">
        <v>760569</v>
      </c>
      <c r="Z43" s="63">
        <v>0</v>
      </c>
      <c r="AA43" s="62">
        <v>75366</v>
      </c>
      <c r="AB43" s="64">
        <v>3</v>
      </c>
      <c r="AC43" s="63">
        <v>28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5652549</v>
      </c>
      <c r="AJ43" s="74">
        <v>3883995</v>
      </c>
      <c r="AK43" s="76">
        <v>2770601</v>
      </c>
      <c r="AL43" s="72">
        <v>3040</v>
      </c>
    </row>
    <row r="44" spans="1:38" ht="13.5">
      <c r="A44" s="45"/>
      <c r="B44" s="59"/>
      <c r="C44" s="59"/>
      <c r="D44" s="59"/>
      <c r="E44" s="59"/>
      <c r="F44" s="79"/>
      <c r="G44" s="80">
        <v>3927</v>
      </c>
      <c r="H44" s="79"/>
      <c r="I44" s="81">
        <v>823439</v>
      </c>
      <c r="J44" s="82"/>
      <c r="K44" s="81"/>
      <c r="L44" s="80">
        <v>6354</v>
      </c>
      <c r="M44" s="80">
        <v>1874</v>
      </c>
      <c r="N44" s="79"/>
      <c r="O44" s="81"/>
      <c r="P44" s="80"/>
      <c r="Q44" s="80"/>
      <c r="R44" s="83">
        <v>878949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11059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363548</v>
      </c>
      <c r="J45" s="65">
        <v>28.9</v>
      </c>
      <c r="K45" s="64"/>
      <c r="L45" s="63">
        <v>956</v>
      </c>
      <c r="M45" s="63">
        <v>13</v>
      </c>
      <c r="N45" s="62"/>
      <c r="O45" s="64"/>
      <c r="P45" s="63"/>
      <c r="Q45" s="63"/>
      <c r="R45" s="66">
        <v>84.1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37762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1267140</v>
      </c>
      <c r="G46" s="73">
        <v>4940</v>
      </c>
      <c r="H46" s="62">
        <v>1257614</v>
      </c>
      <c r="I46" s="74"/>
      <c r="J46" s="75"/>
      <c r="K46" s="64">
        <v>1246604</v>
      </c>
      <c r="L46" s="76"/>
      <c r="M46" s="76"/>
      <c r="N46" s="62">
        <v>199846</v>
      </c>
      <c r="O46" s="64">
        <v>262174</v>
      </c>
      <c r="P46" s="63">
        <v>5206</v>
      </c>
      <c r="Q46" s="63">
        <v>790388</v>
      </c>
      <c r="R46" s="86"/>
      <c r="S46" s="78">
        <v>176</v>
      </c>
      <c r="T46" s="63">
        <v>1169</v>
      </c>
      <c r="U46" s="63">
        <v>79471</v>
      </c>
      <c r="V46" s="63">
        <v>282732</v>
      </c>
      <c r="W46" s="63">
        <v>12855</v>
      </c>
      <c r="X46" s="63">
        <v>65995</v>
      </c>
      <c r="Y46" s="63">
        <v>815216</v>
      </c>
      <c r="Z46" s="63">
        <v>0</v>
      </c>
      <c r="AA46" s="62">
        <v>82761</v>
      </c>
      <c r="AB46" s="64">
        <v>5</v>
      </c>
      <c r="AC46" s="63">
        <v>36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6975070</v>
      </c>
      <c r="AJ46" s="74">
        <v>4938836</v>
      </c>
      <c r="AK46" s="76">
        <v>3575406</v>
      </c>
      <c r="AL46" s="72">
        <v>3201</v>
      </c>
    </row>
    <row r="47" spans="1:38" ht="13.5">
      <c r="A47" s="161"/>
      <c r="B47" s="59"/>
      <c r="C47" s="59"/>
      <c r="D47" s="59"/>
      <c r="E47" s="59"/>
      <c r="F47" s="79"/>
      <c r="G47" s="80">
        <v>4586</v>
      </c>
      <c r="H47" s="79"/>
      <c r="I47" s="81">
        <v>894066</v>
      </c>
      <c r="J47" s="82"/>
      <c r="K47" s="81"/>
      <c r="L47" s="80">
        <v>8511</v>
      </c>
      <c r="M47" s="80">
        <v>2499</v>
      </c>
      <c r="N47" s="79"/>
      <c r="O47" s="81"/>
      <c r="P47" s="80"/>
      <c r="Q47" s="80"/>
      <c r="R47" s="83">
        <v>1057768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29167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623018</v>
      </c>
      <c r="J54" s="65">
        <f>I54/H55*100</f>
        <v>38.928819803511985</v>
      </c>
      <c r="K54" s="64"/>
      <c r="L54" s="63">
        <f>SUM(L9,L12,L18,L21,L33,L36,L42)</f>
        <v>1288</v>
      </c>
      <c r="M54" s="63">
        <f>SUM(M9,M12,M18,M21,M33,M36,M42)</f>
        <v>64</v>
      </c>
      <c r="N54" s="62"/>
      <c r="O54" s="64"/>
      <c r="P54" s="63"/>
      <c r="Q54" s="63"/>
      <c r="R54" s="66">
        <f>(O55+P55+Q55)/H55*100</f>
        <v>87.10231110539033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187956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1646824</v>
      </c>
      <c r="G55" s="73">
        <f t="shared" si="0"/>
        <v>5659</v>
      </c>
      <c r="H55" s="62">
        <f t="shared" si="0"/>
        <v>1600403</v>
      </c>
      <c r="I55" s="74"/>
      <c r="J55" s="88"/>
      <c r="K55" s="64">
        <f>SUM(K10,K13,K19,K22,K34,K37,K43)</f>
        <v>1563309</v>
      </c>
      <c r="L55" s="76"/>
      <c r="M55" s="76"/>
      <c r="N55" s="62">
        <f>SUM(N10,N13,N19,N22,N34,N37,N43)</f>
        <v>206416</v>
      </c>
      <c r="O55" s="64">
        <f>SUM(O10,O13,O19,O22,O34,O37,O43)</f>
        <v>284699</v>
      </c>
      <c r="P55" s="63">
        <f>SUM(P10,P13,P19,P22,P34,P37,P43)</f>
        <v>152583</v>
      </c>
      <c r="Q55" s="63">
        <f>SUM(Q10,Q13,Q19,Q22,Q34,Q37,Q43)</f>
        <v>956706</v>
      </c>
      <c r="R55" s="77"/>
      <c r="S55" s="78">
        <f aca="true" t="shared" si="1" ref="S55:AE55">SUM(S10,S13,S19,S22,S34,S37,S43)</f>
        <v>527</v>
      </c>
      <c r="T55" s="63">
        <f t="shared" si="1"/>
        <v>6558</v>
      </c>
      <c r="U55" s="63">
        <f t="shared" si="1"/>
        <v>270405</v>
      </c>
      <c r="V55" s="63">
        <f t="shared" si="1"/>
        <v>345528</v>
      </c>
      <c r="W55" s="63">
        <f t="shared" si="1"/>
        <v>14455</v>
      </c>
      <c r="X55" s="63">
        <f t="shared" si="1"/>
        <v>93713</v>
      </c>
      <c r="Y55" s="63">
        <f t="shared" si="1"/>
        <v>869217</v>
      </c>
      <c r="Z55" s="63">
        <f t="shared" si="1"/>
        <v>0</v>
      </c>
      <c r="AA55" s="62">
        <f t="shared" si="1"/>
        <v>87486</v>
      </c>
      <c r="AB55" s="64">
        <f t="shared" si="1"/>
        <v>12</v>
      </c>
      <c r="AC55" s="64">
        <f t="shared" si="1"/>
        <v>38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11</v>
      </c>
      <c r="AH55" s="63">
        <f t="shared" si="2"/>
        <v>2</v>
      </c>
      <c r="AI55" s="64">
        <f t="shared" si="2"/>
        <v>11973251</v>
      </c>
      <c r="AJ55" s="74">
        <f t="shared" si="2"/>
        <v>7869738</v>
      </c>
      <c r="AK55" s="76">
        <f t="shared" si="2"/>
        <v>5508633</v>
      </c>
      <c r="AL55" s="72">
        <f t="shared" si="2"/>
        <v>3236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40762</v>
      </c>
      <c r="H56" s="91"/>
      <c r="I56" s="93">
        <f>SUM(I11,I14,I20,I23,I35,I38,I44)</f>
        <v>977385</v>
      </c>
      <c r="J56" s="91"/>
      <c r="K56" s="93"/>
      <c r="L56" s="92">
        <f>SUM(L11,L14,L20,L23,L35,L38,L44)</f>
        <v>15511</v>
      </c>
      <c r="M56" s="92">
        <f>SUM(M11,M14,M20,M23,M35,M38,M44)</f>
        <v>21584</v>
      </c>
      <c r="N56" s="91"/>
      <c r="O56" s="93"/>
      <c r="P56" s="92"/>
      <c r="Q56" s="92"/>
      <c r="R56" s="94">
        <f>SUM(O55:Q55)</f>
        <v>1393988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142167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93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八幡浜市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/>
      <c r="H9" s="62"/>
      <c r="I9" s="64"/>
      <c r="J9" s="65"/>
      <c r="K9" s="64"/>
      <c r="L9" s="63"/>
      <c r="M9" s="63"/>
      <c r="N9" s="62"/>
      <c r="O9" s="64"/>
      <c r="P9" s="63"/>
      <c r="Q9" s="63"/>
      <c r="R9" s="66"/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/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/>
      <c r="G10" s="73"/>
      <c r="H10" s="62"/>
      <c r="I10" s="74"/>
      <c r="J10" s="75"/>
      <c r="K10" s="64"/>
      <c r="L10" s="76"/>
      <c r="M10" s="76"/>
      <c r="N10" s="62"/>
      <c r="O10" s="64"/>
      <c r="P10" s="63"/>
      <c r="Q10" s="63"/>
      <c r="R10" s="77"/>
      <c r="S10" s="78"/>
      <c r="T10" s="63"/>
      <c r="U10" s="63"/>
      <c r="V10" s="63"/>
      <c r="W10" s="63"/>
      <c r="X10" s="63"/>
      <c r="Y10" s="63"/>
      <c r="Z10" s="63"/>
      <c r="AA10" s="62"/>
      <c r="AB10" s="64"/>
      <c r="AC10" s="63"/>
      <c r="AD10" s="63"/>
      <c r="AE10" s="62"/>
      <c r="AF10" s="76"/>
      <c r="AG10" s="64"/>
      <c r="AH10" s="63"/>
      <c r="AI10" s="64"/>
      <c r="AJ10" s="74"/>
      <c r="AK10" s="76"/>
      <c r="AL10" s="72"/>
    </row>
    <row r="11" spans="1:38" ht="13.5">
      <c r="A11" s="161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/>
      <c r="M11" s="80"/>
      <c r="N11" s="79"/>
      <c r="O11" s="81"/>
      <c r="P11" s="80"/>
      <c r="Q11" s="80"/>
      <c r="R11" s="83"/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/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36409</v>
      </c>
      <c r="J12" s="65">
        <v>93.5</v>
      </c>
      <c r="K12" s="64"/>
      <c r="L12" s="63">
        <v>35</v>
      </c>
      <c r="M12" s="63">
        <v>6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36966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51822</v>
      </c>
      <c r="G13" s="73"/>
      <c r="H13" s="62">
        <v>38922</v>
      </c>
      <c r="I13" s="74"/>
      <c r="J13" s="75"/>
      <c r="K13" s="64">
        <v>32899</v>
      </c>
      <c r="L13" s="76"/>
      <c r="M13" s="76"/>
      <c r="N13" s="62"/>
      <c r="O13" s="64">
        <v>2065</v>
      </c>
      <c r="P13" s="63">
        <v>29035</v>
      </c>
      <c r="Q13" s="63">
        <v>7823</v>
      </c>
      <c r="R13" s="77"/>
      <c r="S13" s="78">
        <v>34</v>
      </c>
      <c r="T13" s="63">
        <v>337</v>
      </c>
      <c r="U13" s="63">
        <v>33289</v>
      </c>
      <c r="V13" s="63">
        <v>2749</v>
      </c>
      <c r="W13" s="63">
        <v>51</v>
      </c>
      <c r="X13" s="63">
        <v>2210</v>
      </c>
      <c r="Y13" s="63">
        <v>253</v>
      </c>
      <c r="Z13" s="63"/>
      <c r="AA13" s="62"/>
      <c r="AB13" s="64">
        <v>1</v>
      </c>
      <c r="AC13" s="63"/>
      <c r="AD13" s="63"/>
      <c r="AE13" s="62"/>
      <c r="AF13" s="76"/>
      <c r="AG13" s="64">
        <v>2</v>
      </c>
      <c r="AH13" s="63"/>
      <c r="AI13" s="64">
        <v>664034</v>
      </c>
      <c r="AJ13" s="74">
        <v>429954</v>
      </c>
      <c r="AK13" s="76">
        <v>250483</v>
      </c>
      <c r="AL13" s="72">
        <v>3</v>
      </c>
    </row>
    <row r="14" spans="1:38" ht="13.5">
      <c r="A14" s="161"/>
      <c r="B14" s="59"/>
      <c r="C14" s="59"/>
      <c r="D14" s="59"/>
      <c r="E14" s="59"/>
      <c r="F14" s="79"/>
      <c r="G14" s="80">
        <v>12900</v>
      </c>
      <c r="H14" s="62"/>
      <c r="I14" s="81">
        <v>2513</v>
      </c>
      <c r="J14" s="82"/>
      <c r="K14" s="64"/>
      <c r="L14" s="80">
        <v>687</v>
      </c>
      <c r="M14" s="80">
        <v>5336</v>
      </c>
      <c r="N14" s="62"/>
      <c r="O14" s="64"/>
      <c r="P14" s="63"/>
      <c r="Q14" s="63"/>
      <c r="R14" s="83">
        <v>38923</v>
      </c>
      <c r="S14" s="78"/>
      <c r="T14" s="63"/>
      <c r="U14" s="63"/>
      <c r="V14" s="63"/>
      <c r="W14" s="63"/>
      <c r="X14" s="63"/>
      <c r="Y14" s="63"/>
      <c r="Z14" s="63"/>
      <c r="AA14" s="62"/>
      <c r="AB14" s="64"/>
      <c r="AC14" s="63"/>
      <c r="AD14" s="63"/>
      <c r="AE14" s="62"/>
      <c r="AF14" s="81">
        <v>26045</v>
      </c>
      <c r="AG14" s="64"/>
      <c r="AH14" s="63"/>
      <c r="AI14" s="64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4">
        <v>0</v>
      </c>
      <c r="H15" s="71"/>
      <c r="I15" s="62">
        <v>36409</v>
      </c>
      <c r="J15" s="65">
        <v>93.5</v>
      </c>
      <c r="K15" s="71">
        <v>0</v>
      </c>
      <c r="L15" s="71">
        <v>35</v>
      </c>
      <c r="M15" s="103">
        <v>6</v>
      </c>
      <c r="N15" s="71"/>
      <c r="O15" s="71"/>
      <c r="P15" s="71"/>
      <c r="Q15" s="71"/>
      <c r="R15" s="66">
        <v>100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103">
        <v>36966</v>
      </c>
      <c r="AG15" s="71"/>
      <c r="AH15" s="71"/>
      <c r="AI15" s="71"/>
      <c r="AJ15" s="108"/>
      <c r="AK15" s="63"/>
      <c r="AL15" s="72"/>
    </row>
    <row r="16" spans="1:38" ht="13.5">
      <c r="A16" s="160"/>
      <c r="B16" s="61"/>
      <c r="C16" s="61"/>
      <c r="D16" s="61"/>
      <c r="E16" s="61"/>
      <c r="F16" s="62">
        <v>51822</v>
      </c>
      <c r="G16" s="105">
        <v>0</v>
      </c>
      <c r="H16" s="63">
        <v>38922</v>
      </c>
      <c r="I16" s="88"/>
      <c r="J16" s="75"/>
      <c r="K16" s="63">
        <v>32899</v>
      </c>
      <c r="L16" s="76"/>
      <c r="M16" s="74"/>
      <c r="N16" s="63">
        <v>0</v>
      </c>
      <c r="O16" s="63">
        <v>2065</v>
      </c>
      <c r="P16" s="63">
        <v>29035</v>
      </c>
      <c r="Q16" s="63">
        <v>7823</v>
      </c>
      <c r="R16" s="77"/>
      <c r="S16" s="63">
        <v>34</v>
      </c>
      <c r="T16" s="63">
        <v>337</v>
      </c>
      <c r="U16" s="63">
        <v>33289</v>
      </c>
      <c r="V16" s="63">
        <v>2749</v>
      </c>
      <c r="W16" s="63">
        <v>51</v>
      </c>
      <c r="X16" s="63">
        <v>2210</v>
      </c>
      <c r="Y16" s="63">
        <v>253</v>
      </c>
      <c r="Z16" s="63">
        <v>0</v>
      </c>
      <c r="AA16" s="63">
        <v>0</v>
      </c>
      <c r="AB16" s="63">
        <v>1</v>
      </c>
      <c r="AC16" s="63">
        <v>0</v>
      </c>
      <c r="AD16" s="63">
        <v>0</v>
      </c>
      <c r="AE16" s="63">
        <v>0</v>
      </c>
      <c r="AF16" s="74">
        <v>0</v>
      </c>
      <c r="AG16" s="63">
        <v>2</v>
      </c>
      <c r="AH16" s="63">
        <v>0</v>
      </c>
      <c r="AI16" s="63">
        <v>664034</v>
      </c>
      <c r="AJ16" s="106">
        <v>429954</v>
      </c>
      <c r="AK16" s="73">
        <v>250483</v>
      </c>
      <c r="AL16" s="72">
        <v>3</v>
      </c>
    </row>
    <row r="17" spans="1:38" ht="13.5">
      <c r="A17" s="161"/>
      <c r="B17" s="59"/>
      <c r="C17" s="59"/>
      <c r="D17" s="59"/>
      <c r="E17" s="59"/>
      <c r="F17" s="79"/>
      <c r="G17" s="81">
        <v>12900</v>
      </c>
      <c r="H17" s="80"/>
      <c r="I17" s="79">
        <v>2513</v>
      </c>
      <c r="J17" s="82"/>
      <c r="K17" s="80">
        <v>0</v>
      </c>
      <c r="L17" s="107">
        <v>687</v>
      </c>
      <c r="M17" s="81">
        <v>5336</v>
      </c>
      <c r="N17" s="80"/>
      <c r="O17" s="80"/>
      <c r="P17" s="80"/>
      <c r="Q17" s="80"/>
      <c r="R17" s="83">
        <v>38923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79">
        <v>26045</v>
      </c>
      <c r="AG17" s="80"/>
      <c r="AH17" s="80"/>
      <c r="AI17" s="80"/>
      <c r="AJ17" s="107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23343</v>
      </c>
      <c r="J18" s="65">
        <v>89.8</v>
      </c>
      <c r="K18" s="64"/>
      <c r="L18" s="63">
        <v>15</v>
      </c>
      <c r="M18" s="63">
        <v>3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13445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25991</v>
      </c>
      <c r="G19" s="73"/>
      <c r="H19" s="62">
        <v>25991</v>
      </c>
      <c r="I19" s="74"/>
      <c r="J19" s="75"/>
      <c r="K19" s="64">
        <v>23404</v>
      </c>
      <c r="L19" s="76"/>
      <c r="M19" s="76"/>
      <c r="N19" s="62"/>
      <c r="O19" s="64">
        <v>2263</v>
      </c>
      <c r="P19" s="63">
        <v>12789</v>
      </c>
      <c r="Q19" s="63">
        <v>10939</v>
      </c>
      <c r="R19" s="77"/>
      <c r="S19" s="78"/>
      <c r="T19" s="63">
        <v>80</v>
      </c>
      <c r="U19" s="63">
        <v>18058</v>
      </c>
      <c r="V19" s="63">
        <v>5205</v>
      </c>
      <c r="W19" s="63">
        <v>118</v>
      </c>
      <c r="X19" s="63">
        <v>1720</v>
      </c>
      <c r="Y19" s="63">
        <v>811</v>
      </c>
      <c r="Z19" s="63"/>
      <c r="AA19" s="62"/>
      <c r="AB19" s="64">
        <v>1</v>
      </c>
      <c r="AC19" s="63"/>
      <c r="AD19" s="63"/>
      <c r="AE19" s="62"/>
      <c r="AF19" s="76"/>
      <c r="AG19" s="64"/>
      <c r="AH19" s="63"/>
      <c r="AI19" s="64">
        <v>352193</v>
      </c>
      <c r="AJ19" s="74">
        <v>234004</v>
      </c>
      <c r="AK19" s="76">
        <v>150388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2648</v>
      </c>
      <c r="J20" s="82"/>
      <c r="K20" s="81"/>
      <c r="L20" s="80">
        <v>369</v>
      </c>
      <c r="M20" s="80">
        <v>2218</v>
      </c>
      <c r="N20" s="79"/>
      <c r="O20" s="81"/>
      <c r="P20" s="80"/>
      <c r="Q20" s="80"/>
      <c r="R20" s="83">
        <v>25991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8375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24506</v>
      </c>
      <c r="J21" s="65">
        <v>62.7</v>
      </c>
      <c r="K21" s="64"/>
      <c r="L21" s="63">
        <v>11</v>
      </c>
      <c r="M21" s="63">
        <v>1</v>
      </c>
      <c r="N21" s="62"/>
      <c r="O21" s="64"/>
      <c r="P21" s="63"/>
      <c r="Q21" s="63"/>
      <c r="R21" s="66">
        <v>94.1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5375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44548</v>
      </c>
      <c r="G22" s="73"/>
      <c r="H22" s="62">
        <v>39097</v>
      </c>
      <c r="I22" s="74"/>
      <c r="J22" s="75"/>
      <c r="K22" s="64">
        <v>38339</v>
      </c>
      <c r="L22" s="76"/>
      <c r="M22" s="76"/>
      <c r="N22" s="62">
        <v>2292</v>
      </c>
      <c r="O22" s="64">
        <v>2130</v>
      </c>
      <c r="P22" s="63">
        <v>6755</v>
      </c>
      <c r="Q22" s="63">
        <v>27921</v>
      </c>
      <c r="R22" s="77"/>
      <c r="S22" s="78"/>
      <c r="T22" s="63">
        <v>106</v>
      </c>
      <c r="U22" s="63">
        <v>15678</v>
      </c>
      <c r="V22" s="63">
        <v>8722</v>
      </c>
      <c r="W22" s="63">
        <v>521</v>
      </c>
      <c r="X22" s="63">
        <v>6931</v>
      </c>
      <c r="Y22" s="63">
        <v>7139</v>
      </c>
      <c r="Z22" s="63"/>
      <c r="AA22" s="62">
        <v>2169</v>
      </c>
      <c r="AB22" s="64"/>
      <c r="AC22" s="63"/>
      <c r="AD22" s="63"/>
      <c r="AE22" s="62"/>
      <c r="AF22" s="76"/>
      <c r="AG22" s="64"/>
      <c r="AH22" s="63"/>
      <c r="AI22" s="64">
        <v>476752</v>
      </c>
      <c r="AJ22" s="74">
        <v>274910</v>
      </c>
      <c r="AK22" s="76">
        <v>184373</v>
      </c>
      <c r="AL22" s="72">
        <v>8</v>
      </c>
    </row>
    <row r="23" spans="1:38" ht="13.5">
      <c r="A23" s="45"/>
      <c r="B23" s="59"/>
      <c r="C23" s="59"/>
      <c r="D23" s="59"/>
      <c r="E23" s="59"/>
      <c r="F23" s="79"/>
      <c r="G23" s="80">
        <v>5450</v>
      </c>
      <c r="H23" s="62"/>
      <c r="I23" s="81">
        <v>14591</v>
      </c>
      <c r="J23" s="82"/>
      <c r="K23" s="64"/>
      <c r="L23" s="80">
        <v>135</v>
      </c>
      <c r="M23" s="80">
        <v>623</v>
      </c>
      <c r="N23" s="62"/>
      <c r="O23" s="64"/>
      <c r="P23" s="63"/>
      <c r="Q23" s="63"/>
      <c r="R23" s="83">
        <v>36806</v>
      </c>
      <c r="S23" s="78"/>
      <c r="T23" s="63"/>
      <c r="U23" s="63"/>
      <c r="V23" s="63"/>
      <c r="W23" s="63"/>
      <c r="X23" s="63"/>
      <c r="Y23" s="63"/>
      <c r="Z23" s="63"/>
      <c r="AA23" s="62"/>
      <c r="AB23" s="64"/>
      <c r="AC23" s="63"/>
      <c r="AD23" s="63"/>
      <c r="AE23" s="62"/>
      <c r="AF23" s="81">
        <v>3849</v>
      </c>
      <c r="AG23" s="64"/>
      <c r="AH23" s="63"/>
      <c r="AI23" s="64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4">
        <v>0</v>
      </c>
      <c r="H24" s="71"/>
      <c r="I24" s="62">
        <v>47849</v>
      </c>
      <c r="J24" s="65">
        <v>73.5</v>
      </c>
      <c r="K24" s="71">
        <v>0</v>
      </c>
      <c r="L24" s="71">
        <v>26</v>
      </c>
      <c r="M24" s="103">
        <v>4</v>
      </c>
      <c r="N24" s="71"/>
      <c r="O24" s="71"/>
      <c r="P24" s="71"/>
      <c r="Q24" s="71"/>
      <c r="R24" s="66">
        <v>96.5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103">
        <v>18820</v>
      </c>
      <c r="AG24" s="71"/>
      <c r="AH24" s="71"/>
      <c r="AI24" s="71"/>
      <c r="AJ24" s="108"/>
      <c r="AK24" s="63"/>
      <c r="AL24" s="72"/>
    </row>
    <row r="25" spans="1:38" ht="13.5">
      <c r="A25" s="160"/>
      <c r="B25" s="61"/>
      <c r="C25" s="61"/>
      <c r="D25" s="61"/>
      <c r="E25" s="61"/>
      <c r="F25" s="62">
        <v>70539</v>
      </c>
      <c r="G25" s="105">
        <v>0</v>
      </c>
      <c r="H25" s="63">
        <v>65088</v>
      </c>
      <c r="I25" s="88"/>
      <c r="J25" s="75"/>
      <c r="K25" s="63">
        <v>61743</v>
      </c>
      <c r="L25" s="76"/>
      <c r="M25" s="74"/>
      <c r="N25" s="63">
        <v>2292</v>
      </c>
      <c r="O25" s="63">
        <v>4393</v>
      </c>
      <c r="P25" s="63">
        <v>19544</v>
      </c>
      <c r="Q25" s="63">
        <v>38860</v>
      </c>
      <c r="R25" s="77"/>
      <c r="S25" s="63">
        <v>0</v>
      </c>
      <c r="T25" s="63">
        <v>186</v>
      </c>
      <c r="U25" s="63">
        <v>33736</v>
      </c>
      <c r="V25" s="63">
        <v>13927</v>
      </c>
      <c r="W25" s="63">
        <v>639</v>
      </c>
      <c r="X25" s="63">
        <v>8651</v>
      </c>
      <c r="Y25" s="63">
        <v>7950</v>
      </c>
      <c r="Z25" s="63">
        <v>0</v>
      </c>
      <c r="AA25" s="63">
        <v>2169</v>
      </c>
      <c r="AB25" s="63">
        <v>1</v>
      </c>
      <c r="AC25" s="63">
        <v>0</v>
      </c>
      <c r="AD25" s="63">
        <v>0</v>
      </c>
      <c r="AE25" s="63">
        <v>0</v>
      </c>
      <c r="AF25" s="74">
        <v>0</v>
      </c>
      <c r="AG25" s="63">
        <v>0</v>
      </c>
      <c r="AH25" s="63">
        <v>0</v>
      </c>
      <c r="AI25" s="63">
        <v>828945</v>
      </c>
      <c r="AJ25" s="106">
        <v>508914</v>
      </c>
      <c r="AK25" s="73">
        <v>334761</v>
      </c>
      <c r="AL25" s="72">
        <v>12</v>
      </c>
    </row>
    <row r="26" spans="1:38" ht="13.5">
      <c r="A26" s="161"/>
      <c r="B26" s="59"/>
      <c r="C26" s="59"/>
      <c r="D26" s="59"/>
      <c r="E26" s="59"/>
      <c r="F26" s="79"/>
      <c r="G26" s="81">
        <v>5450</v>
      </c>
      <c r="H26" s="80"/>
      <c r="I26" s="79">
        <v>17239</v>
      </c>
      <c r="J26" s="82"/>
      <c r="K26" s="80">
        <v>0</v>
      </c>
      <c r="L26" s="107">
        <v>504</v>
      </c>
      <c r="M26" s="81">
        <v>2841</v>
      </c>
      <c r="N26" s="80"/>
      <c r="O26" s="80"/>
      <c r="P26" s="80"/>
      <c r="Q26" s="80"/>
      <c r="R26" s="83">
        <v>62797</v>
      </c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79">
        <v>12224</v>
      </c>
      <c r="AG26" s="80"/>
      <c r="AH26" s="80"/>
      <c r="AI26" s="80"/>
      <c r="AJ26" s="107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84258</v>
      </c>
      <c r="J27" s="65">
        <v>81</v>
      </c>
      <c r="K27" s="64"/>
      <c r="L27" s="63">
        <v>61</v>
      </c>
      <c r="M27" s="63">
        <v>10</v>
      </c>
      <c r="N27" s="62"/>
      <c r="O27" s="64"/>
      <c r="P27" s="63"/>
      <c r="Q27" s="63"/>
      <c r="R27" s="66">
        <v>97.8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55786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122361</v>
      </c>
      <c r="G28" s="73">
        <v>0</v>
      </c>
      <c r="H28" s="62">
        <v>104010</v>
      </c>
      <c r="I28" s="74"/>
      <c r="J28" s="75"/>
      <c r="K28" s="64">
        <v>94642</v>
      </c>
      <c r="L28" s="76"/>
      <c r="M28" s="76"/>
      <c r="N28" s="62">
        <v>2292</v>
      </c>
      <c r="O28" s="64">
        <v>6458</v>
      </c>
      <c r="P28" s="63">
        <v>48579</v>
      </c>
      <c r="Q28" s="63">
        <v>46683</v>
      </c>
      <c r="R28" s="77"/>
      <c r="S28" s="78">
        <v>34</v>
      </c>
      <c r="T28" s="63">
        <v>523</v>
      </c>
      <c r="U28" s="63">
        <v>67025</v>
      </c>
      <c r="V28" s="63">
        <v>16676</v>
      </c>
      <c r="W28" s="63">
        <v>690</v>
      </c>
      <c r="X28" s="63">
        <v>10861</v>
      </c>
      <c r="Y28" s="63">
        <v>8203</v>
      </c>
      <c r="Z28" s="63">
        <v>0</v>
      </c>
      <c r="AA28" s="62">
        <v>2169</v>
      </c>
      <c r="AB28" s="64">
        <v>2</v>
      </c>
      <c r="AC28" s="63">
        <v>0</v>
      </c>
      <c r="AD28" s="63">
        <v>0</v>
      </c>
      <c r="AE28" s="62">
        <v>0</v>
      </c>
      <c r="AF28" s="76"/>
      <c r="AG28" s="64">
        <v>2</v>
      </c>
      <c r="AH28" s="63">
        <v>0</v>
      </c>
      <c r="AI28" s="64">
        <v>1492979</v>
      </c>
      <c r="AJ28" s="74">
        <v>938868</v>
      </c>
      <c r="AK28" s="76">
        <v>585244</v>
      </c>
      <c r="AL28" s="72">
        <v>15</v>
      </c>
    </row>
    <row r="29" spans="1:38" ht="13.5">
      <c r="A29" s="161"/>
      <c r="B29" s="59"/>
      <c r="C29" s="59"/>
      <c r="D29" s="59"/>
      <c r="E29" s="59"/>
      <c r="F29" s="79"/>
      <c r="G29" s="80">
        <v>18350</v>
      </c>
      <c r="H29" s="79"/>
      <c r="I29" s="81">
        <v>19752</v>
      </c>
      <c r="J29" s="82"/>
      <c r="K29" s="81"/>
      <c r="L29" s="80">
        <v>1191</v>
      </c>
      <c r="M29" s="80">
        <v>8177</v>
      </c>
      <c r="N29" s="79"/>
      <c r="O29" s="81"/>
      <c r="P29" s="80"/>
      <c r="Q29" s="80"/>
      <c r="R29" s="83">
        <v>101720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38269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84258</v>
      </c>
      <c r="J30" s="65">
        <v>167</v>
      </c>
      <c r="K30" s="64"/>
      <c r="L30" s="63">
        <v>61</v>
      </c>
      <c r="M30" s="63">
        <v>10</v>
      </c>
      <c r="N30" s="62"/>
      <c r="O30" s="64"/>
      <c r="P30" s="63"/>
      <c r="Q30" s="63"/>
      <c r="R30" s="66">
        <v>97.8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55786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122361</v>
      </c>
      <c r="G31" s="73">
        <v>0</v>
      </c>
      <c r="H31" s="62">
        <v>104010</v>
      </c>
      <c r="I31" s="74"/>
      <c r="J31" s="75"/>
      <c r="K31" s="64">
        <v>94642</v>
      </c>
      <c r="L31" s="76"/>
      <c r="M31" s="76"/>
      <c r="N31" s="62">
        <v>2292</v>
      </c>
      <c r="O31" s="64">
        <v>6458</v>
      </c>
      <c r="P31" s="63">
        <v>48579</v>
      </c>
      <c r="Q31" s="63">
        <v>46683</v>
      </c>
      <c r="R31" s="86"/>
      <c r="S31" s="78">
        <v>34</v>
      </c>
      <c r="T31" s="63">
        <v>523</v>
      </c>
      <c r="U31" s="63">
        <v>67025</v>
      </c>
      <c r="V31" s="63">
        <v>16676</v>
      </c>
      <c r="W31" s="63">
        <v>690</v>
      </c>
      <c r="X31" s="63">
        <v>10861</v>
      </c>
      <c r="Y31" s="63">
        <v>8203</v>
      </c>
      <c r="Z31" s="63">
        <v>0</v>
      </c>
      <c r="AA31" s="62">
        <v>2169</v>
      </c>
      <c r="AB31" s="64">
        <v>2</v>
      </c>
      <c r="AC31" s="63">
        <v>0</v>
      </c>
      <c r="AD31" s="63">
        <v>0</v>
      </c>
      <c r="AE31" s="62">
        <v>0</v>
      </c>
      <c r="AF31" s="76"/>
      <c r="AG31" s="64">
        <v>2</v>
      </c>
      <c r="AH31" s="63">
        <v>0</v>
      </c>
      <c r="AI31" s="64">
        <v>1492979</v>
      </c>
      <c r="AJ31" s="74">
        <v>938868</v>
      </c>
      <c r="AK31" s="76">
        <v>585244</v>
      </c>
      <c r="AL31" s="72">
        <v>15</v>
      </c>
    </row>
    <row r="32" spans="1:38" ht="13.5">
      <c r="A32" s="161"/>
      <c r="B32" s="59"/>
      <c r="C32" s="59"/>
      <c r="D32" s="59"/>
      <c r="E32" s="59"/>
      <c r="F32" s="79"/>
      <c r="G32" s="80">
        <v>18350</v>
      </c>
      <c r="H32" s="79"/>
      <c r="I32" s="81">
        <v>19752</v>
      </c>
      <c r="J32" s="82"/>
      <c r="K32" s="81"/>
      <c r="L32" s="80">
        <v>1191</v>
      </c>
      <c r="M32" s="80">
        <v>8177</v>
      </c>
      <c r="N32" s="79"/>
      <c r="O32" s="81"/>
      <c r="P32" s="80"/>
      <c r="Q32" s="80"/>
      <c r="R32" s="83">
        <v>101720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38269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43801</v>
      </c>
      <c r="J33" s="65">
        <v>59.8</v>
      </c>
      <c r="K33" s="64"/>
      <c r="L33" s="63">
        <v>52</v>
      </c>
      <c r="M33" s="63">
        <v>1</v>
      </c>
      <c r="N33" s="62"/>
      <c r="O33" s="64"/>
      <c r="P33" s="63"/>
      <c r="Q33" s="63"/>
      <c r="R33" s="66">
        <v>95.4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2430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73495</v>
      </c>
      <c r="G34" s="73">
        <v>200</v>
      </c>
      <c r="H34" s="62">
        <v>73213</v>
      </c>
      <c r="I34" s="74"/>
      <c r="J34" s="75"/>
      <c r="K34" s="64">
        <v>72804</v>
      </c>
      <c r="L34" s="76"/>
      <c r="M34" s="76"/>
      <c r="N34" s="62">
        <v>3403</v>
      </c>
      <c r="O34" s="64">
        <v>2155</v>
      </c>
      <c r="P34" s="63">
        <v>9424</v>
      </c>
      <c r="Q34" s="63">
        <v>58232</v>
      </c>
      <c r="R34" s="77"/>
      <c r="S34" s="78">
        <v>0</v>
      </c>
      <c r="T34" s="63">
        <v>21</v>
      </c>
      <c r="U34" s="63">
        <v>7439</v>
      </c>
      <c r="V34" s="63">
        <v>36340</v>
      </c>
      <c r="W34" s="63">
        <v>188</v>
      </c>
      <c r="X34" s="63">
        <v>2175</v>
      </c>
      <c r="Y34" s="63">
        <v>27048</v>
      </c>
      <c r="Z34" s="63">
        <v>0</v>
      </c>
      <c r="AA34" s="62">
        <v>180</v>
      </c>
      <c r="AB34" s="64">
        <v>2</v>
      </c>
      <c r="AC34" s="63">
        <v>2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474251</v>
      </c>
      <c r="AJ34" s="74">
        <v>360006</v>
      </c>
      <c r="AK34" s="76">
        <v>280085</v>
      </c>
      <c r="AL34" s="72">
        <v>32</v>
      </c>
    </row>
    <row r="35" spans="1:38" ht="13.5">
      <c r="A35" s="45"/>
      <c r="B35" s="59"/>
      <c r="C35" s="59"/>
      <c r="D35" s="59"/>
      <c r="E35" s="59"/>
      <c r="F35" s="79"/>
      <c r="G35" s="80">
        <v>82</v>
      </c>
      <c r="H35" s="79"/>
      <c r="I35" s="81">
        <v>29412</v>
      </c>
      <c r="J35" s="82"/>
      <c r="K35" s="81"/>
      <c r="L35" s="80">
        <v>392</v>
      </c>
      <c r="M35" s="80">
        <v>17</v>
      </c>
      <c r="N35" s="79"/>
      <c r="O35" s="81"/>
      <c r="P35" s="80"/>
      <c r="Q35" s="80"/>
      <c r="R35" s="83">
        <v>69811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2430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22576</v>
      </c>
      <c r="J36" s="65">
        <v>41.4</v>
      </c>
      <c r="K36" s="64"/>
      <c r="L36" s="63">
        <v>27</v>
      </c>
      <c r="M36" s="63">
        <v>0</v>
      </c>
      <c r="N36" s="62"/>
      <c r="O36" s="64"/>
      <c r="P36" s="63"/>
      <c r="Q36" s="63"/>
      <c r="R36" s="66">
        <v>89.4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586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55280</v>
      </c>
      <c r="G37" s="73">
        <v>117</v>
      </c>
      <c r="H37" s="62">
        <v>54517</v>
      </c>
      <c r="I37" s="74"/>
      <c r="J37" s="75"/>
      <c r="K37" s="64">
        <v>54269</v>
      </c>
      <c r="L37" s="76"/>
      <c r="M37" s="76"/>
      <c r="N37" s="62">
        <v>5783</v>
      </c>
      <c r="O37" s="64">
        <v>2734</v>
      </c>
      <c r="P37" s="63">
        <v>726</v>
      </c>
      <c r="Q37" s="63">
        <v>45275</v>
      </c>
      <c r="R37" s="77"/>
      <c r="S37" s="78">
        <v>0</v>
      </c>
      <c r="T37" s="63">
        <v>40</v>
      </c>
      <c r="U37" s="63">
        <v>3323</v>
      </c>
      <c r="V37" s="63">
        <v>19213</v>
      </c>
      <c r="W37" s="63">
        <v>135</v>
      </c>
      <c r="X37" s="63">
        <v>1934</v>
      </c>
      <c r="Y37" s="63">
        <v>29872</v>
      </c>
      <c r="Z37" s="63">
        <v>0</v>
      </c>
      <c r="AA37" s="62">
        <v>4050</v>
      </c>
      <c r="AB37" s="64">
        <v>0</v>
      </c>
      <c r="AC37" s="63">
        <v>0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300365</v>
      </c>
      <c r="AJ37" s="74">
        <v>232302</v>
      </c>
      <c r="AK37" s="76">
        <v>176522</v>
      </c>
      <c r="AL37" s="72">
        <v>32</v>
      </c>
    </row>
    <row r="38" spans="1:38" ht="13.5">
      <c r="A38" s="45"/>
      <c r="B38" s="59"/>
      <c r="C38" s="59"/>
      <c r="D38" s="59"/>
      <c r="E38" s="59"/>
      <c r="F38" s="79"/>
      <c r="G38" s="80">
        <v>645</v>
      </c>
      <c r="H38" s="79"/>
      <c r="I38" s="81">
        <v>31941</v>
      </c>
      <c r="J38" s="82"/>
      <c r="K38" s="81"/>
      <c r="L38" s="80">
        <v>248</v>
      </c>
      <c r="M38" s="80">
        <v>0</v>
      </c>
      <c r="N38" s="79"/>
      <c r="O38" s="81"/>
      <c r="P38" s="80"/>
      <c r="Q38" s="80"/>
      <c r="R38" s="83">
        <v>48735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524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66377</v>
      </c>
      <c r="J39" s="65">
        <v>52</v>
      </c>
      <c r="K39" s="64"/>
      <c r="L39" s="63">
        <v>79</v>
      </c>
      <c r="M39" s="63">
        <v>1</v>
      </c>
      <c r="N39" s="62"/>
      <c r="O39" s="64"/>
      <c r="P39" s="63"/>
      <c r="Q39" s="63"/>
      <c r="R39" s="66">
        <v>92.8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3016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128775</v>
      </c>
      <c r="G40" s="73">
        <v>317</v>
      </c>
      <c r="H40" s="62">
        <v>127730</v>
      </c>
      <c r="I40" s="74"/>
      <c r="J40" s="75"/>
      <c r="K40" s="64">
        <v>127073</v>
      </c>
      <c r="L40" s="76"/>
      <c r="M40" s="76"/>
      <c r="N40" s="62">
        <v>9186</v>
      </c>
      <c r="O40" s="64">
        <v>4889</v>
      </c>
      <c r="P40" s="63">
        <v>10150</v>
      </c>
      <c r="Q40" s="63">
        <v>103507</v>
      </c>
      <c r="R40" s="77"/>
      <c r="S40" s="78">
        <v>0</v>
      </c>
      <c r="T40" s="63">
        <v>61</v>
      </c>
      <c r="U40" s="63">
        <v>10762</v>
      </c>
      <c r="V40" s="63">
        <v>55553</v>
      </c>
      <c r="W40" s="63">
        <v>323</v>
      </c>
      <c r="X40" s="63">
        <v>4109</v>
      </c>
      <c r="Y40" s="63">
        <v>56920</v>
      </c>
      <c r="Z40" s="63">
        <v>0</v>
      </c>
      <c r="AA40" s="62">
        <v>4230</v>
      </c>
      <c r="AB40" s="64">
        <v>2</v>
      </c>
      <c r="AC40" s="63">
        <v>2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774616</v>
      </c>
      <c r="AJ40" s="74">
        <v>592308</v>
      </c>
      <c r="AK40" s="76">
        <v>456607</v>
      </c>
      <c r="AL40" s="72">
        <v>64</v>
      </c>
    </row>
    <row r="41" spans="1:38" ht="13.5">
      <c r="A41" s="161"/>
      <c r="B41" s="59"/>
      <c r="C41" s="59"/>
      <c r="D41" s="59"/>
      <c r="E41" s="59"/>
      <c r="F41" s="79"/>
      <c r="G41" s="80">
        <v>727</v>
      </c>
      <c r="H41" s="79"/>
      <c r="I41" s="81">
        <v>61353</v>
      </c>
      <c r="J41" s="82"/>
      <c r="K41" s="81"/>
      <c r="L41" s="80">
        <v>640</v>
      </c>
      <c r="M41" s="80">
        <v>17</v>
      </c>
      <c r="N41" s="79"/>
      <c r="O41" s="81"/>
      <c r="P41" s="80"/>
      <c r="Q41" s="80"/>
      <c r="R41" s="83">
        <v>118546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2954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110435</v>
      </c>
      <c r="J42" s="65">
        <v>35.1</v>
      </c>
      <c r="K42" s="64"/>
      <c r="L42" s="63">
        <v>147</v>
      </c>
      <c r="M42" s="63">
        <v>1</v>
      </c>
      <c r="N42" s="62"/>
      <c r="O42" s="64"/>
      <c r="P42" s="63"/>
      <c r="Q42" s="63"/>
      <c r="R42" s="66">
        <v>88.9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1655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325328</v>
      </c>
      <c r="G43" s="73">
        <v>1165</v>
      </c>
      <c r="H43" s="62">
        <v>314466</v>
      </c>
      <c r="I43" s="74"/>
      <c r="J43" s="75"/>
      <c r="K43" s="64">
        <v>313052</v>
      </c>
      <c r="L43" s="76"/>
      <c r="M43" s="76"/>
      <c r="N43" s="62">
        <v>35053</v>
      </c>
      <c r="O43" s="64">
        <v>39396</v>
      </c>
      <c r="P43" s="63">
        <v>6616</v>
      </c>
      <c r="Q43" s="63">
        <v>233400</v>
      </c>
      <c r="R43" s="77"/>
      <c r="S43" s="78">
        <v>0</v>
      </c>
      <c r="T43" s="63">
        <v>294</v>
      </c>
      <c r="U43" s="63">
        <v>15991</v>
      </c>
      <c r="V43" s="63">
        <v>94151</v>
      </c>
      <c r="W43" s="63">
        <v>789</v>
      </c>
      <c r="X43" s="63">
        <v>9428</v>
      </c>
      <c r="Y43" s="63">
        <v>193814</v>
      </c>
      <c r="Z43" s="63">
        <v>0</v>
      </c>
      <c r="AA43" s="62">
        <v>18935</v>
      </c>
      <c r="AB43" s="64">
        <v>3</v>
      </c>
      <c r="AC43" s="63">
        <v>8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1659732</v>
      </c>
      <c r="AJ43" s="74">
        <v>1287560</v>
      </c>
      <c r="AK43" s="76">
        <v>968595</v>
      </c>
      <c r="AL43" s="72">
        <v>541</v>
      </c>
    </row>
    <row r="44" spans="1:38" ht="13.5">
      <c r="A44" s="45"/>
      <c r="B44" s="59"/>
      <c r="C44" s="59"/>
      <c r="D44" s="59"/>
      <c r="E44" s="59"/>
      <c r="F44" s="79"/>
      <c r="G44" s="80">
        <v>9697</v>
      </c>
      <c r="H44" s="79"/>
      <c r="I44" s="81">
        <v>204031</v>
      </c>
      <c r="J44" s="82"/>
      <c r="K44" s="81"/>
      <c r="L44" s="80">
        <v>1304</v>
      </c>
      <c r="M44" s="80">
        <v>110</v>
      </c>
      <c r="N44" s="79"/>
      <c r="O44" s="81"/>
      <c r="P44" s="80"/>
      <c r="Q44" s="80"/>
      <c r="R44" s="83">
        <v>279412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1634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176812</v>
      </c>
      <c r="J45" s="65">
        <v>40</v>
      </c>
      <c r="K45" s="64"/>
      <c r="L45" s="63">
        <v>226</v>
      </c>
      <c r="M45" s="63">
        <v>2</v>
      </c>
      <c r="N45" s="62"/>
      <c r="O45" s="64"/>
      <c r="P45" s="63"/>
      <c r="Q45" s="63"/>
      <c r="R45" s="66">
        <v>90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4671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454103</v>
      </c>
      <c r="G46" s="73">
        <v>1482</v>
      </c>
      <c r="H46" s="62">
        <v>442196</v>
      </c>
      <c r="I46" s="74"/>
      <c r="J46" s="75"/>
      <c r="K46" s="64">
        <v>440125</v>
      </c>
      <c r="L46" s="76"/>
      <c r="M46" s="76"/>
      <c r="N46" s="62">
        <v>44239</v>
      </c>
      <c r="O46" s="64">
        <v>44285</v>
      </c>
      <c r="P46" s="63">
        <v>16766</v>
      </c>
      <c r="Q46" s="63">
        <v>336907</v>
      </c>
      <c r="R46" s="86"/>
      <c r="S46" s="78">
        <v>0</v>
      </c>
      <c r="T46" s="63">
        <v>355</v>
      </c>
      <c r="U46" s="63">
        <v>26753</v>
      </c>
      <c r="V46" s="63">
        <v>149704</v>
      </c>
      <c r="W46" s="63">
        <v>1112</v>
      </c>
      <c r="X46" s="63">
        <v>13537</v>
      </c>
      <c r="Y46" s="63">
        <v>250734</v>
      </c>
      <c r="Z46" s="63">
        <v>0</v>
      </c>
      <c r="AA46" s="62">
        <v>23165</v>
      </c>
      <c r="AB46" s="64">
        <v>5</v>
      </c>
      <c r="AC46" s="63">
        <v>10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2434348</v>
      </c>
      <c r="AJ46" s="74">
        <v>1879868</v>
      </c>
      <c r="AK46" s="76">
        <v>1425202</v>
      </c>
      <c r="AL46" s="72">
        <v>605</v>
      </c>
    </row>
    <row r="47" spans="1:38" ht="13.5">
      <c r="A47" s="161"/>
      <c r="B47" s="59"/>
      <c r="C47" s="59"/>
      <c r="D47" s="59"/>
      <c r="E47" s="59"/>
      <c r="F47" s="79"/>
      <c r="G47" s="80">
        <v>10424</v>
      </c>
      <c r="H47" s="79"/>
      <c r="I47" s="81">
        <v>265384</v>
      </c>
      <c r="J47" s="82"/>
      <c r="K47" s="81"/>
      <c r="L47" s="80">
        <v>1944</v>
      </c>
      <c r="M47" s="80">
        <v>127</v>
      </c>
      <c r="N47" s="79"/>
      <c r="O47" s="81"/>
      <c r="P47" s="80"/>
      <c r="Q47" s="80"/>
      <c r="R47" s="83">
        <v>397958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4588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261070</v>
      </c>
      <c r="J54" s="65">
        <f>I54/H55*100</f>
        <v>47.796985020303694</v>
      </c>
      <c r="K54" s="64"/>
      <c r="L54" s="63">
        <f>SUM(L9,L12,L18,L21,L33,L36,L42)</f>
        <v>287</v>
      </c>
      <c r="M54" s="63">
        <f>SUM(M9,M12,M18,M21,M33,M36,M42)</f>
        <v>12</v>
      </c>
      <c r="N54" s="62"/>
      <c r="O54" s="64"/>
      <c r="P54" s="63"/>
      <c r="Q54" s="63"/>
      <c r="R54" s="66">
        <f>(O55+P55+Q55)/H55*100</f>
        <v>91.48160217939751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60457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576464</v>
      </c>
      <c r="G55" s="73">
        <f t="shared" si="0"/>
        <v>1482</v>
      </c>
      <c r="H55" s="62">
        <f t="shared" si="0"/>
        <v>546206</v>
      </c>
      <c r="I55" s="74"/>
      <c r="J55" s="88"/>
      <c r="K55" s="64">
        <f>SUM(K10,K13,K19,K22,K34,K37,K43)</f>
        <v>534767</v>
      </c>
      <c r="L55" s="76"/>
      <c r="M55" s="76"/>
      <c r="N55" s="62">
        <f>SUM(N10,N13,N19,N22,N34,N37,N43)</f>
        <v>46531</v>
      </c>
      <c r="O55" s="64">
        <f>SUM(O10,O13,O19,O22,O34,O37,O43)</f>
        <v>50743</v>
      </c>
      <c r="P55" s="63">
        <f>SUM(P10,P13,P19,P22,P34,P37,P43)</f>
        <v>65345</v>
      </c>
      <c r="Q55" s="63">
        <f>SUM(Q10,Q13,Q19,Q22,Q34,Q37,Q43)</f>
        <v>383590</v>
      </c>
      <c r="R55" s="77"/>
      <c r="S55" s="78">
        <f aca="true" t="shared" si="1" ref="S55:AE55">SUM(S10,S13,S19,S22,S34,S37,S43)</f>
        <v>34</v>
      </c>
      <c r="T55" s="63">
        <f t="shared" si="1"/>
        <v>878</v>
      </c>
      <c r="U55" s="63">
        <f t="shared" si="1"/>
        <v>93778</v>
      </c>
      <c r="V55" s="63">
        <f t="shared" si="1"/>
        <v>166380</v>
      </c>
      <c r="W55" s="63">
        <f t="shared" si="1"/>
        <v>1802</v>
      </c>
      <c r="X55" s="63">
        <f t="shared" si="1"/>
        <v>24398</v>
      </c>
      <c r="Y55" s="63">
        <f t="shared" si="1"/>
        <v>258937</v>
      </c>
      <c r="Z55" s="63">
        <f t="shared" si="1"/>
        <v>0</v>
      </c>
      <c r="AA55" s="62">
        <f t="shared" si="1"/>
        <v>25334</v>
      </c>
      <c r="AB55" s="64">
        <f t="shared" si="1"/>
        <v>7</v>
      </c>
      <c r="AC55" s="64">
        <f t="shared" si="1"/>
        <v>10</v>
      </c>
      <c r="AD55" s="64">
        <f t="shared" si="1"/>
        <v>0</v>
      </c>
      <c r="AE55" s="64">
        <f t="shared" si="1"/>
        <v>0</v>
      </c>
      <c r="AF55" s="76">
        <f>SUM(AF10,AF13,AF19,AF22,AF34,AF37,AF43)</f>
        <v>0</v>
      </c>
      <c r="AG55" s="64">
        <f aca="true" t="shared" si="2" ref="AG55:AL55">SUM(AG10,AG13,AG19,AG22,AG34,AG37,AG43)</f>
        <v>2</v>
      </c>
      <c r="AH55" s="63">
        <f t="shared" si="2"/>
        <v>0</v>
      </c>
      <c r="AI55" s="64">
        <f t="shared" si="2"/>
        <v>3927327</v>
      </c>
      <c r="AJ55" s="74">
        <f t="shared" si="2"/>
        <v>2818736</v>
      </c>
      <c r="AK55" s="76">
        <f t="shared" si="2"/>
        <v>2010446</v>
      </c>
      <c r="AL55" s="72">
        <f t="shared" si="2"/>
        <v>620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28774</v>
      </c>
      <c r="H56" s="91"/>
      <c r="I56" s="93">
        <f>SUM(I11,I14,I20,I23,I35,I38,I44)</f>
        <v>285136</v>
      </c>
      <c r="J56" s="91"/>
      <c r="K56" s="93"/>
      <c r="L56" s="92">
        <f>SUM(L11,L14,L20,L23,L35,L38,L44)</f>
        <v>3135</v>
      </c>
      <c r="M56" s="92">
        <f>SUM(M11,M14,M20,M23,M35,M38,M44)</f>
        <v>8304</v>
      </c>
      <c r="N56" s="91"/>
      <c r="O56" s="93"/>
      <c r="P56" s="92"/>
      <c r="Q56" s="92"/>
      <c r="R56" s="94">
        <f>SUM(O55:Q55)</f>
        <v>499678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42857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94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新居浜市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16167</v>
      </c>
      <c r="J9" s="65">
        <v>100</v>
      </c>
      <c r="K9" s="64"/>
      <c r="L9" s="63">
        <v>32</v>
      </c>
      <c r="M9" s="63">
        <v>0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21462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27935</v>
      </c>
      <c r="G10" s="73">
        <v>0</v>
      </c>
      <c r="H10" s="62">
        <v>16167</v>
      </c>
      <c r="I10" s="74"/>
      <c r="J10" s="75"/>
      <c r="K10" s="64">
        <v>15034</v>
      </c>
      <c r="L10" s="76"/>
      <c r="M10" s="76"/>
      <c r="N10" s="62">
        <v>0</v>
      </c>
      <c r="O10" s="64">
        <v>0</v>
      </c>
      <c r="P10" s="63">
        <v>16167</v>
      </c>
      <c r="Q10" s="63">
        <v>0</v>
      </c>
      <c r="R10" s="77"/>
      <c r="S10" s="78">
        <v>0</v>
      </c>
      <c r="T10" s="63">
        <v>2185</v>
      </c>
      <c r="U10" s="63">
        <v>13982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0</v>
      </c>
      <c r="AC10" s="63">
        <v>0</v>
      </c>
      <c r="AD10" s="63">
        <v>0</v>
      </c>
      <c r="AE10" s="62">
        <v>0</v>
      </c>
      <c r="AF10" s="76"/>
      <c r="AG10" s="64">
        <v>6</v>
      </c>
      <c r="AH10" s="63">
        <v>0</v>
      </c>
      <c r="AI10" s="64">
        <v>398687</v>
      </c>
      <c r="AJ10" s="74">
        <v>270963</v>
      </c>
      <c r="AK10" s="76">
        <v>152580</v>
      </c>
      <c r="AL10" s="72">
        <v>2</v>
      </c>
    </row>
    <row r="11" spans="1:38" ht="13.5">
      <c r="A11" s="161"/>
      <c r="B11" s="59"/>
      <c r="C11" s="59"/>
      <c r="D11" s="59"/>
      <c r="E11" s="59"/>
      <c r="F11" s="79"/>
      <c r="G11" s="80">
        <v>11768</v>
      </c>
      <c r="H11" s="79"/>
      <c r="I11" s="81">
        <v>0</v>
      </c>
      <c r="J11" s="82"/>
      <c r="K11" s="81"/>
      <c r="L11" s="80">
        <v>1133</v>
      </c>
      <c r="M11" s="80">
        <v>0</v>
      </c>
      <c r="N11" s="79"/>
      <c r="O11" s="81"/>
      <c r="P11" s="80"/>
      <c r="Q11" s="80"/>
      <c r="R11" s="83">
        <v>16167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14608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/>
      <c r="J12" s="65"/>
      <c r="K12" s="64"/>
      <c r="L12" s="63"/>
      <c r="M12" s="63"/>
      <c r="N12" s="62"/>
      <c r="O12" s="64"/>
      <c r="P12" s="63"/>
      <c r="Q12" s="63"/>
      <c r="R12" s="66"/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/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/>
      <c r="G13" s="73"/>
      <c r="H13" s="62"/>
      <c r="I13" s="74"/>
      <c r="J13" s="75"/>
      <c r="K13" s="64"/>
      <c r="L13" s="76"/>
      <c r="M13" s="76"/>
      <c r="N13" s="62"/>
      <c r="O13" s="64"/>
      <c r="P13" s="63"/>
      <c r="Q13" s="63"/>
      <c r="R13" s="77"/>
      <c r="S13" s="78"/>
      <c r="T13" s="63"/>
      <c r="U13" s="63"/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/>
      <c r="AJ13" s="74"/>
      <c r="AK13" s="76"/>
      <c r="AL13" s="72"/>
    </row>
    <row r="14" spans="1:38" ht="13.5">
      <c r="A14" s="161"/>
      <c r="B14" s="59"/>
      <c r="C14" s="59"/>
      <c r="D14" s="59"/>
      <c r="E14" s="59"/>
      <c r="F14" s="79"/>
      <c r="G14" s="80"/>
      <c r="H14" s="62"/>
      <c r="I14" s="81"/>
      <c r="J14" s="82"/>
      <c r="K14" s="64"/>
      <c r="L14" s="80"/>
      <c r="M14" s="80"/>
      <c r="N14" s="62"/>
      <c r="O14" s="64"/>
      <c r="P14" s="63"/>
      <c r="Q14" s="63"/>
      <c r="R14" s="83"/>
      <c r="S14" s="78"/>
      <c r="T14" s="63"/>
      <c r="U14" s="63"/>
      <c r="V14" s="63"/>
      <c r="W14" s="63"/>
      <c r="X14" s="63"/>
      <c r="Y14" s="63"/>
      <c r="Z14" s="63"/>
      <c r="AA14" s="62"/>
      <c r="AB14" s="64"/>
      <c r="AC14" s="63"/>
      <c r="AD14" s="63"/>
      <c r="AE14" s="62"/>
      <c r="AF14" s="81"/>
      <c r="AG14" s="64"/>
      <c r="AH14" s="63"/>
      <c r="AI14" s="64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4">
        <v>0</v>
      </c>
      <c r="H15" s="71"/>
      <c r="I15" s="62">
        <v>16167</v>
      </c>
      <c r="J15" s="65">
        <v>100</v>
      </c>
      <c r="K15" s="71"/>
      <c r="L15" s="71">
        <v>32</v>
      </c>
      <c r="M15" s="103">
        <v>0</v>
      </c>
      <c r="N15" s="71"/>
      <c r="O15" s="71"/>
      <c r="P15" s="71"/>
      <c r="Q15" s="71"/>
      <c r="R15" s="66">
        <v>100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103">
        <v>21462</v>
      </c>
      <c r="AG15" s="71"/>
      <c r="AH15" s="71"/>
      <c r="AI15" s="71"/>
      <c r="AJ15" s="104"/>
      <c r="AK15" s="71"/>
      <c r="AL15" s="72"/>
    </row>
    <row r="16" spans="1:38" ht="13.5">
      <c r="A16" s="160"/>
      <c r="B16" s="61"/>
      <c r="C16" s="61"/>
      <c r="D16" s="61"/>
      <c r="E16" s="61"/>
      <c r="F16" s="62">
        <v>27935</v>
      </c>
      <c r="G16" s="105">
        <v>0</v>
      </c>
      <c r="H16" s="63">
        <v>16167</v>
      </c>
      <c r="I16" s="88"/>
      <c r="J16" s="75"/>
      <c r="K16" s="63">
        <v>15034</v>
      </c>
      <c r="L16" s="76"/>
      <c r="M16" s="74"/>
      <c r="N16" s="63">
        <v>0</v>
      </c>
      <c r="O16" s="63">
        <v>0</v>
      </c>
      <c r="P16" s="63">
        <v>16167</v>
      </c>
      <c r="Q16" s="63">
        <v>0</v>
      </c>
      <c r="R16" s="77"/>
      <c r="S16" s="63">
        <v>0</v>
      </c>
      <c r="T16" s="63">
        <v>2185</v>
      </c>
      <c r="U16" s="63">
        <v>13982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74"/>
      <c r="AG16" s="63">
        <v>6</v>
      </c>
      <c r="AH16" s="63">
        <v>0</v>
      </c>
      <c r="AI16" s="63">
        <v>398687</v>
      </c>
      <c r="AJ16" s="111">
        <v>270963</v>
      </c>
      <c r="AK16" s="76">
        <v>152580</v>
      </c>
      <c r="AL16" s="72">
        <v>2</v>
      </c>
    </row>
    <row r="17" spans="1:38" ht="13.5">
      <c r="A17" s="161"/>
      <c r="B17" s="59"/>
      <c r="C17" s="59"/>
      <c r="D17" s="59"/>
      <c r="E17" s="59"/>
      <c r="F17" s="79"/>
      <c r="G17" s="81">
        <v>11768</v>
      </c>
      <c r="H17" s="80"/>
      <c r="I17" s="79">
        <v>0</v>
      </c>
      <c r="J17" s="82"/>
      <c r="K17" s="80"/>
      <c r="L17" s="107">
        <v>1133</v>
      </c>
      <c r="M17" s="81">
        <v>0</v>
      </c>
      <c r="N17" s="80"/>
      <c r="O17" s="80"/>
      <c r="P17" s="80"/>
      <c r="Q17" s="80"/>
      <c r="R17" s="83">
        <v>16167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79">
        <v>14608</v>
      </c>
      <c r="AG17" s="80"/>
      <c r="AH17" s="80"/>
      <c r="AI17" s="80"/>
      <c r="AJ17" s="107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54972</v>
      </c>
      <c r="J18" s="65">
        <v>90.1</v>
      </c>
      <c r="K18" s="64"/>
      <c r="L18" s="63">
        <v>55</v>
      </c>
      <c r="M18" s="63">
        <v>10</v>
      </c>
      <c r="N18" s="62"/>
      <c r="O18" s="64"/>
      <c r="P18" s="63"/>
      <c r="Q18" s="63"/>
      <c r="R18" s="66">
        <v>97.5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39902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61034</v>
      </c>
      <c r="G19" s="73"/>
      <c r="H19" s="62">
        <v>60985</v>
      </c>
      <c r="I19" s="74"/>
      <c r="J19" s="75"/>
      <c r="K19" s="64">
        <v>56402</v>
      </c>
      <c r="L19" s="76"/>
      <c r="M19" s="76"/>
      <c r="N19" s="62">
        <v>1528</v>
      </c>
      <c r="O19" s="64">
        <v>1515</v>
      </c>
      <c r="P19" s="63">
        <v>40756</v>
      </c>
      <c r="Q19" s="63">
        <v>17186</v>
      </c>
      <c r="R19" s="77"/>
      <c r="S19" s="78">
        <v>1359</v>
      </c>
      <c r="T19" s="63">
        <v>8062</v>
      </c>
      <c r="U19" s="63">
        <v>39243</v>
      </c>
      <c r="V19" s="63">
        <v>6308</v>
      </c>
      <c r="W19" s="63">
        <v>92</v>
      </c>
      <c r="X19" s="63">
        <v>1674</v>
      </c>
      <c r="Y19" s="63">
        <v>4247</v>
      </c>
      <c r="Z19" s="63"/>
      <c r="AA19" s="62">
        <v>1424</v>
      </c>
      <c r="AB19" s="64">
        <v>1</v>
      </c>
      <c r="AC19" s="63"/>
      <c r="AD19" s="63"/>
      <c r="AE19" s="62"/>
      <c r="AF19" s="76"/>
      <c r="AG19" s="64">
        <v>5</v>
      </c>
      <c r="AH19" s="63">
        <v>4</v>
      </c>
      <c r="AI19" s="64">
        <v>1131413</v>
      </c>
      <c r="AJ19" s="74">
        <v>747088</v>
      </c>
      <c r="AK19" s="76">
        <v>459416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>
        <v>49</v>
      </c>
      <c r="H20" s="79"/>
      <c r="I20" s="81">
        <v>6013</v>
      </c>
      <c r="J20" s="82"/>
      <c r="K20" s="81"/>
      <c r="L20" s="80">
        <v>1991</v>
      </c>
      <c r="M20" s="80">
        <v>2591</v>
      </c>
      <c r="N20" s="79"/>
      <c r="O20" s="81"/>
      <c r="P20" s="80"/>
      <c r="Q20" s="80"/>
      <c r="R20" s="83">
        <v>59457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22865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23744</v>
      </c>
      <c r="J21" s="65">
        <v>76.2</v>
      </c>
      <c r="K21" s="64"/>
      <c r="L21" s="63">
        <v>25</v>
      </c>
      <c r="M21" s="63"/>
      <c r="N21" s="62"/>
      <c r="O21" s="64"/>
      <c r="P21" s="63"/>
      <c r="Q21" s="63"/>
      <c r="R21" s="66">
        <v>86.5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20031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34834</v>
      </c>
      <c r="G22" s="73"/>
      <c r="H22" s="62">
        <v>31177</v>
      </c>
      <c r="I22" s="74"/>
      <c r="J22" s="75"/>
      <c r="K22" s="64">
        <v>30810</v>
      </c>
      <c r="L22" s="76"/>
      <c r="M22" s="76"/>
      <c r="N22" s="62">
        <v>4199</v>
      </c>
      <c r="O22" s="64">
        <v>152</v>
      </c>
      <c r="P22" s="63">
        <v>14223</v>
      </c>
      <c r="Q22" s="63">
        <v>12603</v>
      </c>
      <c r="R22" s="77"/>
      <c r="S22" s="78">
        <v>45</v>
      </c>
      <c r="T22" s="63">
        <v>214</v>
      </c>
      <c r="U22" s="63">
        <v>21043</v>
      </c>
      <c r="V22" s="63">
        <v>2442</v>
      </c>
      <c r="W22" s="63">
        <v>21</v>
      </c>
      <c r="X22" s="63">
        <v>1863</v>
      </c>
      <c r="Y22" s="63">
        <v>5549</v>
      </c>
      <c r="Z22" s="63"/>
      <c r="AA22" s="62">
        <v>4199</v>
      </c>
      <c r="AB22" s="64"/>
      <c r="AC22" s="63">
        <v>3</v>
      </c>
      <c r="AD22" s="63"/>
      <c r="AE22" s="62"/>
      <c r="AF22" s="76"/>
      <c r="AG22" s="64">
        <v>2</v>
      </c>
      <c r="AH22" s="63"/>
      <c r="AI22" s="64">
        <v>344826</v>
      </c>
      <c r="AJ22" s="74">
        <v>310536</v>
      </c>
      <c r="AK22" s="76">
        <v>169480</v>
      </c>
      <c r="AL22" s="72">
        <v>9</v>
      </c>
    </row>
    <row r="23" spans="1:38" ht="13.5">
      <c r="A23" s="45"/>
      <c r="B23" s="59"/>
      <c r="C23" s="59"/>
      <c r="D23" s="59"/>
      <c r="E23" s="59"/>
      <c r="F23" s="79"/>
      <c r="G23" s="80">
        <v>3657</v>
      </c>
      <c r="H23" s="62"/>
      <c r="I23" s="81">
        <v>7433</v>
      </c>
      <c r="J23" s="82"/>
      <c r="K23" s="64"/>
      <c r="L23" s="80">
        <v>367</v>
      </c>
      <c r="M23" s="80"/>
      <c r="N23" s="62"/>
      <c r="O23" s="64"/>
      <c r="P23" s="63"/>
      <c r="Q23" s="63"/>
      <c r="R23" s="83">
        <v>26978</v>
      </c>
      <c r="S23" s="78"/>
      <c r="T23" s="63"/>
      <c r="U23" s="63"/>
      <c r="V23" s="63"/>
      <c r="W23" s="63"/>
      <c r="X23" s="63"/>
      <c r="Y23" s="63"/>
      <c r="Z23" s="63"/>
      <c r="AA23" s="62"/>
      <c r="AB23" s="64"/>
      <c r="AC23" s="63"/>
      <c r="AD23" s="63"/>
      <c r="AE23" s="62"/>
      <c r="AF23" s="81">
        <v>11477</v>
      </c>
      <c r="AG23" s="64"/>
      <c r="AH23" s="63"/>
      <c r="AI23" s="64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4">
        <v>0</v>
      </c>
      <c r="H24" s="71"/>
      <c r="I24" s="62">
        <v>78716</v>
      </c>
      <c r="J24" s="65">
        <v>85.4</v>
      </c>
      <c r="K24" s="71"/>
      <c r="L24" s="71">
        <v>80</v>
      </c>
      <c r="M24" s="103">
        <v>10</v>
      </c>
      <c r="N24" s="71"/>
      <c r="O24" s="71"/>
      <c r="P24" s="71"/>
      <c r="Q24" s="71"/>
      <c r="R24" s="66">
        <v>93.8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103">
        <v>59933</v>
      </c>
      <c r="AG24" s="71"/>
      <c r="AH24" s="71"/>
      <c r="AI24" s="71"/>
      <c r="AJ24" s="104"/>
      <c r="AK24" s="71"/>
      <c r="AL24" s="72"/>
    </row>
    <row r="25" spans="1:38" ht="13.5">
      <c r="A25" s="160"/>
      <c r="B25" s="61"/>
      <c r="C25" s="61"/>
      <c r="D25" s="61"/>
      <c r="E25" s="61"/>
      <c r="F25" s="62">
        <v>95868</v>
      </c>
      <c r="G25" s="105">
        <v>0</v>
      </c>
      <c r="H25" s="63">
        <v>92162</v>
      </c>
      <c r="I25" s="88"/>
      <c r="J25" s="75"/>
      <c r="K25" s="63">
        <v>87212</v>
      </c>
      <c r="L25" s="76"/>
      <c r="M25" s="74"/>
      <c r="N25" s="63">
        <v>5727</v>
      </c>
      <c r="O25" s="63">
        <v>1667</v>
      </c>
      <c r="P25" s="63">
        <v>54979</v>
      </c>
      <c r="Q25" s="63">
        <v>29789</v>
      </c>
      <c r="R25" s="77"/>
      <c r="S25" s="63">
        <v>1404</v>
      </c>
      <c r="T25" s="63">
        <v>8276</v>
      </c>
      <c r="U25" s="63">
        <v>60286</v>
      </c>
      <c r="V25" s="63">
        <v>8750</v>
      </c>
      <c r="W25" s="63">
        <v>113</v>
      </c>
      <c r="X25" s="63">
        <v>3537</v>
      </c>
      <c r="Y25" s="63">
        <v>9796</v>
      </c>
      <c r="Z25" s="63">
        <v>0</v>
      </c>
      <c r="AA25" s="63">
        <v>5623</v>
      </c>
      <c r="AB25" s="63">
        <v>1</v>
      </c>
      <c r="AC25" s="63">
        <v>3</v>
      </c>
      <c r="AD25" s="63">
        <v>0</v>
      </c>
      <c r="AE25" s="63">
        <v>0</v>
      </c>
      <c r="AF25" s="74"/>
      <c r="AG25" s="63">
        <v>7</v>
      </c>
      <c r="AH25" s="63">
        <v>4</v>
      </c>
      <c r="AI25" s="63">
        <v>1476239</v>
      </c>
      <c r="AJ25" s="111">
        <v>1057624</v>
      </c>
      <c r="AK25" s="76">
        <v>628896</v>
      </c>
      <c r="AL25" s="72">
        <v>13</v>
      </c>
    </row>
    <row r="26" spans="1:38" ht="13.5">
      <c r="A26" s="161"/>
      <c r="B26" s="59"/>
      <c r="C26" s="59"/>
      <c r="D26" s="59"/>
      <c r="E26" s="59"/>
      <c r="F26" s="79"/>
      <c r="G26" s="81">
        <v>3706</v>
      </c>
      <c r="H26" s="80"/>
      <c r="I26" s="79">
        <v>13446</v>
      </c>
      <c r="J26" s="82"/>
      <c r="K26" s="80"/>
      <c r="L26" s="107">
        <v>2358</v>
      </c>
      <c r="M26" s="81">
        <v>2591</v>
      </c>
      <c r="N26" s="80"/>
      <c r="O26" s="80"/>
      <c r="P26" s="80"/>
      <c r="Q26" s="80"/>
      <c r="R26" s="83">
        <v>86435</v>
      </c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79">
        <v>34342</v>
      </c>
      <c r="AG26" s="80"/>
      <c r="AH26" s="80"/>
      <c r="AI26" s="80"/>
      <c r="AJ26" s="107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94883</v>
      </c>
      <c r="J27" s="65">
        <v>87.6</v>
      </c>
      <c r="K27" s="64"/>
      <c r="L27" s="63">
        <v>112</v>
      </c>
      <c r="M27" s="63">
        <v>10</v>
      </c>
      <c r="N27" s="62"/>
      <c r="O27" s="64"/>
      <c r="P27" s="63"/>
      <c r="Q27" s="63"/>
      <c r="R27" s="66">
        <v>94.7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81395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123803</v>
      </c>
      <c r="G28" s="73">
        <v>0</v>
      </c>
      <c r="H28" s="62">
        <v>108329</v>
      </c>
      <c r="I28" s="74"/>
      <c r="J28" s="75"/>
      <c r="K28" s="64">
        <v>102246</v>
      </c>
      <c r="L28" s="76"/>
      <c r="M28" s="76"/>
      <c r="N28" s="62">
        <v>5727</v>
      </c>
      <c r="O28" s="64">
        <v>1667</v>
      </c>
      <c r="P28" s="63">
        <v>71146</v>
      </c>
      <c r="Q28" s="63">
        <v>29789</v>
      </c>
      <c r="R28" s="77"/>
      <c r="S28" s="78">
        <v>1404</v>
      </c>
      <c r="T28" s="63">
        <v>10461</v>
      </c>
      <c r="U28" s="63">
        <v>74268</v>
      </c>
      <c r="V28" s="63">
        <v>8750</v>
      </c>
      <c r="W28" s="63">
        <v>113</v>
      </c>
      <c r="X28" s="63">
        <v>3537</v>
      </c>
      <c r="Y28" s="63">
        <v>9796</v>
      </c>
      <c r="Z28" s="63">
        <v>0</v>
      </c>
      <c r="AA28" s="62">
        <v>5623</v>
      </c>
      <c r="AB28" s="64">
        <v>1</v>
      </c>
      <c r="AC28" s="63">
        <v>3</v>
      </c>
      <c r="AD28" s="63">
        <v>0</v>
      </c>
      <c r="AE28" s="62">
        <v>0</v>
      </c>
      <c r="AF28" s="76"/>
      <c r="AG28" s="64">
        <v>13</v>
      </c>
      <c r="AH28" s="63">
        <v>4</v>
      </c>
      <c r="AI28" s="64">
        <v>1874926</v>
      </c>
      <c r="AJ28" s="74">
        <v>1328587</v>
      </c>
      <c r="AK28" s="76">
        <v>781476</v>
      </c>
      <c r="AL28" s="72">
        <v>15</v>
      </c>
    </row>
    <row r="29" spans="1:38" ht="13.5">
      <c r="A29" s="161"/>
      <c r="B29" s="59"/>
      <c r="C29" s="59"/>
      <c r="D29" s="59"/>
      <c r="E29" s="59"/>
      <c r="F29" s="79"/>
      <c r="G29" s="80">
        <v>15474</v>
      </c>
      <c r="H29" s="79"/>
      <c r="I29" s="81">
        <v>13446</v>
      </c>
      <c r="J29" s="82"/>
      <c r="K29" s="81"/>
      <c r="L29" s="80">
        <v>3491</v>
      </c>
      <c r="M29" s="80">
        <v>2591</v>
      </c>
      <c r="N29" s="79"/>
      <c r="O29" s="81"/>
      <c r="P29" s="80"/>
      <c r="Q29" s="80"/>
      <c r="R29" s="83">
        <v>102602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48950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78716</v>
      </c>
      <c r="J30" s="65">
        <v>85.4</v>
      </c>
      <c r="K30" s="64"/>
      <c r="L30" s="63">
        <v>80</v>
      </c>
      <c r="M30" s="63">
        <v>10</v>
      </c>
      <c r="N30" s="62"/>
      <c r="O30" s="64"/>
      <c r="P30" s="63"/>
      <c r="Q30" s="63"/>
      <c r="R30" s="66">
        <v>93.8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59933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95868</v>
      </c>
      <c r="G31" s="73">
        <v>0</v>
      </c>
      <c r="H31" s="62">
        <v>92162</v>
      </c>
      <c r="I31" s="74"/>
      <c r="J31" s="75"/>
      <c r="K31" s="64">
        <v>87212</v>
      </c>
      <c r="L31" s="76"/>
      <c r="M31" s="76"/>
      <c r="N31" s="62">
        <v>5727</v>
      </c>
      <c r="O31" s="64">
        <v>1667</v>
      </c>
      <c r="P31" s="63">
        <v>54979</v>
      </c>
      <c r="Q31" s="63">
        <v>29789</v>
      </c>
      <c r="R31" s="86"/>
      <c r="S31" s="78">
        <v>1404</v>
      </c>
      <c r="T31" s="63">
        <v>8276</v>
      </c>
      <c r="U31" s="63">
        <v>60286</v>
      </c>
      <c r="V31" s="63">
        <v>8750</v>
      </c>
      <c r="W31" s="63">
        <v>113</v>
      </c>
      <c r="X31" s="63">
        <v>3537</v>
      </c>
      <c r="Y31" s="63">
        <v>9796</v>
      </c>
      <c r="Z31" s="63">
        <v>0</v>
      </c>
      <c r="AA31" s="62">
        <v>5623</v>
      </c>
      <c r="AB31" s="64">
        <v>1</v>
      </c>
      <c r="AC31" s="63">
        <v>3</v>
      </c>
      <c r="AD31" s="63">
        <v>0</v>
      </c>
      <c r="AE31" s="62">
        <v>0</v>
      </c>
      <c r="AF31" s="76"/>
      <c r="AG31" s="64">
        <v>7</v>
      </c>
      <c r="AH31" s="63">
        <v>4</v>
      </c>
      <c r="AI31" s="64">
        <v>1476239</v>
      </c>
      <c r="AJ31" s="74">
        <v>1057624</v>
      </c>
      <c r="AK31" s="76">
        <v>628896</v>
      </c>
      <c r="AL31" s="72">
        <v>13</v>
      </c>
    </row>
    <row r="32" spans="1:38" ht="13.5">
      <c r="A32" s="161"/>
      <c r="B32" s="59"/>
      <c r="C32" s="59"/>
      <c r="D32" s="59"/>
      <c r="E32" s="59"/>
      <c r="F32" s="79"/>
      <c r="G32" s="80">
        <v>3706</v>
      </c>
      <c r="H32" s="79"/>
      <c r="I32" s="81">
        <v>13446</v>
      </c>
      <c r="J32" s="82"/>
      <c r="K32" s="81"/>
      <c r="L32" s="80">
        <v>2358</v>
      </c>
      <c r="M32" s="80">
        <v>2591</v>
      </c>
      <c r="N32" s="79"/>
      <c r="O32" s="81"/>
      <c r="P32" s="80"/>
      <c r="Q32" s="80"/>
      <c r="R32" s="83">
        <v>86435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34342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52294</v>
      </c>
      <c r="J33" s="65">
        <v>81.2</v>
      </c>
      <c r="K33" s="64"/>
      <c r="L33" s="63">
        <v>48</v>
      </c>
      <c r="M33" s="63">
        <v>0</v>
      </c>
      <c r="N33" s="62"/>
      <c r="O33" s="64"/>
      <c r="P33" s="63"/>
      <c r="Q33" s="63"/>
      <c r="R33" s="66">
        <v>90.4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38980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72328</v>
      </c>
      <c r="G34" s="73">
        <v>1789</v>
      </c>
      <c r="H34" s="62">
        <v>64391</v>
      </c>
      <c r="I34" s="74"/>
      <c r="J34" s="75"/>
      <c r="K34" s="64">
        <v>63152</v>
      </c>
      <c r="L34" s="76"/>
      <c r="M34" s="76"/>
      <c r="N34" s="62">
        <v>6153</v>
      </c>
      <c r="O34" s="64">
        <v>531</v>
      </c>
      <c r="P34" s="63">
        <v>21358</v>
      </c>
      <c r="Q34" s="63">
        <v>36349</v>
      </c>
      <c r="R34" s="77"/>
      <c r="S34" s="78">
        <v>47</v>
      </c>
      <c r="T34" s="63">
        <v>1251</v>
      </c>
      <c r="U34" s="63">
        <v>33051</v>
      </c>
      <c r="V34" s="63">
        <v>17945</v>
      </c>
      <c r="W34" s="63">
        <v>373</v>
      </c>
      <c r="X34" s="63">
        <v>1881</v>
      </c>
      <c r="Y34" s="63">
        <v>9843</v>
      </c>
      <c r="Z34" s="63">
        <v>0</v>
      </c>
      <c r="AA34" s="62">
        <v>1794</v>
      </c>
      <c r="AB34" s="64">
        <v>0</v>
      </c>
      <c r="AC34" s="63">
        <v>2</v>
      </c>
      <c r="AD34" s="63">
        <v>0</v>
      </c>
      <c r="AE34" s="62">
        <v>0</v>
      </c>
      <c r="AF34" s="76"/>
      <c r="AG34" s="64">
        <v>1</v>
      </c>
      <c r="AH34" s="63">
        <v>0</v>
      </c>
      <c r="AI34" s="64">
        <v>611256</v>
      </c>
      <c r="AJ34" s="74">
        <v>581367</v>
      </c>
      <c r="AK34" s="76">
        <v>387180</v>
      </c>
      <c r="AL34" s="72">
        <v>56</v>
      </c>
    </row>
    <row r="35" spans="1:38" ht="13.5">
      <c r="A35" s="45"/>
      <c r="B35" s="59"/>
      <c r="C35" s="59"/>
      <c r="D35" s="59"/>
      <c r="E35" s="59"/>
      <c r="F35" s="79"/>
      <c r="G35" s="80">
        <v>6148</v>
      </c>
      <c r="H35" s="79"/>
      <c r="I35" s="81">
        <v>12097</v>
      </c>
      <c r="J35" s="82"/>
      <c r="K35" s="81"/>
      <c r="L35" s="80">
        <v>1239</v>
      </c>
      <c r="M35" s="80">
        <v>0</v>
      </c>
      <c r="N35" s="79"/>
      <c r="O35" s="81"/>
      <c r="P35" s="80"/>
      <c r="Q35" s="80"/>
      <c r="R35" s="83">
        <v>58238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23410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23615</v>
      </c>
      <c r="J36" s="65">
        <v>68.3</v>
      </c>
      <c r="K36" s="64"/>
      <c r="L36" s="63">
        <v>22</v>
      </c>
      <c r="M36" s="63">
        <v>0</v>
      </c>
      <c r="N36" s="62"/>
      <c r="O36" s="64"/>
      <c r="P36" s="63"/>
      <c r="Q36" s="63"/>
      <c r="R36" s="66">
        <v>85.9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1815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34637</v>
      </c>
      <c r="G37" s="73">
        <v>0</v>
      </c>
      <c r="H37" s="62">
        <v>34559</v>
      </c>
      <c r="I37" s="74"/>
      <c r="J37" s="75"/>
      <c r="K37" s="64">
        <v>34313</v>
      </c>
      <c r="L37" s="76"/>
      <c r="M37" s="76"/>
      <c r="N37" s="62">
        <v>4859</v>
      </c>
      <c r="O37" s="64">
        <v>2982</v>
      </c>
      <c r="P37" s="63">
        <v>2520</v>
      </c>
      <c r="Q37" s="63">
        <v>24198</v>
      </c>
      <c r="R37" s="77"/>
      <c r="S37" s="78">
        <v>5</v>
      </c>
      <c r="T37" s="63">
        <v>21</v>
      </c>
      <c r="U37" s="63">
        <v>6171</v>
      </c>
      <c r="V37" s="63">
        <v>17418</v>
      </c>
      <c r="W37" s="63">
        <v>223</v>
      </c>
      <c r="X37" s="63">
        <v>2341</v>
      </c>
      <c r="Y37" s="63">
        <v>8380</v>
      </c>
      <c r="Z37" s="63">
        <v>0</v>
      </c>
      <c r="AA37" s="62">
        <v>122</v>
      </c>
      <c r="AB37" s="64">
        <v>1</v>
      </c>
      <c r="AC37" s="63">
        <v>1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212353</v>
      </c>
      <c r="AJ37" s="74">
        <v>186348</v>
      </c>
      <c r="AK37" s="76">
        <v>147400</v>
      </c>
      <c r="AL37" s="72">
        <v>32</v>
      </c>
    </row>
    <row r="38" spans="1:38" ht="13.5">
      <c r="A38" s="45"/>
      <c r="B38" s="59"/>
      <c r="C38" s="59"/>
      <c r="D38" s="59"/>
      <c r="E38" s="59"/>
      <c r="F38" s="79"/>
      <c r="G38" s="80">
        <v>78</v>
      </c>
      <c r="H38" s="79"/>
      <c r="I38" s="81">
        <v>10944</v>
      </c>
      <c r="J38" s="82"/>
      <c r="K38" s="81"/>
      <c r="L38" s="80">
        <v>246</v>
      </c>
      <c r="M38" s="80">
        <v>0</v>
      </c>
      <c r="N38" s="79"/>
      <c r="O38" s="81"/>
      <c r="P38" s="80"/>
      <c r="Q38" s="80"/>
      <c r="R38" s="83">
        <v>29700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1798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75909</v>
      </c>
      <c r="J39" s="65">
        <v>76.7</v>
      </c>
      <c r="K39" s="64"/>
      <c r="L39" s="63">
        <v>70</v>
      </c>
      <c r="M39" s="63">
        <v>0</v>
      </c>
      <c r="N39" s="62"/>
      <c r="O39" s="64"/>
      <c r="P39" s="63"/>
      <c r="Q39" s="63"/>
      <c r="R39" s="66">
        <v>88.9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40795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106965</v>
      </c>
      <c r="G40" s="73">
        <v>1789</v>
      </c>
      <c r="H40" s="62">
        <v>98950</v>
      </c>
      <c r="I40" s="74"/>
      <c r="J40" s="75"/>
      <c r="K40" s="64">
        <v>97465</v>
      </c>
      <c r="L40" s="76"/>
      <c r="M40" s="76"/>
      <c r="N40" s="62">
        <v>11012</v>
      </c>
      <c r="O40" s="64">
        <v>3513</v>
      </c>
      <c r="P40" s="63">
        <v>23878</v>
      </c>
      <c r="Q40" s="63">
        <v>60547</v>
      </c>
      <c r="R40" s="77"/>
      <c r="S40" s="78">
        <v>52</v>
      </c>
      <c r="T40" s="63">
        <v>1272</v>
      </c>
      <c r="U40" s="63">
        <v>39222</v>
      </c>
      <c r="V40" s="63">
        <v>35363</v>
      </c>
      <c r="W40" s="63">
        <v>596</v>
      </c>
      <c r="X40" s="63">
        <v>4222</v>
      </c>
      <c r="Y40" s="63">
        <v>18223</v>
      </c>
      <c r="Z40" s="63">
        <v>0</v>
      </c>
      <c r="AA40" s="62">
        <v>1916</v>
      </c>
      <c r="AB40" s="64">
        <v>1</v>
      </c>
      <c r="AC40" s="63">
        <v>3</v>
      </c>
      <c r="AD40" s="63">
        <v>0</v>
      </c>
      <c r="AE40" s="62">
        <v>0</v>
      </c>
      <c r="AF40" s="76"/>
      <c r="AG40" s="64">
        <v>1</v>
      </c>
      <c r="AH40" s="63">
        <v>0</v>
      </c>
      <c r="AI40" s="64">
        <v>823609</v>
      </c>
      <c r="AJ40" s="74">
        <v>767715</v>
      </c>
      <c r="AK40" s="76">
        <v>534580</v>
      </c>
      <c r="AL40" s="72">
        <v>88</v>
      </c>
    </row>
    <row r="41" spans="1:38" ht="13.5">
      <c r="A41" s="161"/>
      <c r="B41" s="59"/>
      <c r="C41" s="59"/>
      <c r="D41" s="59"/>
      <c r="E41" s="59"/>
      <c r="F41" s="79"/>
      <c r="G41" s="80">
        <v>6226</v>
      </c>
      <c r="H41" s="79"/>
      <c r="I41" s="81">
        <v>23041</v>
      </c>
      <c r="J41" s="82"/>
      <c r="K41" s="81"/>
      <c r="L41" s="80">
        <v>1485</v>
      </c>
      <c r="M41" s="80">
        <v>0</v>
      </c>
      <c r="N41" s="79"/>
      <c r="O41" s="81"/>
      <c r="P41" s="80"/>
      <c r="Q41" s="80"/>
      <c r="R41" s="83">
        <v>87938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25208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211142</v>
      </c>
      <c r="J42" s="65">
        <v>55.2</v>
      </c>
      <c r="K42" s="64"/>
      <c r="L42" s="63">
        <v>264</v>
      </c>
      <c r="M42" s="63">
        <v>0</v>
      </c>
      <c r="N42" s="62"/>
      <c r="O42" s="64"/>
      <c r="P42" s="63"/>
      <c r="Q42" s="63"/>
      <c r="R42" s="66">
        <v>78.1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33443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397637</v>
      </c>
      <c r="G43" s="73">
        <v>550</v>
      </c>
      <c r="H43" s="62">
        <v>382265</v>
      </c>
      <c r="I43" s="74"/>
      <c r="J43" s="75"/>
      <c r="K43" s="64">
        <v>379664</v>
      </c>
      <c r="L43" s="76"/>
      <c r="M43" s="76"/>
      <c r="N43" s="62">
        <v>83666</v>
      </c>
      <c r="O43" s="64">
        <v>8248</v>
      </c>
      <c r="P43" s="63">
        <v>24644</v>
      </c>
      <c r="Q43" s="63">
        <v>265707</v>
      </c>
      <c r="R43" s="77"/>
      <c r="S43" s="78">
        <v>1044</v>
      </c>
      <c r="T43" s="63">
        <v>715</v>
      </c>
      <c r="U43" s="63">
        <v>46809</v>
      </c>
      <c r="V43" s="63">
        <v>162574</v>
      </c>
      <c r="W43" s="63">
        <v>2596</v>
      </c>
      <c r="X43" s="63">
        <v>14272</v>
      </c>
      <c r="Y43" s="63">
        <v>154255</v>
      </c>
      <c r="Z43" s="63">
        <v>0</v>
      </c>
      <c r="AA43" s="62">
        <v>24112</v>
      </c>
      <c r="AB43" s="64">
        <v>0</v>
      </c>
      <c r="AC43" s="63">
        <v>21</v>
      </c>
      <c r="AD43" s="63">
        <v>0</v>
      </c>
      <c r="AE43" s="62">
        <v>0</v>
      </c>
      <c r="AF43" s="76"/>
      <c r="AG43" s="64">
        <v>2</v>
      </c>
      <c r="AH43" s="63">
        <v>0</v>
      </c>
      <c r="AI43" s="64">
        <v>2047768</v>
      </c>
      <c r="AJ43" s="74">
        <v>1923859</v>
      </c>
      <c r="AK43" s="76">
        <v>1445984</v>
      </c>
      <c r="AL43" s="72">
        <v>927</v>
      </c>
    </row>
    <row r="44" spans="1:38" ht="13.5">
      <c r="A44" s="45"/>
      <c r="B44" s="59"/>
      <c r="C44" s="59"/>
      <c r="D44" s="59"/>
      <c r="E44" s="59"/>
      <c r="F44" s="79"/>
      <c r="G44" s="80">
        <v>14822</v>
      </c>
      <c r="H44" s="79"/>
      <c r="I44" s="81">
        <v>171123</v>
      </c>
      <c r="J44" s="82"/>
      <c r="K44" s="81"/>
      <c r="L44" s="80">
        <v>2601</v>
      </c>
      <c r="M44" s="80">
        <v>0</v>
      </c>
      <c r="N44" s="79"/>
      <c r="O44" s="81"/>
      <c r="P44" s="80"/>
      <c r="Q44" s="80"/>
      <c r="R44" s="83">
        <v>298599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23403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287051</v>
      </c>
      <c r="J45" s="65">
        <v>59.7</v>
      </c>
      <c r="K45" s="64"/>
      <c r="L45" s="63">
        <v>334</v>
      </c>
      <c r="M45" s="63">
        <v>0</v>
      </c>
      <c r="N45" s="62"/>
      <c r="O45" s="64"/>
      <c r="P45" s="63"/>
      <c r="Q45" s="63"/>
      <c r="R45" s="66">
        <v>80.3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74238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504602</v>
      </c>
      <c r="G46" s="73">
        <v>2339</v>
      </c>
      <c r="H46" s="62">
        <v>481215</v>
      </c>
      <c r="I46" s="74"/>
      <c r="J46" s="75"/>
      <c r="K46" s="64">
        <v>477129</v>
      </c>
      <c r="L46" s="76"/>
      <c r="M46" s="76"/>
      <c r="N46" s="62">
        <v>94678</v>
      </c>
      <c r="O46" s="64">
        <v>11761</v>
      </c>
      <c r="P46" s="63">
        <v>48522</v>
      </c>
      <c r="Q46" s="63">
        <v>326254</v>
      </c>
      <c r="R46" s="86"/>
      <c r="S46" s="78">
        <v>1096</v>
      </c>
      <c r="T46" s="63">
        <v>1987</v>
      </c>
      <c r="U46" s="63">
        <v>86031</v>
      </c>
      <c r="V46" s="63">
        <v>197937</v>
      </c>
      <c r="W46" s="63">
        <v>3192</v>
      </c>
      <c r="X46" s="63">
        <v>18494</v>
      </c>
      <c r="Y46" s="63">
        <v>172478</v>
      </c>
      <c r="Z46" s="63">
        <v>0</v>
      </c>
      <c r="AA46" s="62">
        <v>26028</v>
      </c>
      <c r="AB46" s="64">
        <v>1</v>
      </c>
      <c r="AC46" s="63">
        <v>24</v>
      </c>
      <c r="AD46" s="63">
        <v>0</v>
      </c>
      <c r="AE46" s="62">
        <v>0</v>
      </c>
      <c r="AF46" s="76"/>
      <c r="AG46" s="64">
        <v>3</v>
      </c>
      <c r="AH46" s="63">
        <v>0</v>
      </c>
      <c r="AI46" s="64">
        <v>2871377</v>
      </c>
      <c r="AJ46" s="74">
        <v>2691574</v>
      </c>
      <c r="AK46" s="76">
        <v>1980564</v>
      </c>
      <c r="AL46" s="72">
        <v>1015</v>
      </c>
    </row>
    <row r="47" spans="1:38" ht="13.5">
      <c r="A47" s="161"/>
      <c r="B47" s="59"/>
      <c r="C47" s="59"/>
      <c r="D47" s="59"/>
      <c r="E47" s="59"/>
      <c r="F47" s="79"/>
      <c r="G47" s="80">
        <v>21048</v>
      </c>
      <c r="H47" s="79"/>
      <c r="I47" s="81">
        <v>194164</v>
      </c>
      <c r="J47" s="82"/>
      <c r="K47" s="81"/>
      <c r="L47" s="80">
        <v>4086</v>
      </c>
      <c r="M47" s="80">
        <v>0</v>
      </c>
      <c r="N47" s="79"/>
      <c r="O47" s="81"/>
      <c r="P47" s="80"/>
      <c r="Q47" s="80"/>
      <c r="R47" s="83">
        <v>386537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48611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381934</v>
      </c>
      <c r="J54" s="65">
        <f>I54/H55*100</f>
        <v>64.78464711709388</v>
      </c>
      <c r="K54" s="64"/>
      <c r="L54" s="63">
        <f>SUM(L9,L12,L18,L21,L33,L36,L42)</f>
        <v>446</v>
      </c>
      <c r="M54" s="63">
        <f>SUM(M9,M12,M18,M21,M33,M36,M42)</f>
        <v>10</v>
      </c>
      <c r="N54" s="62"/>
      <c r="O54" s="64"/>
      <c r="P54" s="63"/>
      <c r="Q54" s="63"/>
      <c r="R54" s="66">
        <f>(O55+P55+Q55)/H55*100</f>
        <v>82.9690404787429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155633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628405</v>
      </c>
      <c r="G55" s="73">
        <f t="shared" si="0"/>
        <v>2339</v>
      </c>
      <c r="H55" s="62">
        <f t="shared" si="0"/>
        <v>589544</v>
      </c>
      <c r="I55" s="74"/>
      <c r="J55" s="88"/>
      <c r="K55" s="64">
        <f>SUM(K10,K13,K19,K22,K34,K37,K43)</f>
        <v>579375</v>
      </c>
      <c r="L55" s="76"/>
      <c r="M55" s="76"/>
      <c r="N55" s="62">
        <f>SUM(N10,N13,N19,N22,N34,N37,N43)</f>
        <v>100405</v>
      </c>
      <c r="O55" s="64">
        <f>SUM(O10,O13,O19,O22,O34,O37,O43)</f>
        <v>13428</v>
      </c>
      <c r="P55" s="63">
        <f>SUM(P10,P13,P19,P22,P34,P37,P43)</f>
        <v>119668</v>
      </c>
      <c r="Q55" s="63">
        <f>SUM(Q10,Q13,Q19,Q22,Q34,Q37,Q43)</f>
        <v>356043</v>
      </c>
      <c r="R55" s="77"/>
      <c r="S55" s="78">
        <f aca="true" t="shared" si="1" ref="S55:AE55">SUM(S10,S13,S19,S22,S34,S37,S43)</f>
        <v>2500</v>
      </c>
      <c r="T55" s="63">
        <f t="shared" si="1"/>
        <v>12448</v>
      </c>
      <c r="U55" s="63">
        <f t="shared" si="1"/>
        <v>160299</v>
      </c>
      <c r="V55" s="63">
        <f t="shared" si="1"/>
        <v>206687</v>
      </c>
      <c r="W55" s="63">
        <f t="shared" si="1"/>
        <v>3305</v>
      </c>
      <c r="X55" s="63">
        <f t="shared" si="1"/>
        <v>22031</v>
      </c>
      <c r="Y55" s="63">
        <f t="shared" si="1"/>
        <v>182274</v>
      </c>
      <c r="Z55" s="63">
        <f t="shared" si="1"/>
        <v>0</v>
      </c>
      <c r="AA55" s="62">
        <f t="shared" si="1"/>
        <v>31651</v>
      </c>
      <c r="AB55" s="64">
        <f t="shared" si="1"/>
        <v>2</v>
      </c>
      <c r="AC55" s="64">
        <f t="shared" si="1"/>
        <v>27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16</v>
      </c>
      <c r="AH55" s="63">
        <f t="shared" si="2"/>
        <v>4</v>
      </c>
      <c r="AI55" s="64">
        <f t="shared" si="2"/>
        <v>4746303</v>
      </c>
      <c r="AJ55" s="74">
        <f t="shared" si="2"/>
        <v>4020161</v>
      </c>
      <c r="AK55" s="76">
        <f t="shared" si="2"/>
        <v>2762040</v>
      </c>
      <c r="AL55" s="72">
        <f t="shared" si="2"/>
        <v>1030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36522</v>
      </c>
      <c r="H56" s="91"/>
      <c r="I56" s="93">
        <f>SUM(I11,I14,I20,I23,I35,I38,I44)</f>
        <v>207610</v>
      </c>
      <c r="J56" s="91"/>
      <c r="K56" s="93"/>
      <c r="L56" s="92">
        <f>SUM(L11,L14,L20,L23,L35,L38,L44)</f>
        <v>7577</v>
      </c>
      <c r="M56" s="92">
        <f>SUM(M11,M14,M20,M23,M35,M38,M44)</f>
        <v>2591</v>
      </c>
      <c r="N56" s="91"/>
      <c r="O56" s="93"/>
      <c r="P56" s="92"/>
      <c r="Q56" s="92"/>
      <c r="R56" s="94">
        <f>SUM(O55:Q55)</f>
        <v>489139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97561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95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西条市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58074</v>
      </c>
      <c r="J9" s="65">
        <v>100</v>
      </c>
      <c r="K9" s="64"/>
      <c r="L9" s="63">
        <v>127</v>
      </c>
      <c r="M9" s="63">
        <v>0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49584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63346</v>
      </c>
      <c r="G10" s="73">
        <v>0</v>
      </c>
      <c r="H10" s="62">
        <v>58074</v>
      </c>
      <c r="I10" s="74"/>
      <c r="J10" s="75"/>
      <c r="K10" s="64">
        <v>49567</v>
      </c>
      <c r="L10" s="76"/>
      <c r="M10" s="76"/>
      <c r="N10" s="62">
        <v>0</v>
      </c>
      <c r="O10" s="64">
        <v>0</v>
      </c>
      <c r="P10" s="63">
        <v>58074</v>
      </c>
      <c r="Q10" s="63">
        <v>0</v>
      </c>
      <c r="R10" s="77"/>
      <c r="S10" s="78">
        <v>0</v>
      </c>
      <c r="T10" s="63">
        <v>3471</v>
      </c>
      <c r="U10" s="63">
        <v>54603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2</v>
      </c>
      <c r="AC10" s="63">
        <v>0</v>
      </c>
      <c r="AD10" s="63">
        <v>0</v>
      </c>
      <c r="AE10" s="62">
        <v>0</v>
      </c>
      <c r="AF10" s="76"/>
      <c r="AG10" s="64">
        <v>10</v>
      </c>
      <c r="AH10" s="63">
        <v>0</v>
      </c>
      <c r="AI10" s="64">
        <v>1360576</v>
      </c>
      <c r="AJ10" s="74">
        <v>785473</v>
      </c>
      <c r="AK10" s="76">
        <v>497210</v>
      </c>
      <c r="AL10" s="72">
        <v>2</v>
      </c>
    </row>
    <row r="11" spans="1:38" ht="13.5">
      <c r="A11" s="161"/>
      <c r="B11" s="59"/>
      <c r="C11" s="59"/>
      <c r="D11" s="59"/>
      <c r="E11" s="59"/>
      <c r="F11" s="79"/>
      <c r="G11" s="80">
        <v>5272</v>
      </c>
      <c r="H11" s="79"/>
      <c r="I11" s="81">
        <v>0</v>
      </c>
      <c r="J11" s="82"/>
      <c r="K11" s="81"/>
      <c r="L11" s="80">
        <v>8506</v>
      </c>
      <c r="M11" s="80">
        <v>0</v>
      </c>
      <c r="N11" s="79"/>
      <c r="O11" s="81"/>
      <c r="P11" s="80"/>
      <c r="Q11" s="80"/>
      <c r="R11" s="83">
        <v>58074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37148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18198</v>
      </c>
      <c r="J12" s="65">
        <v>100</v>
      </c>
      <c r="K12" s="64"/>
      <c r="L12" s="63">
        <v>12</v>
      </c>
      <c r="M12" s="63">
        <v>5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21708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18198</v>
      </c>
      <c r="G13" s="73"/>
      <c r="H13" s="62">
        <v>18198</v>
      </c>
      <c r="I13" s="74"/>
      <c r="J13" s="75"/>
      <c r="K13" s="64">
        <v>13232</v>
      </c>
      <c r="L13" s="76"/>
      <c r="M13" s="76"/>
      <c r="N13" s="62"/>
      <c r="O13" s="64">
        <v>3701</v>
      </c>
      <c r="P13" s="63">
        <v>12939</v>
      </c>
      <c r="Q13" s="63">
        <v>1559</v>
      </c>
      <c r="R13" s="77"/>
      <c r="S13" s="78">
        <v>33</v>
      </c>
      <c r="T13" s="63">
        <v>194</v>
      </c>
      <c r="U13" s="63">
        <v>17971</v>
      </c>
      <c r="V13" s="63"/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466506</v>
      </c>
      <c r="AJ13" s="74">
        <v>230726</v>
      </c>
      <c r="AK13" s="76">
        <v>122827</v>
      </c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/>
      <c r="H14" s="62"/>
      <c r="I14" s="81">
        <v>0</v>
      </c>
      <c r="J14" s="82"/>
      <c r="K14" s="64"/>
      <c r="L14" s="80">
        <v>820</v>
      </c>
      <c r="M14" s="80">
        <v>4146</v>
      </c>
      <c r="N14" s="79"/>
      <c r="O14" s="81"/>
      <c r="P14" s="80"/>
      <c r="Q14" s="80"/>
      <c r="R14" s="83">
        <v>18199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17531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4">
        <v>0</v>
      </c>
      <c r="H15" s="71"/>
      <c r="I15" s="62">
        <v>76272</v>
      </c>
      <c r="J15" s="65">
        <v>100</v>
      </c>
      <c r="K15" s="64"/>
      <c r="L15" s="63">
        <v>139</v>
      </c>
      <c r="M15" s="63">
        <v>5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71292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81544</v>
      </c>
      <c r="G16" s="105">
        <v>0</v>
      </c>
      <c r="H16" s="63">
        <v>76272</v>
      </c>
      <c r="I16" s="88"/>
      <c r="J16" s="75"/>
      <c r="K16" s="64">
        <v>62799</v>
      </c>
      <c r="L16" s="76"/>
      <c r="M16" s="76"/>
      <c r="N16" s="62">
        <v>0</v>
      </c>
      <c r="O16" s="64">
        <v>3701</v>
      </c>
      <c r="P16" s="63">
        <v>71013</v>
      </c>
      <c r="Q16" s="63">
        <v>1559</v>
      </c>
      <c r="R16" s="77"/>
      <c r="S16" s="78">
        <v>33</v>
      </c>
      <c r="T16" s="63">
        <v>3665</v>
      </c>
      <c r="U16" s="63">
        <v>72574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2">
        <v>0</v>
      </c>
      <c r="AB16" s="64">
        <v>2</v>
      </c>
      <c r="AC16" s="63">
        <v>0</v>
      </c>
      <c r="AD16" s="63">
        <v>0</v>
      </c>
      <c r="AE16" s="62">
        <v>0</v>
      </c>
      <c r="AF16" s="76"/>
      <c r="AG16" s="64">
        <v>10</v>
      </c>
      <c r="AH16" s="63">
        <v>0</v>
      </c>
      <c r="AI16" s="64">
        <v>1827082</v>
      </c>
      <c r="AJ16" s="74">
        <v>1016199</v>
      </c>
      <c r="AK16" s="76">
        <v>620037</v>
      </c>
      <c r="AL16" s="72">
        <v>3</v>
      </c>
    </row>
    <row r="17" spans="1:38" ht="13.5">
      <c r="A17" s="161"/>
      <c r="B17" s="59"/>
      <c r="C17" s="59"/>
      <c r="D17" s="59"/>
      <c r="E17" s="59"/>
      <c r="F17" s="79"/>
      <c r="G17" s="81">
        <v>5272</v>
      </c>
      <c r="H17" s="80"/>
      <c r="I17" s="79">
        <v>0</v>
      </c>
      <c r="J17" s="82"/>
      <c r="K17" s="64"/>
      <c r="L17" s="80">
        <v>9326</v>
      </c>
      <c r="M17" s="80">
        <v>4146</v>
      </c>
      <c r="N17" s="79"/>
      <c r="O17" s="81"/>
      <c r="P17" s="80"/>
      <c r="Q17" s="80"/>
      <c r="R17" s="83">
        <v>76273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54679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50917</v>
      </c>
      <c r="J18" s="65">
        <v>67.9</v>
      </c>
      <c r="K18" s="64"/>
      <c r="L18" s="63">
        <v>48</v>
      </c>
      <c r="M18" s="63">
        <v>2</v>
      </c>
      <c r="N18" s="62"/>
      <c r="O18" s="64"/>
      <c r="P18" s="63"/>
      <c r="Q18" s="63"/>
      <c r="R18" s="66">
        <v>72.6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53356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78130</v>
      </c>
      <c r="G19" s="73"/>
      <c r="H19" s="62">
        <v>74968</v>
      </c>
      <c r="I19" s="74"/>
      <c r="J19" s="75"/>
      <c r="K19" s="64">
        <v>72127</v>
      </c>
      <c r="L19" s="76"/>
      <c r="M19" s="76"/>
      <c r="N19" s="62">
        <v>20559</v>
      </c>
      <c r="O19" s="64">
        <v>29</v>
      </c>
      <c r="P19" s="63">
        <v>43884</v>
      </c>
      <c r="Q19" s="63">
        <v>10497</v>
      </c>
      <c r="R19" s="77"/>
      <c r="S19" s="78">
        <v>1685</v>
      </c>
      <c r="T19" s="63">
        <v>6808</v>
      </c>
      <c r="U19" s="63">
        <v>41121</v>
      </c>
      <c r="V19" s="63">
        <v>1303</v>
      </c>
      <c r="W19" s="63"/>
      <c r="X19" s="63">
        <v>1557</v>
      </c>
      <c r="Y19" s="63">
        <v>22495</v>
      </c>
      <c r="Z19" s="63"/>
      <c r="AA19" s="62">
        <v>20258</v>
      </c>
      <c r="AB19" s="64">
        <v>1</v>
      </c>
      <c r="AC19" s="63"/>
      <c r="AD19" s="63"/>
      <c r="AE19" s="62"/>
      <c r="AF19" s="76"/>
      <c r="AG19" s="64">
        <v>2</v>
      </c>
      <c r="AH19" s="63"/>
      <c r="AI19" s="64">
        <v>1169352</v>
      </c>
      <c r="AJ19" s="74">
        <v>813673</v>
      </c>
      <c r="AK19" s="76">
        <v>435485</v>
      </c>
      <c r="AL19" s="72">
        <v>3</v>
      </c>
    </row>
    <row r="20" spans="1:38" ht="13.5">
      <c r="A20" s="45"/>
      <c r="B20" s="59"/>
      <c r="C20" s="59"/>
      <c r="D20" s="59"/>
      <c r="E20" s="59"/>
      <c r="F20" s="79"/>
      <c r="G20" s="80">
        <v>3162</v>
      </c>
      <c r="H20" s="79"/>
      <c r="I20" s="81">
        <v>24051</v>
      </c>
      <c r="J20" s="82"/>
      <c r="K20" s="81"/>
      <c r="L20" s="80">
        <v>2810</v>
      </c>
      <c r="M20" s="80">
        <v>32</v>
      </c>
      <c r="N20" s="79"/>
      <c r="O20" s="81"/>
      <c r="P20" s="80"/>
      <c r="Q20" s="80"/>
      <c r="R20" s="83">
        <v>54410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29640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77887</v>
      </c>
      <c r="J21" s="65">
        <v>66.6</v>
      </c>
      <c r="K21" s="64"/>
      <c r="L21" s="63">
        <v>81</v>
      </c>
      <c r="M21" s="63"/>
      <c r="N21" s="62"/>
      <c r="O21" s="64"/>
      <c r="P21" s="63"/>
      <c r="Q21" s="63"/>
      <c r="R21" s="66">
        <v>76.4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49977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137522</v>
      </c>
      <c r="G22" s="73">
        <v>761</v>
      </c>
      <c r="H22" s="62">
        <v>116949</v>
      </c>
      <c r="I22" s="74"/>
      <c r="J22" s="75"/>
      <c r="K22" s="64">
        <v>115284</v>
      </c>
      <c r="L22" s="76"/>
      <c r="M22" s="76"/>
      <c r="N22" s="62">
        <v>27569</v>
      </c>
      <c r="O22" s="64">
        <v>563</v>
      </c>
      <c r="P22" s="63">
        <v>54826</v>
      </c>
      <c r="Q22" s="63">
        <v>33990</v>
      </c>
      <c r="R22" s="77"/>
      <c r="S22" s="78">
        <v>8</v>
      </c>
      <c r="T22" s="63">
        <v>511</v>
      </c>
      <c r="U22" s="63">
        <v>59874</v>
      </c>
      <c r="V22" s="63">
        <v>17494</v>
      </c>
      <c r="W22" s="63">
        <v>348</v>
      </c>
      <c r="X22" s="63">
        <v>5434</v>
      </c>
      <c r="Y22" s="63">
        <v>33280</v>
      </c>
      <c r="Z22" s="63"/>
      <c r="AA22" s="62">
        <v>28248</v>
      </c>
      <c r="AB22" s="64">
        <v>1</v>
      </c>
      <c r="AC22" s="63">
        <v>3</v>
      </c>
      <c r="AD22" s="63"/>
      <c r="AE22" s="62"/>
      <c r="AF22" s="76"/>
      <c r="AG22" s="64">
        <v>1</v>
      </c>
      <c r="AH22" s="63">
        <v>1</v>
      </c>
      <c r="AI22" s="64">
        <v>1284341</v>
      </c>
      <c r="AJ22" s="74">
        <v>896594</v>
      </c>
      <c r="AK22" s="76">
        <v>511003</v>
      </c>
      <c r="AL22" s="72">
        <v>18</v>
      </c>
    </row>
    <row r="23" spans="1:38" ht="13.5">
      <c r="A23" s="45"/>
      <c r="B23" s="59"/>
      <c r="C23" s="59"/>
      <c r="D23" s="59"/>
      <c r="E23" s="59"/>
      <c r="F23" s="79"/>
      <c r="G23" s="80">
        <v>19813</v>
      </c>
      <c r="H23" s="62"/>
      <c r="I23" s="81">
        <v>39062</v>
      </c>
      <c r="J23" s="82"/>
      <c r="K23" s="64"/>
      <c r="L23" s="80">
        <v>1664</v>
      </c>
      <c r="M23" s="80"/>
      <c r="N23" s="79"/>
      <c r="O23" s="81"/>
      <c r="P23" s="80"/>
      <c r="Q23" s="80"/>
      <c r="R23" s="83">
        <v>89379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35152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4">
        <v>0</v>
      </c>
      <c r="H24" s="71"/>
      <c r="I24" s="62">
        <v>128804</v>
      </c>
      <c r="J24" s="65">
        <v>67.1</v>
      </c>
      <c r="K24" s="64"/>
      <c r="L24" s="63">
        <v>129</v>
      </c>
      <c r="M24" s="63">
        <v>2</v>
      </c>
      <c r="N24" s="62"/>
      <c r="O24" s="64"/>
      <c r="P24" s="63"/>
      <c r="Q24" s="63"/>
      <c r="R24" s="66">
        <v>74.9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103333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215652</v>
      </c>
      <c r="G25" s="105">
        <v>761</v>
      </c>
      <c r="H25" s="63">
        <v>191917</v>
      </c>
      <c r="I25" s="88"/>
      <c r="J25" s="75"/>
      <c r="K25" s="64">
        <v>187411</v>
      </c>
      <c r="L25" s="76"/>
      <c r="M25" s="76"/>
      <c r="N25" s="62">
        <v>48128</v>
      </c>
      <c r="O25" s="64">
        <v>592</v>
      </c>
      <c r="P25" s="63">
        <v>98710</v>
      </c>
      <c r="Q25" s="63">
        <v>44487</v>
      </c>
      <c r="R25" s="77"/>
      <c r="S25" s="78">
        <v>1693</v>
      </c>
      <c r="T25" s="63">
        <v>7319</v>
      </c>
      <c r="U25" s="63">
        <v>100995</v>
      </c>
      <c r="V25" s="63">
        <v>18797</v>
      </c>
      <c r="W25" s="63">
        <v>348</v>
      </c>
      <c r="X25" s="63">
        <v>6991</v>
      </c>
      <c r="Y25" s="63">
        <v>55775</v>
      </c>
      <c r="Z25" s="63">
        <v>0</v>
      </c>
      <c r="AA25" s="62">
        <v>48506</v>
      </c>
      <c r="AB25" s="64">
        <v>2</v>
      </c>
      <c r="AC25" s="63">
        <v>3</v>
      </c>
      <c r="AD25" s="63">
        <v>0</v>
      </c>
      <c r="AE25" s="62">
        <v>0</v>
      </c>
      <c r="AF25" s="76"/>
      <c r="AG25" s="64">
        <v>3</v>
      </c>
      <c r="AH25" s="63">
        <v>1</v>
      </c>
      <c r="AI25" s="64">
        <v>2453693</v>
      </c>
      <c r="AJ25" s="74">
        <v>1710267</v>
      </c>
      <c r="AK25" s="76">
        <v>946488</v>
      </c>
      <c r="AL25" s="72">
        <v>21</v>
      </c>
    </row>
    <row r="26" spans="1:38" ht="13.5">
      <c r="A26" s="161"/>
      <c r="B26" s="59"/>
      <c r="C26" s="59"/>
      <c r="D26" s="59"/>
      <c r="E26" s="59"/>
      <c r="F26" s="79"/>
      <c r="G26" s="81">
        <v>22975</v>
      </c>
      <c r="H26" s="80"/>
      <c r="I26" s="79">
        <v>63113</v>
      </c>
      <c r="J26" s="82"/>
      <c r="K26" s="64"/>
      <c r="L26" s="80">
        <v>4474</v>
      </c>
      <c r="M26" s="80">
        <v>32</v>
      </c>
      <c r="N26" s="79"/>
      <c r="O26" s="81"/>
      <c r="P26" s="80"/>
      <c r="Q26" s="80"/>
      <c r="R26" s="83">
        <v>143789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64792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205076</v>
      </c>
      <c r="J27" s="65">
        <v>76.5</v>
      </c>
      <c r="K27" s="64"/>
      <c r="L27" s="63">
        <v>268</v>
      </c>
      <c r="M27" s="63">
        <v>7</v>
      </c>
      <c r="N27" s="62"/>
      <c r="O27" s="64"/>
      <c r="P27" s="63"/>
      <c r="Q27" s="63"/>
      <c r="R27" s="66">
        <v>82.1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174625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297196</v>
      </c>
      <c r="G28" s="73">
        <v>761</v>
      </c>
      <c r="H28" s="62">
        <v>268189</v>
      </c>
      <c r="I28" s="74"/>
      <c r="J28" s="75"/>
      <c r="K28" s="64">
        <v>250210</v>
      </c>
      <c r="L28" s="76"/>
      <c r="M28" s="76"/>
      <c r="N28" s="62">
        <v>48128</v>
      </c>
      <c r="O28" s="64">
        <v>4293</v>
      </c>
      <c r="P28" s="63">
        <v>169723</v>
      </c>
      <c r="Q28" s="63">
        <v>46046</v>
      </c>
      <c r="R28" s="77"/>
      <c r="S28" s="78">
        <v>1726</v>
      </c>
      <c r="T28" s="63">
        <v>10984</v>
      </c>
      <c r="U28" s="63">
        <v>173569</v>
      </c>
      <c r="V28" s="63">
        <v>18797</v>
      </c>
      <c r="W28" s="63">
        <v>348</v>
      </c>
      <c r="X28" s="63">
        <v>6991</v>
      </c>
      <c r="Y28" s="63">
        <v>55775</v>
      </c>
      <c r="Z28" s="63">
        <v>0</v>
      </c>
      <c r="AA28" s="62">
        <v>48506</v>
      </c>
      <c r="AB28" s="64">
        <v>4</v>
      </c>
      <c r="AC28" s="63">
        <v>3</v>
      </c>
      <c r="AD28" s="63">
        <v>0</v>
      </c>
      <c r="AE28" s="62">
        <v>0</v>
      </c>
      <c r="AF28" s="76"/>
      <c r="AG28" s="64">
        <v>13</v>
      </c>
      <c r="AH28" s="63">
        <v>1</v>
      </c>
      <c r="AI28" s="64">
        <v>4280775</v>
      </c>
      <c r="AJ28" s="74">
        <v>2726466</v>
      </c>
      <c r="AK28" s="76">
        <v>1566525</v>
      </c>
      <c r="AL28" s="72">
        <v>24</v>
      </c>
    </row>
    <row r="29" spans="1:38" ht="13.5">
      <c r="A29" s="161"/>
      <c r="B29" s="59"/>
      <c r="C29" s="59"/>
      <c r="D29" s="59"/>
      <c r="E29" s="59"/>
      <c r="F29" s="79"/>
      <c r="G29" s="80">
        <v>28247</v>
      </c>
      <c r="H29" s="79"/>
      <c r="I29" s="81">
        <v>63113</v>
      </c>
      <c r="J29" s="82"/>
      <c r="K29" s="81"/>
      <c r="L29" s="80">
        <v>13800</v>
      </c>
      <c r="M29" s="80">
        <v>4178</v>
      </c>
      <c r="N29" s="79"/>
      <c r="O29" s="81"/>
      <c r="P29" s="80"/>
      <c r="Q29" s="80"/>
      <c r="R29" s="83">
        <v>220062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119471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147002</v>
      </c>
      <c r="J30" s="65">
        <v>167.1</v>
      </c>
      <c r="K30" s="64"/>
      <c r="L30" s="63">
        <v>141</v>
      </c>
      <c r="M30" s="63">
        <v>7</v>
      </c>
      <c r="N30" s="62"/>
      <c r="O30" s="64"/>
      <c r="P30" s="63"/>
      <c r="Q30" s="63"/>
      <c r="R30" s="66">
        <v>77.1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125041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233850</v>
      </c>
      <c r="G31" s="73">
        <v>761</v>
      </c>
      <c r="H31" s="62">
        <v>210115</v>
      </c>
      <c r="I31" s="74"/>
      <c r="J31" s="75"/>
      <c r="K31" s="64">
        <v>200643</v>
      </c>
      <c r="L31" s="76"/>
      <c r="M31" s="76"/>
      <c r="N31" s="62">
        <v>48128</v>
      </c>
      <c r="O31" s="64">
        <v>4293</v>
      </c>
      <c r="P31" s="63">
        <v>111649</v>
      </c>
      <c r="Q31" s="63">
        <v>46046</v>
      </c>
      <c r="R31" s="86"/>
      <c r="S31" s="78">
        <v>1726</v>
      </c>
      <c r="T31" s="63">
        <v>7513</v>
      </c>
      <c r="U31" s="63">
        <v>118966</v>
      </c>
      <c r="V31" s="63">
        <v>18797</v>
      </c>
      <c r="W31" s="63">
        <v>348</v>
      </c>
      <c r="X31" s="63">
        <v>6991</v>
      </c>
      <c r="Y31" s="63">
        <v>55775</v>
      </c>
      <c r="Z31" s="63">
        <v>0</v>
      </c>
      <c r="AA31" s="62">
        <v>48506</v>
      </c>
      <c r="AB31" s="64">
        <v>2</v>
      </c>
      <c r="AC31" s="63">
        <v>3</v>
      </c>
      <c r="AD31" s="63">
        <v>0</v>
      </c>
      <c r="AE31" s="62">
        <v>0</v>
      </c>
      <c r="AF31" s="76"/>
      <c r="AG31" s="64">
        <v>3</v>
      </c>
      <c r="AH31" s="63">
        <v>1</v>
      </c>
      <c r="AI31" s="64">
        <v>2920199</v>
      </c>
      <c r="AJ31" s="74">
        <v>1940993</v>
      </c>
      <c r="AK31" s="76">
        <v>1069315</v>
      </c>
      <c r="AL31" s="72">
        <v>22</v>
      </c>
    </row>
    <row r="32" spans="1:38" ht="13.5">
      <c r="A32" s="161"/>
      <c r="B32" s="59"/>
      <c r="C32" s="59"/>
      <c r="D32" s="59"/>
      <c r="E32" s="59"/>
      <c r="F32" s="79"/>
      <c r="G32" s="80">
        <v>22975</v>
      </c>
      <c r="H32" s="79"/>
      <c r="I32" s="81">
        <v>63113</v>
      </c>
      <c r="J32" s="82"/>
      <c r="K32" s="81"/>
      <c r="L32" s="80">
        <v>5294</v>
      </c>
      <c r="M32" s="80">
        <v>4178</v>
      </c>
      <c r="N32" s="79"/>
      <c r="O32" s="81"/>
      <c r="P32" s="80"/>
      <c r="Q32" s="80"/>
      <c r="R32" s="83">
        <v>161988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82323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116075</v>
      </c>
      <c r="J33" s="65">
        <v>87.8</v>
      </c>
      <c r="K33" s="64"/>
      <c r="L33" s="63">
        <v>130</v>
      </c>
      <c r="M33" s="63">
        <v>0</v>
      </c>
      <c r="N33" s="62"/>
      <c r="O33" s="64"/>
      <c r="P33" s="63"/>
      <c r="Q33" s="63"/>
      <c r="R33" s="66">
        <v>98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59674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137058</v>
      </c>
      <c r="G34" s="73">
        <v>2705</v>
      </c>
      <c r="H34" s="62">
        <v>132257</v>
      </c>
      <c r="I34" s="74"/>
      <c r="J34" s="75"/>
      <c r="K34" s="64">
        <v>129888</v>
      </c>
      <c r="L34" s="76"/>
      <c r="M34" s="76"/>
      <c r="N34" s="62">
        <v>2702</v>
      </c>
      <c r="O34" s="64">
        <v>598</v>
      </c>
      <c r="P34" s="63">
        <v>25192</v>
      </c>
      <c r="Q34" s="63">
        <v>103765</v>
      </c>
      <c r="R34" s="77"/>
      <c r="S34" s="78">
        <v>30</v>
      </c>
      <c r="T34" s="63">
        <v>1338</v>
      </c>
      <c r="U34" s="63">
        <v>57544</v>
      </c>
      <c r="V34" s="63">
        <v>57163</v>
      </c>
      <c r="W34" s="63">
        <v>648</v>
      </c>
      <c r="X34" s="63">
        <v>1286</v>
      </c>
      <c r="Y34" s="63">
        <v>14248</v>
      </c>
      <c r="Z34" s="63">
        <v>0</v>
      </c>
      <c r="AA34" s="62">
        <v>1528</v>
      </c>
      <c r="AB34" s="64">
        <v>7</v>
      </c>
      <c r="AC34" s="63">
        <v>10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1090331</v>
      </c>
      <c r="AJ34" s="74">
        <v>1025180</v>
      </c>
      <c r="AK34" s="76">
        <v>714412</v>
      </c>
      <c r="AL34" s="72">
        <v>93</v>
      </c>
    </row>
    <row r="35" spans="1:38" ht="13.5">
      <c r="A35" s="45"/>
      <c r="B35" s="59"/>
      <c r="C35" s="59"/>
      <c r="D35" s="59"/>
      <c r="E35" s="59"/>
      <c r="F35" s="79"/>
      <c r="G35" s="80">
        <v>2096</v>
      </c>
      <c r="H35" s="79"/>
      <c r="I35" s="81">
        <v>16182</v>
      </c>
      <c r="J35" s="82"/>
      <c r="K35" s="81"/>
      <c r="L35" s="80">
        <v>2369</v>
      </c>
      <c r="M35" s="80">
        <v>0</v>
      </c>
      <c r="N35" s="79"/>
      <c r="O35" s="81"/>
      <c r="P35" s="80"/>
      <c r="Q35" s="80"/>
      <c r="R35" s="83">
        <v>129555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35176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85659</v>
      </c>
      <c r="J36" s="65">
        <v>63.8</v>
      </c>
      <c r="K36" s="64"/>
      <c r="L36" s="63">
        <v>129</v>
      </c>
      <c r="M36" s="63">
        <v>2</v>
      </c>
      <c r="N36" s="62"/>
      <c r="O36" s="64"/>
      <c r="P36" s="63"/>
      <c r="Q36" s="63"/>
      <c r="R36" s="66">
        <v>93.7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5502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135384</v>
      </c>
      <c r="G37" s="73">
        <v>325</v>
      </c>
      <c r="H37" s="62">
        <v>134171</v>
      </c>
      <c r="I37" s="74"/>
      <c r="J37" s="75"/>
      <c r="K37" s="64">
        <v>132435</v>
      </c>
      <c r="L37" s="76"/>
      <c r="M37" s="76"/>
      <c r="N37" s="62">
        <v>8510</v>
      </c>
      <c r="O37" s="64">
        <v>7785</v>
      </c>
      <c r="P37" s="63">
        <v>2622</v>
      </c>
      <c r="Q37" s="63">
        <v>115254</v>
      </c>
      <c r="R37" s="77"/>
      <c r="S37" s="78">
        <v>50</v>
      </c>
      <c r="T37" s="63">
        <v>145</v>
      </c>
      <c r="U37" s="63">
        <v>17122</v>
      </c>
      <c r="V37" s="63">
        <v>68342</v>
      </c>
      <c r="W37" s="63">
        <v>258</v>
      </c>
      <c r="X37" s="63">
        <v>1825</v>
      </c>
      <c r="Y37" s="63">
        <v>46429</v>
      </c>
      <c r="Z37" s="63">
        <v>0</v>
      </c>
      <c r="AA37" s="62">
        <v>9350</v>
      </c>
      <c r="AB37" s="64">
        <v>0</v>
      </c>
      <c r="AC37" s="63">
        <v>9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754774</v>
      </c>
      <c r="AJ37" s="74">
        <v>640530</v>
      </c>
      <c r="AK37" s="76">
        <v>491851</v>
      </c>
      <c r="AL37" s="72">
        <v>100</v>
      </c>
    </row>
    <row r="38" spans="1:38" ht="13.5">
      <c r="A38" s="45"/>
      <c r="B38" s="59"/>
      <c r="C38" s="59"/>
      <c r="D38" s="59"/>
      <c r="E38" s="59"/>
      <c r="F38" s="79"/>
      <c r="G38" s="80">
        <v>888</v>
      </c>
      <c r="H38" s="79"/>
      <c r="I38" s="81">
        <v>48512</v>
      </c>
      <c r="J38" s="82"/>
      <c r="K38" s="81"/>
      <c r="L38" s="80">
        <v>1356</v>
      </c>
      <c r="M38" s="80">
        <v>380</v>
      </c>
      <c r="N38" s="79"/>
      <c r="O38" s="81"/>
      <c r="P38" s="80"/>
      <c r="Q38" s="80"/>
      <c r="R38" s="83">
        <v>125661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3921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201734</v>
      </c>
      <c r="J39" s="65">
        <v>75.7</v>
      </c>
      <c r="K39" s="64"/>
      <c r="L39" s="63">
        <v>259</v>
      </c>
      <c r="M39" s="63">
        <v>2</v>
      </c>
      <c r="N39" s="62"/>
      <c r="O39" s="64"/>
      <c r="P39" s="63"/>
      <c r="Q39" s="63"/>
      <c r="R39" s="66">
        <v>95.8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65176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272442</v>
      </c>
      <c r="G40" s="73">
        <v>3030</v>
      </c>
      <c r="H40" s="62">
        <v>266428</v>
      </c>
      <c r="I40" s="74"/>
      <c r="J40" s="75"/>
      <c r="K40" s="64">
        <v>262323</v>
      </c>
      <c r="L40" s="76"/>
      <c r="M40" s="76"/>
      <c r="N40" s="62">
        <v>11212</v>
      </c>
      <c r="O40" s="64">
        <v>8383</v>
      </c>
      <c r="P40" s="63">
        <v>27814</v>
      </c>
      <c r="Q40" s="63">
        <v>219019</v>
      </c>
      <c r="R40" s="77"/>
      <c r="S40" s="78">
        <v>80</v>
      </c>
      <c r="T40" s="63">
        <v>1483</v>
      </c>
      <c r="U40" s="63">
        <v>74666</v>
      </c>
      <c r="V40" s="63">
        <v>125505</v>
      </c>
      <c r="W40" s="63">
        <v>906</v>
      </c>
      <c r="X40" s="63">
        <v>3111</v>
      </c>
      <c r="Y40" s="63">
        <v>60677</v>
      </c>
      <c r="Z40" s="63">
        <v>0</v>
      </c>
      <c r="AA40" s="62">
        <v>10878</v>
      </c>
      <c r="AB40" s="64">
        <v>7</v>
      </c>
      <c r="AC40" s="63">
        <v>19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1845105</v>
      </c>
      <c r="AJ40" s="74">
        <v>1665710</v>
      </c>
      <c r="AK40" s="76">
        <v>1206263</v>
      </c>
      <c r="AL40" s="72">
        <v>193</v>
      </c>
    </row>
    <row r="41" spans="1:38" ht="13.5">
      <c r="A41" s="161"/>
      <c r="B41" s="59"/>
      <c r="C41" s="59"/>
      <c r="D41" s="59"/>
      <c r="E41" s="59"/>
      <c r="F41" s="79"/>
      <c r="G41" s="80">
        <v>2984</v>
      </c>
      <c r="H41" s="79"/>
      <c r="I41" s="81">
        <v>64694</v>
      </c>
      <c r="J41" s="82"/>
      <c r="K41" s="81"/>
      <c r="L41" s="80">
        <v>3725</v>
      </c>
      <c r="M41" s="80">
        <v>380</v>
      </c>
      <c r="N41" s="79"/>
      <c r="O41" s="81"/>
      <c r="P41" s="80"/>
      <c r="Q41" s="80"/>
      <c r="R41" s="83">
        <v>255216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39097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454398</v>
      </c>
      <c r="J42" s="65">
        <v>55.2</v>
      </c>
      <c r="K42" s="64"/>
      <c r="L42" s="63">
        <v>671</v>
      </c>
      <c r="M42" s="63">
        <v>2</v>
      </c>
      <c r="N42" s="62"/>
      <c r="O42" s="64"/>
      <c r="P42" s="63"/>
      <c r="Q42" s="63"/>
      <c r="R42" s="66">
        <v>80.1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39335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845353</v>
      </c>
      <c r="G43" s="73">
        <v>9986</v>
      </c>
      <c r="H43" s="62">
        <v>822785</v>
      </c>
      <c r="I43" s="74"/>
      <c r="J43" s="75"/>
      <c r="K43" s="64">
        <v>816106</v>
      </c>
      <c r="L43" s="76"/>
      <c r="M43" s="76"/>
      <c r="N43" s="62">
        <v>163901</v>
      </c>
      <c r="O43" s="64">
        <v>20942</v>
      </c>
      <c r="P43" s="63">
        <v>34097</v>
      </c>
      <c r="Q43" s="63">
        <v>603845</v>
      </c>
      <c r="R43" s="77"/>
      <c r="S43" s="78">
        <v>189</v>
      </c>
      <c r="T43" s="63">
        <v>1452</v>
      </c>
      <c r="U43" s="63">
        <v>81026</v>
      </c>
      <c r="V43" s="63">
        <v>371731</v>
      </c>
      <c r="W43" s="63">
        <v>1087</v>
      </c>
      <c r="X43" s="63">
        <v>6852</v>
      </c>
      <c r="Y43" s="63">
        <v>360448</v>
      </c>
      <c r="Z43" s="63">
        <v>0</v>
      </c>
      <c r="AA43" s="62">
        <v>169812</v>
      </c>
      <c r="AB43" s="64">
        <v>2</v>
      </c>
      <c r="AC43" s="63">
        <v>27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4011380</v>
      </c>
      <c r="AJ43" s="74">
        <v>3493164</v>
      </c>
      <c r="AK43" s="76">
        <v>2562138</v>
      </c>
      <c r="AL43" s="72">
        <v>1616</v>
      </c>
    </row>
    <row r="44" spans="1:38" ht="13.5">
      <c r="A44" s="45"/>
      <c r="B44" s="59"/>
      <c r="C44" s="59"/>
      <c r="D44" s="59"/>
      <c r="E44" s="59"/>
      <c r="F44" s="79"/>
      <c r="G44" s="80">
        <v>12582</v>
      </c>
      <c r="H44" s="79"/>
      <c r="I44" s="81">
        <v>368387</v>
      </c>
      <c r="J44" s="82"/>
      <c r="K44" s="81"/>
      <c r="L44" s="80">
        <v>6202</v>
      </c>
      <c r="M44" s="80">
        <v>477</v>
      </c>
      <c r="N44" s="79"/>
      <c r="O44" s="81"/>
      <c r="P44" s="80"/>
      <c r="Q44" s="80"/>
      <c r="R44" s="83">
        <v>658884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28049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656132</v>
      </c>
      <c r="J45" s="65">
        <v>60.2</v>
      </c>
      <c r="K45" s="64"/>
      <c r="L45" s="63">
        <v>930</v>
      </c>
      <c r="M45" s="63">
        <v>4</v>
      </c>
      <c r="N45" s="62"/>
      <c r="O45" s="64"/>
      <c r="P45" s="63"/>
      <c r="Q45" s="63"/>
      <c r="R45" s="66">
        <v>83.9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104511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1117795</v>
      </c>
      <c r="G46" s="73">
        <v>13016</v>
      </c>
      <c r="H46" s="62">
        <v>1089213</v>
      </c>
      <c r="I46" s="74"/>
      <c r="J46" s="75"/>
      <c r="K46" s="64">
        <v>1078429</v>
      </c>
      <c r="L46" s="76"/>
      <c r="M46" s="76"/>
      <c r="N46" s="62">
        <v>175113</v>
      </c>
      <c r="O46" s="64">
        <v>29325</v>
      </c>
      <c r="P46" s="63">
        <v>61911</v>
      </c>
      <c r="Q46" s="63">
        <v>822864</v>
      </c>
      <c r="R46" s="86"/>
      <c r="S46" s="78">
        <v>269</v>
      </c>
      <c r="T46" s="63">
        <v>2935</v>
      </c>
      <c r="U46" s="63">
        <v>155692</v>
      </c>
      <c r="V46" s="63">
        <v>497236</v>
      </c>
      <c r="W46" s="63">
        <v>1993</v>
      </c>
      <c r="X46" s="63">
        <v>9963</v>
      </c>
      <c r="Y46" s="63">
        <v>421125</v>
      </c>
      <c r="Z46" s="63">
        <v>0</v>
      </c>
      <c r="AA46" s="62">
        <v>180690</v>
      </c>
      <c r="AB46" s="64">
        <v>9</v>
      </c>
      <c r="AC46" s="63">
        <v>46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5856485</v>
      </c>
      <c r="AJ46" s="74">
        <v>5158874</v>
      </c>
      <c r="AK46" s="76">
        <v>3768401</v>
      </c>
      <c r="AL46" s="72">
        <v>1809</v>
      </c>
    </row>
    <row r="47" spans="1:38" ht="13.5">
      <c r="A47" s="161"/>
      <c r="B47" s="59"/>
      <c r="C47" s="59"/>
      <c r="D47" s="59"/>
      <c r="E47" s="59"/>
      <c r="F47" s="79"/>
      <c r="G47" s="80">
        <v>15566</v>
      </c>
      <c r="H47" s="79"/>
      <c r="I47" s="81">
        <v>433081</v>
      </c>
      <c r="J47" s="82"/>
      <c r="K47" s="81"/>
      <c r="L47" s="80">
        <v>9927</v>
      </c>
      <c r="M47" s="80">
        <v>857</v>
      </c>
      <c r="N47" s="79"/>
      <c r="O47" s="81"/>
      <c r="P47" s="80"/>
      <c r="Q47" s="80"/>
      <c r="R47" s="83">
        <v>914100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67146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861208</v>
      </c>
      <c r="J54" s="65">
        <f>I54/H55*100</f>
        <v>63.4453168626538</v>
      </c>
      <c r="K54" s="64"/>
      <c r="L54" s="63">
        <f>SUM(L9,L12,L18,L21,L33,L36,L42)</f>
        <v>1198</v>
      </c>
      <c r="M54" s="63">
        <f>SUM(M9,M12,M18,M21,M33,M36,M42)</f>
        <v>11</v>
      </c>
      <c r="N54" s="62"/>
      <c r="O54" s="64"/>
      <c r="P54" s="63"/>
      <c r="Q54" s="63"/>
      <c r="R54" s="66">
        <f>(O55+P55+Q55)/H55*100</f>
        <v>83.55387718597733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279136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1414991</v>
      </c>
      <c r="G55" s="73">
        <f t="shared" si="0"/>
        <v>13777</v>
      </c>
      <c r="H55" s="62">
        <f t="shared" si="0"/>
        <v>1357402</v>
      </c>
      <c r="I55" s="74"/>
      <c r="J55" s="88"/>
      <c r="K55" s="64">
        <f>SUM(K10,K13,K19,K22,K34,K37,K43)</f>
        <v>1328639</v>
      </c>
      <c r="L55" s="76"/>
      <c r="M55" s="76"/>
      <c r="N55" s="62">
        <f>SUM(N10,N13,N19,N22,N34,N37,N43)</f>
        <v>223241</v>
      </c>
      <c r="O55" s="64">
        <f>SUM(O10,O13,O19,O22,O34,O37,O43)</f>
        <v>33618</v>
      </c>
      <c r="P55" s="63">
        <f>SUM(P10,P13,P19,P22,P34,P37,P43)</f>
        <v>231634</v>
      </c>
      <c r="Q55" s="63">
        <f>SUM(Q10,Q13,Q19,Q22,Q34,Q37,Q43)</f>
        <v>868910</v>
      </c>
      <c r="R55" s="77"/>
      <c r="S55" s="78">
        <f aca="true" t="shared" si="1" ref="S55:AE55">SUM(S10,S13,S19,S22,S34,S37,S43)</f>
        <v>1995</v>
      </c>
      <c r="T55" s="63">
        <f t="shared" si="1"/>
        <v>13919</v>
      </c>
      <c r="U55" s="63">
        <f t="shared" si="1"/>
        <v>329261</v>
      </c>
      <c r="V55" s="63">
        <f t="shared" si="1"/>
        <v>516033</v>
      </c>
      <c r="W55" s="63">
        <f t="shared" si="1"/>
        <v>2341</v>
      </c>
      <c r="X55" s="63">
        <f t="shared" si="1"/>
        <v>16954</v>
      </c>
      <c r="Y55" s="63">
        <f t="shared" si="1"/>
        <v>476900</v>
      </c>
      <c r="Z55" s="63">
        <f t="shared" si="1"/>
        <v>0</v>
      </c>
      <c r="AA55" s="62">
        <f t="shared" si="1"/>
        <v>229196</v>
      </c>
      <c r="AB55" s="64">
        <f t="shared" si="1"/>
        <v>13</v>
      </c>
      <c r="AC55" s="64">
        <f t="shared" si="1"/>
        <v>49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13</v>
      </c>
      <c r="AH55" s="63">
        <f t="shared" si="2"/>
        <v>1</v>
      </c>
      <c r="AI55" s="64">
        <f t="shared" si="2"/>
        <v>10137260</v>
      </c>
      <c r="AJ55" s="74">
        <f t="shared" si="2"/>
        <v>7885340</v>
      </c>
      <c r="AK55" s="76">
        <f t="shared" si="2"/>
        <v>5334926</v>
      </c>
      <c r="AL55" s="72">
        <f t="shared" si="2"/>
        <v>1833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43813</v>
      </c>
      <c r="H56" s="91"/>
      <c r="I56" s="93">
        <f>SUM(I11,I14,I20,I23,I35,I38,I44)</f>
        <v>496194</v>
      </c>
      <c r="J56" s="91"/>
      <c r="K56" s="93"/>
      <c r="L56" s="92">
        <f>SUM(L11,L14,L20,L23,L35,L38,L44)</f>
        <v>23727</v>
      </c>
      <c r="M56" s="92">
        <f>SUM(M11,M14,M20,M23,M35,M38,M44)</f>
        <v>5035</v>
      </c>
      <c r="N56" s="91"/>
      <c r="O56" s="93"/>
      <c r="P56" s="92"/>
      <c r="Q56" s="92"/>
      <c r="R56" s="94">
        <f>SUM(O55:Q55)</f>
        <v>1134162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186617</v>
      </c>
      <c r="AG56" s="93"/>
      <c r="AH56" s="92"/>
      <c r="AI56" s="93"/>
      <c r="AJ56" s="93"/>
      <c r="AK56" s="92"/>
      <c r="AL56" s="96"/>
    </row>
    <row r="57" spans="1:38" ht="13.5">
      <c r="A57" s="97" t="s">
        <v>96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97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大洲市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115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116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24410</v>
      </c>
      <c r="J9" s="65">
        <v>100</v>
      </c>
      <c r="K9" s="64"/>
      <c r="L9" s="63">
        <v>29</v>
      </c>
      <c r="M9" s="63">
        <v>3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23285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24410</v>
      </c>
      <c r="G10" s="73">
        <v>0</v>
      </c>
      <c r="H10" s="62">
        <v>24410</v>
      </c>
      <c r="I10" s="74"/>
      <c r="J10" s="75"/>
      <c r="K10" s="64">
        <v>20145</v>
      </c>
      <c r="L10" s="76"/>
      <c r="M10" s="76"/>
      <c r="N10" s="62">
        <v>0</v>
      </c>
      <c r="O10" s="64">
        <v>1783</v>
      </c>
      <c r="P10" s="63">
        <v>22627</v>
      </c>
      <c r="Q10" s="63">
        <v>0</v>
      </c>
      <c r="R10" s="77"/>
      <c r="S10" s="78">
        <v>0</v>
      </c>
      <c r="T10" s="63">
        <v>5234</v>
      </c>
      <c r="U10" s="63">
        <v>19176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1</v>
      </c>
      <c r="AC10" s="63">
        <v>0</v>
      </c>
      <c r="AD10" s="63">
        <v>0</v>
      </c>
      <c r="AE10" s="62">
        <v>0</v>
      </c>
      <c r="AF10" s="76"/>
      <c r="AG10" s="64">
        <v>1</v>
      </c>
      <c r="AH10" s="63">
        <v>1</v>
      </c>
      <c r="AI10" s="64">
        <v>654825</v>
      </c>
      <c r="AJ10" s="74">
        <v>327375</v>
      </c>
      <c r="AK10" s="76">
        <v>232023</v>
      </c>
      <c r="AL10" s="72">
        <v>1</v>
      </c>
    </row>
    <row r="11" spans="1:38" ht="13.5">
      <c r="A11" s="161"/>
      <c r="B11" s="59"/>
      <c r="C11" s="59"/>
      <c r="D11" s="59"/>
      <c r="E11" s="59"/>
      <c r="F11" s="79"/>
      <c r="G11" s="80">
        <v>0</v>
      </c>
      <c r="H11" s="79"/>
      <c r="I11" s="81">
        <v>0</v>
      </c>
      <c r="J11" s="82"/>
      <c r="K11" s="81"/>
      <c r="L11" s="80">
        <v>2482</v>
      </c>
      <c r="M11" s="80">
        <v>1783</v>
      </c>
      <c r="N11" s="79"/>
      <c r="O11" s="81"/>
      <c r="P11" s="80"/>
      <c r="Q11" s="80"/>
      <c r="R11" s="83">
        <v>24410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15865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53004</v>
      </c>
      <c r="J12" s="65">
        <v>93.3</v>
      </c>
      <c r="K12" s="64"/>
      <c r="L12" s="63">
        <v>48</v>
      </c>
      <c r="M12" s="63">
        <v>4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45638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76978</v>
      </c>
      <c r="G13" s="73"/>
      <c r="H13" s="62">
        <v>56818</v>
      </c>
      <c r="I13" s="74"/>
      <c r="J13" s="75"/>
      <c r="K13" s="64">
        <v>49995</v>
      </c>
      <c r="L13" s="76"/>
      <c r="M13" s="76"/>
      <c r="N13" s="62"/>
      <c r="O13" s="64">
        <v>933</v>
      </c>
      <c r="P13" s="63">
        <v>49047</v>
      </c>
      <c r="Q13" s="63">
        <v>6838</v>
      </c>
      <c r="R13" s="77"/>
      <c r="S13" s="78">
        <v>44</v>
      </c>
      <c r="T13" s="63">
        <v>686</v>
      </c>
      <c r="U13" s="63">
        <v>51301</v>
      </c>
      <c r="V13" s="63">
        <v>973</v>
      </c>
      <c r="W13" s="63">
        <v>173</v>
      </c>
      <c r="X13" s="63">
        <v>2125</v>
      </c>
      <c r="Y13" s="63">
        <v>1515</v>
      </c>
      <c r="Z13" s="63"/>
      <c r="AA13" s="62"/>
      <c r="AB13" s="64"/>
      <c r="AC13" s="63"/>
      <c r="AD13" s="63"/>
      <c r="AE13" s="62"/>
      <c r="AF13" s="76"/>
      <c r="AG13" s="64">
        <v>1</v>
      </c>
      <c r="AH13" s="63"/>
      <c r="AI13" s="64">
        <v>1035983</v>
      </c>
      <c r="AJ13" s="74">
        <v>642400</v>
      </c>
      <c r="AK13" s="76">
        <v>379507</v>
      </c>
      <c r="AL13" s="72">
        <v>4</v>
      </c>
    </row>
    <row r="14" spans="1:38" ht="13.5">
      <c r="A14" s="161"/>
      <c r="B14" s="59"/>
      <c r="C14" s="59"/>
      <c r="D14" s="59"/>
      <c r="E14" s="59"/>
      <c r="F14" s="79"/>
      <c r="G14" s="80">
        <v>20160</v>
      </c>
      <c r="H14" s="62"/>
      <c r="I14" s="81">
        <v>3814</v>
      </c>
      <c r="J14" s="82"/>
      <c r="K14" s="81"/>
      <c r="L14" s="80">
        <v>2040</v>
      </c>
      <c r="M14" s="80">
        <v>4783</v>
      </c>
      <c r="N14" s="79"/>
      <c r="O14" s="81"/>
      <c r="P14" s="80"/>
      <c r="Q14" s="80"/>
      <c r="R14" s="83">
        <v>56818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38201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4">
        <v>0</v>
      </c>
      <c r="H15" s="71"/>
      <c r="I15" s="62">
        <v>77414</v>
      </c>
      <c r="J15" s="65">
        <v>95.3</v>
      </c>
      <c r="K15" s="64"/>
      <c r="L15" s="63">
        <v>77</v>
      </c>
      <c r="M15" s="63">
        <v>7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68923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101388</v>
      </c>
      <c r="G16" s="105">
        <v>0</v>
      </c>
      <c r="H16" s="63">
        <v>81228</v>
      </c>
      <c r="I16" s="88"/>
      <c r="J16" s="75"/>
      <c r="K16" s="64">
        <v>70140</v>
      </c>
      <c r="L16" s="76"/>
      <c r="M16" s="76"/>
      <c r="N16" s="62">
        <v>0</v>
      </c>
      <c r="O16" s="64">
        <v>2716</v>
      </c>
      <c r="P16" s="63">
        <v>71674</v>
      </c>
      <c r="Q16" s="63">
        <v>6838</v>
      </c>
      <c r="R16" s="77"/>
      <c r="S16" s="78">
        <v>44</v>
      </c>
      <c r="T16" s="63">
        <v>5920</v>
      </c>
      <c r="U16" s="63">
        <v>70477</v>
      </c>
      <c r="V16" s="63">
        <v>973</v>
      </c>
      <c r="W16" s="63">
        <v>173</v>
      </c>
      <c r="X16" s="63">
        <v>2125</v>
      </c>
      <c r="Y16" s="63">
        <v>1515</v>
      </c>
      <c r="Z16" s="63">
        <v>0</v>
      </c>
      <c r="AA16" s="62">
        <v>0</v>
      </c>
      <c r="AB16" s="64">
        <v>1</v>
      </c>
      <c r="AC16" s="63">
        <v>0</v>
      </c>
      <c r="AD16" s="63">
        <v>0</v>
      </c>
      <c r="AE16" s="62">
        <v>0</v>
      </c>
      <c r="AF16" s="76"/>
      <c r="AG16" s="64">
        <v>2</v>
      </c>
      <c r="AH16" s="63">
        <v>1</v>
      </c>
      <c r="AI16" s="64">
        <v>1690808</v>
      </c>
      <c r="AJ16" s="74">
        <v>969775</v>
      </c>
      <c r="AK16" s="76">
        <v>611530</v>
      </c>
      <c r="AL16" s="72">
        <v>5</v>
      </c>
    </row>
    <row r="17" spans="1:38" ht="13.5">
      <c r="A17" s="161"/>
      <c r="B17" s="59"/>
      <c r="C17" s="59"/>
      <c r="D17" s="59"/>
      <c r="E17" s="59"/>
      <c r="F17" s="79"/>
      <c r="G17" s="81">
        <v>20160</v>
      </c>
      <c r="H17" s="80"/>
      <c r="I17" s="79">
        <v>3814</v>
      </c>
      <c r="J17" s="82"/>
      <c r="K17" s="81"/>
      <c r="L17" s="80">
        <v>4522</v>
      </c>
      <c r="M17" s="80">
        <v>6566</v>
      </c>
      <c r="N17" s="79"/>
      <c r="O17" s="81"/>
      <c r="P17" s="80"/>
      <c r="Q17" s="80"/>
      <c r="R17" s="83">
        <v>81228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54066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94695</v>
      </c>
      <c r="J18" s="65">
        <v>65.5</v>
      </c>
      <c r="K18" s="64"/>
      <c r="L18" s="63">
        <v>72</v>
      </c>
      <c r="M18" s="63">
        <v>1</v>
      </c>
      <c r="N18" s="62"/>
      <c r="O18" s="64"/>
      <c r="P18" s="63"/>
      <c r="Q18" s="63"/>
      <c r="R18" s="66">
        <v>97.9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25092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161213</v>
      </c>
      <c r="G19" s="73"/>
      <c r="H19" s="62">
        <v>144515</v>
      </c>
      <c r="I19" s="74"/>
      <c r="J19" s="75"/>
      <c r="K19" s="64">
        <v>141733</v>
      </c>
      <c r="L19" s="76"/>
      <c r="M19" s="76"/>
      <c r="N19" s="62">
        <v>3050</v>
      </c>
      <c r="O19" s="64">
        <v>400</v>
      </c>
      <c r="P19" s="63">
        <v>60212</v>
      </c>
      <c r="Q19" s="63">
        <v>80853</v>
      </c>
      <c r="R19" s="77"/>
      <c r="S19" s="78">
        <v>23</v>
      </c>
      <c r="T19" s="63">
        <v>234</v>
      </c>
      <c r="U19" s="63">
        <v>73336</v>
      </c>
      <c r="V19" s="63">
        <v>21103</v>
      </c>
      <c r="W19" s="63">
        <v>1132</v>
      </c>
      <c r="X19" s="63">
        <v>22241</v>
      </c>
      <c r="Y19" s="63">
        <v>26447</v>
      </c>
      <c r="Z19" s="63"/>
      <c r="AA19" s="62">
        <v>2276</v>
      </c>
      <c r="AB19" s="64">
        <v>2</v>
      </c>
      <c r="AC19" s="63"/>
      <c r="AD19" s="63"/>
      <c r="AE19" s="62"/>
      <c r="AF19" s="76"/>
      <c r="AG19" s="64"/>
      <c r="AH19" s="63"/>
      <c r="AI19" s="64">
        <v>1876857</v>
      </c>
      <c r="AJ19" s="74">
        <v>1080818</v>
      </c>
      <c r="AK19" s="76">
        <v>713760</v>
      </c>
      <c r="AL19" s="72">
        <v>9</v>
      </c>
    </row>
    <row r="20" spans="1:38" ht="13.5">
      <c r="A20" s="45"/>
      <c r="B20" s="59"/>
      <c r="C20" s="59"/>
      <c r="D20" s="59"/>
      <c r="E20" s="59"/>
      <c r="F20" s="79"/>
      <c r="G20" s="80">
        <v>16699</v>
      </c>
      <c r="H20" s="79"/>
      <c r="I20" s="81">
        <v>49820</v>
      </c>
      <c r="J20" s="82"/>
      <c r="K20" s="81"/>
      <c r="L20" s="80">
        <v>2545</v>
      </c>
      <c r="M20" s="80">
        <v>236</v>
      </c>
      <c r="N20" s="79"/>
      <c r="O20" s="81"/>
      <c r="P20" s="80"/>
      <c r="Q20" s="80"/>
      <c r="R20" s="83">
        <v>141465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22831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60583</v>
      </c>
      <c r="J21" s="65">
        <v>45.2</v>
      </c>
      <c r="K21" s="64"/>
      <c r="L21" s="63">
        <v>67</v>
      </c>
      <c r="M21" s="63"/>
      <c r="N21" s="62"/>
      <c r="O21" s="64"/>
      <c r="P21" s="63"/>
      <c r="Q21" s="63"/>
      <c r="R21" s="66">
        <v>88.2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11109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138217</v>
      </c>
      <c r="G22" s="73"/>
      <c r="H22" s="62">
        <v>133930</v>
      </c>
      <c r="I22" s="74"/>
      <c r="J22" s="75"/>
      <c r="K22" s="64">
        <v>132224</v>
      </c>
      <c r="L22" s="76"/>
      <c r="M22" s="76"/>
      <c r="N22" s="62">
        <v>15842</v>
      </c>
      <c r="O22" s="64">
        <v>5301</v>
      </c>
      <c r="P22" s="63">
        <v>31538</v>
      </c>
      <c r="Q22" s="63">
        <v>81249</v>
      </c>
      <c r="R22" s="77"/>
      <c r="S22" s="78">
        <v>60</v>
      </c>
      <c r="T22" s="63">
        <v>563</v>
      </c>
      <c r="U22" s="63">
        <v>40623</v>
      </c>
      <c r="V22" s="63">
        <v>19337</v>
      </c>
      <c r="W22" s="63">
        <v>859</v>
      </c>
      <c r="X22" s="63">
        <v>18033</v>
      </c>
      <c r="Y22" s="63">
        <v>54455</v>
      </c>
      <c r="Z22" s="63"/>
      <c r="AA22" s="62">
        <v>16366</v>
      </c>
      <c r="AB22" s="64"/>
      <c r="AC22" s="63">
        <v>3</v>
      </c>
      <c r="AD22" s="63"/>
      <c r="AE22" s="62"/>
      <c r="AF22" s="76"/>
      <c r="AG22" s="64">
        <v>1</v>
      </c>
      <c r="AH22" s="63"/>
      <c r="AI22" s="64">
        <v>1242772</v>
      </c>
      <c r="AJ22" s="74">
        <v>769811</v>
      </c>
      <c r="AK22" s="76">
        <v>532325</v>
      </c>
      <c r="AL22" s="72">
        <v>15</v>
      </c>
    </row>
    <row r="23" spans="1:38" ht="13.5">
      <c r="A23" s="45"/>
      <c r="B23" s="59"/>
      <c r="C23" s="59"/>
      <c r="D23" s="59"/>
      <c r="E23" s="59"/>
      <c r="F23" s="79"/>
      <c r="G23" s="80">
        <v>4287</v>
      </c>
      <c r="H23" s="62"/>
      <c r="I23" s="81">
        <v>73347</v>
      </c>
      <c r="J23" s="82"/>
      <c r="K23" s="81"/>
      <c r="L23" s="80">
        <v>1706</v>
      </c>
      <c r="M23" s="80"/>
      <c r="N23" s="79"/>
      <c r="O23" s="81"/>
      <c r="P23" s="80"/>
      <c r="Q23" s="80"/>
      <c r="R23" s="83">
        <v>118088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9599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4">
        <v>0</v>
      </c>
      <c r="H24" s="71"/>
      <c r="I24" s="62">
        <v>155278</v>
      </c>
      <c r="J24" s="65">
        <v>55.8</v>
      </c>
      <c r="K24" s="64"/>
      <c r="L24" s="63">
        <v>139</v>
      </c>
      <c r="M24" s="63">
        <v>1</v>
      </c>
      <c r="N24" s="62"/>
      <c r="O24" s="64"/>
      <c r="P24" s="63"/>
      <c r="Q24" s="63"/>
      <c r="R24" s="66">
        <v>93.2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36201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299430</v>
      </c>
      <c r="G25" s="105">
        <v>0</v>
      </c>
      <c r="H25" s="63">
        <v>278445</v>
      </c>
      <c r="I25" s="88"/>
      <c r="J25" s="75"/>
      <c r="K25" s="64">
        <v>273957</v>
      </c>
      <c r="L25" s="76"/>
      <c r="M25" s="76"/>
      <c r="N25" s="62">
        <v>18892</v>
      </c>
      <c r="O25" s="64">
        <v>5701</v>
      </c>
      <c r="P25" s="63">
        <v>91750</v>
      </c>
      <c r="Q25" s="63">
        <v>162102</v>
      </c>
      <c r="R25" s="77"/>
      <c r="S25" s="78">
        <v>83</v>
      </c>
      <c r="T25" s="63">
        <v>797</v>
      </c>
      <c r="U25" s="63">
        <v>113959</v>
      </c>
      <c r="V25" s="63">
        <v>40440</v>
      </c>
      <c r="W25" s="63">
        <v>1991</v>
      </c>
      <c r="X25" s="63">
        <v>40274</v>
      </c>
      <c r="Y25" s="63">
        <v>80902</v>
      </c>
      <c r="Z25" s="63">
        <v>0</v>
      </c>
      <c r="AA25" s="62">
        <v>18642</v>
      </c>
      <c r="AB25" s="64">
        <v>2</v>
      </c>
      <c r="AC25" s="63">
        <v>3</v>
      </c>
      <c r="AD25" s="63">
        <v>0</v>
      </c>
      <c r="AE25" s="62">
        <v>0</v>
      </c>
      <c r="AF25" s="76"/>
      <c r="AG25" s="64">
        <v>1</v>
      </c>
      <c r="AH25" s="63">
        <v>0</v>
      </c>
      <c r="AI25" s="64">
        <v>3119629</v>
      </c>
      <c r="AJ25" s="74">
        <v>1850629</v>
      </c>
      <c r="AK25" s="76">
        <v>1246085</v>
      </c>
      <c r="AL25" s="72">
        <v>24</v>
      </c>
    </row>
    <row r="26" spans="1:38" ht="13.5">
      <c r="A26" s="161"/>
      <c r="B26" s="59"/>
      <c r="C26" s="59"/>
      <c r="D26" s="59"/>
      <c r="E26" s="59"/>
      <c r="F26" s="79"/>
      <c r="G26" s="81">
        <v>20986</v>
      </c>
      <c r="H26" s="80"/>
      <c r="I26" s="79">
        <v>123167</v>
      </c>
      <c r="J26" s="82"/>
      <c r="K26" s="81"/>
      <c r="L26" s="80">
        <v>4251</v>
      </c>
      <c r="M26" s="80">
        <v>236</v>
      </c>
      <c r="N26" s="79"/>
      <c r="O26" s="81"/>
      <c r="P26" s="80"/>
      <c r="Q26" s="80"/>
      <c r="R26" s="83">
        <v>259553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32430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232692</v>
      </c>
      <c r="J27" s="65">
        <v>64.7</v>
      </c>
      <c r="K27" s="64"/>
      <c r="L27" s="63">
        <v>216</v>
      </c>
      <c r="M27" s="63">
        <v>8</v>
      </c>
      <c r="N27" s="62"/>
      <c r="O27" s="64"/>
      <c r="P27" s="63"/>
      <c r="Q27" s="63"/>
      <c r="R27" s="66">
        <v>94.7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105124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400818</v>
      </c>
      <c r="G28" s="73">
        <v>0</v>
      </c>
      <c r="H28" s="62">
        <v>359673</v>
      </c>
      <c r="I28" s="74"/>
      <c r="J28" s="75"/>
      <c r="K28" s="64">
        <v>344097</v>
      </c>
      <c r="L28" s="76"/>
      <c r="M28" s="76"/>
      <c r="N28" s="62">
        <v>18892</v>
      </c>
      <c r="O28" s="64">
        <v>8417</v>
      </c>
      <c r="P28" s="63">
        <v>163424</v>
      </c>
      <c r="Q28" s="63">
        <v>168940</v>
      </c>
      <c r="R28" s="77"/>
      <c r="S28" s="78">
        <v>127</v>
      </c>
      <c r="T28" s="63">
        <v>6717</v>
      </c>
      <c r="U28" s="63">
        <v>184436</v>
      </c>
      <c r="V28" s="63">
        <v>41413</v>
      </c>
      <c r="W28" s="63">
        <v>2164</v>
      </c>
      <c r="X28" s="63">
        <v>42399</v>
      </c>
      <c r="Y28" s="63">
        <v>82417</v>
      </c>
      <c r="Z28" s="63">
        <v>0</v>
      </c>
      <c r="AA28" s="62">
        <v>18642</v>
      </c>
      <c r="AB28" s="64">
        <v>3</v>
      </c>
      <c r="AC28" s="63">
        <v>3</v>
      </c>
      <c r="AD28" s="63">
        <v>0</v>
      </c>
      <c r="AE28" s="62">
        <v>0</v>
      </c>
      <c r="AF28" s="76"/>
      <c r="AG28" s="64">
        <v>3</v>
      </c>
      <c r="AH28" s="63">
        <v>1</v>
      </c>
      <c r="AI28" s="64">
        <v>4810437</v>
      </c>
      <c r="AJ28" s="74">
        <v>2820404</v>
      </c>
      <c r="AK28" s="76">
        <v>1857615</v>
      </c>
      <c r="AL28" s="72">
        <v>29</v>
      </c>
    </row>
    <row r="29" spans="1:38" ht="13.5">
      <c r="A29" s="161"/>
      <c r="B29" s="59"/>
      <c r="C29" s="59"/>
      <c r="D29" s="59"/>
      <c r="E29" s="59"/>
      <c r="F29" s="79"/>
      <c r="G29" s="80">
        <v>41146</v>
      </c>
      <c r="H29" s="79"/>
      <c r="I29" s="81">
        <v>126981</v>
      </c>
      <c r="J29" s="82"/>
      <c r="K29" s="81"/>
      <c r="L29" s="80">
        <v>8773</v>
      </c>
      <c r="M29" s="80">
        <v>6802</v>
      </c>
      <c r="N29" s="79"/>
      <c r="O29" s="81"/>
      <c r="P29" s="80"/>
      <c r="Q29" s="80"/>
      <c r="R29" s="83">
        <v>340781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86496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208282</v>
      </c>
      <c r="J30" s="65">
        <v>149.1</v>
      </c>
      <c r="K30" s="64"/>
      <c r="L30" s="63">
        <v>187</v>
      </c>
      <c r="M30" s="63">
        <v>5</v>
      </c>
      <c r="N30" s="62"/>
      <c r="O30" s="64"/>
      <c r="P30" s="63"/>
      <c r="Q30" s="63"/>
      <c r="R30" s="66">
        <v>94.4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81839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376408</v>
      </c>
      <c r="G31" s="73">
        <v>0</v>
      </c>
      <c r="H31" s="62">
        <v>335263</v>
      </c>
      <c r="I31" s="74"/>
      <c r="J31" s="75"/>
      <c r="K31" s="64">
        <v>323952</v>
      </c>
      <c r="L31" s="76"/>
      <c r="M31" s="76"/>
      <c r="N31" s="62">
        <v>18892</v>
      </c>
      <c r="O31" s="64">
        <v>6634</v>
      </c>
      <c r="P31" s="63">
        <v>140797</v>
      </c>
      <c r="Q31" s="63">
        <v>168940</v>
      </c>
      <c r="R31" s="86"/>
      <c r="S31" s="78">
        <v>127</v>
      </c>
      <c r="T31" s="63">
        <v>1483</v>
      </c>
      <c r="U31" s="63">
        <v>165260</v>
      </c>
      <c r="V31" s="63">
        <v>41413</v>
      </c>
      <c r="W31" s="63">
        <v>2164</v>
      </c>
      <c r="X31" s="63">
        <v>42399</v>
      </c>
      <c r="Y31" s="63">
        <v>82417</v>
      </c>
      <c r="Z31" s="63">
        <v>0</v>
      </c>
      <c r="AA31" s="62">
        <v>18642</v>
      </c>
      <c r="AB31" s="64">
        <v>2</v>
      </c>
      <c r="AC31" s="63">
        <v>3</v>
      </c>
      <c r="AD31" s="63">
        <v>0</v>
      </c>
      <c r="AE31" s="62">
        <v>0</v>
      </c>
      <c r="AF31" s="76"/>
      <c r="AG31" s="64">
        <v>2</v>
      </c>
      <c r="AH31" s="63">
        <v>0</v>
      </c>
      <c r="AI31" s="64">
        <v>4155612</v>
      </c>
      <c r="AJ31" s="74">
        <v>2493029</v>
      </c>
      <c r="AK31" s="76">
        <v>1625592</v>
      </c>
      <c r="AL31" s="72">
        <v>28</v>
      </c>
    </row>
    <row r="32" spans="1:38" ht="13.5">
      <c r="A32" s="161"/>
      <c r="B32" s="59"/>
      <c r="C32" s="59"/>
      <c r="D32" s="59"/>
      <c r="E32" s="59"/>
      <c r="F32" s="79"/>
      <c r="G32" s="80">
        <v>41146</v>
      </c>
      <c r="H32" s="79"/>
      <c r="I32" s="81">
        <v>126981</v>
      </c>
      <c r="J32" s="82"/>
      <c r="K32" s="81"/>
      <c r="L32" s="80">
        <v>6291</v>
      </c>
      <c r="M32" s="80">
        <v>5019</v>
      </c>
      <c r="N32" s="79"/>
      <c r="O32" s="81"/>
      <c r="P32" s="80"/>
      <c r="Q32" s="80"/>
      <c r="R32" s="83">
        <v>316371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70631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107578</v>
      </c>
      <c r="J33" s="65">
        <v>74.3</v>
      </c>
      <c r="K33" s="64"/>
      <c r="L33" s="63">
        <v>56</v>
      </c>
      <c r="M33" s="63">
        <v>3</v>
      </c>
      <c r="N33" s="62"/>
      <c r="O33" s="64"/>
      <c r="P33" s="63"/>
      <c r="Q33" s="63"/>
      <c r="R33" s="66">
        <v>94.6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24475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149643</v>
      </c>
      <c r="G34" s="73">
        <v>315</v>
      </c>
      <c r="H34" s="62">
        <v>144701</v>
      </c>
      <c r="I34" s="74"/>
      <c r="J34" s="75"/>
      <c r="K34" s="64">
        <v>142049</v>
      </c>
      <c r="L34" s="76"/>
      <c r="M34" s="76"/>
      <c r="N34" s="62">
        <v>7771</v>
      </c>
      <c r="O34" s="64">
        <v>5667</v>
      </c>
      <c r="P34" s="63">
        <v>3424</v>
      </c>
      <c r="Q34" s="63">
        <v>127839</v>
      </c>
      <c r="R34" s="77"/>
      <c r="S34" s="78">
        <v>261</v>
      </c>
      <c r="T34" s="63">
        <v>787</v>
      </c>
      <c r="U34" s="63">
        <v>57824</v>
      </c>
      <c r="V34" s="63">
        <v>48706</v>
      </c>
      <c r="W34" s="63">
        <v>939</v>
      </c>
      <c r="X34" s="63">
        <v>5906</v>
      </c>
      <c r="Y34" s="63">
        <v>30278</v>
      </c>
      <c r="Z34" s="63">
        <v>0</v>
      </c>
      <c r="AA34" s="62">
        <v>11261</v>
      </c>
      <c r="AB34" s="64">
        <v>3</v>
      </c>
      <c r="AC34" s="63">
        <v>7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1599266</v>
      </c>
      <c r="AJ34" s="74">
        <v>985951</v>
      </c>
      <c r="AK34" s="76">
        <v>760003</v>
      </c>
      <c r="AL34" s="72">
        <v>58</v>
      </c>
    </row>
    <row r="35" spans="1:38" ht="13.5">
      <c r="A35" s="45"/>
      <c r="B35" s="59"/>
      <c r="C35" s="59"/>
      <c r="D35" s="59"/>
      <c r="E35" s="59"/>
      <c r="F35" s="79"/>
      <c r="G35" s="80">
        <v>4627</v>
      </c>
      <c r="H35" s="79"/>
      <c r="I35" s="81">
        <v>37123</v>
      </c>
      <c r="J35" s="82"/>
      <c r="K35" s="81"/>
      <c r="L35" s="80">
        <v>1439</v>
      </c>
      <c r="M35" s="80">
        <v>1213</v>
      </c>
      <c r="N35" s="79"/>
      <c r="O35" s="81"/>
      <c r="P35" s="80"/>
      <c r="Q35" s="80"/>
      <c r="R35" s="83">
        <v>136930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18537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63339</v>
      </c>
      <c r="J36" s="65">
        <v>41.9</v>
      </c>
      <c r="K36" s="64"/>
      <c r="L36" s="63">
        <v>46</v>
      </c>
      <c r="M36" s="63">
        <v>0</v>
      </c>
      <c r="N36" s="62"/>
      <c r="O36" s="64"/>
      <c r="P36" s="63"/>
      <c r="Q36" s="63"/>
      <c r="R36" s="66">
        <v>97.8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147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152086</v>
      </c>
      <c r="G37" s="73">
        <v>0</v>
      </c>
      <c r="H37" s="62">
        <v>151251</v>
      </c>
      <c r="I37" s="74"/>
      <c r="J37" s="75"/>
      <c r="K37" s="64">
        <v>150569</v>
      </c>
      <c r="L37" s="76"/>
      <c r="M37" s="76"/>
      <c r="N37" s="62">
        <v>3322</v>
      </c>
      <c r="O37" s="64">
        <v>21871</v>
      </c>
      <c r="P37" s="63">
        <v>76</v>
      </c>
      <c r="Q37" s="63">
        <v>125982</v>
      </c>
      <c r="R37" s="77"/>
      <c r="S37" s="78">
        <v>20</v>
      </c>
      <c r="T37" s="63">
        <v>111</v>
      </c>
      <c r="U37" s="63">
        <v>11715</v>
      </c>
      <c r="V37" s="63">
        <v>51493</v>
      </c>
      <c r="W37" s="63">
        <v>1872</v>
      </c>
      <c r="X37" s="63">
        <v>14140</v>
      </c>
      <c r="Y37" s="63">
        <v>71900</v>
      </c>
      <c r="Z37" s="63">
        <v>0</v>
      </c>
      <c r="AA37" s="62">
        <v>12454</v>
      </c>
      <c r="AB37" s="64">
        <v>0</v>
      </c>
      <c r="AC37" s="63">
        <v>3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1172105</v>
      </c>
      <c r="AJ37" s="74">
        <v>709270</v>
      </c>
      <c r="AK37" s="76">
        <v>551715</v>
      </c>
      <c r="AL37" s="72">
        <v>57</v>
      </c>
    </row>
    <row r="38" spans="1:38" ht="13.5">
      <c r="A38" s="45"/>
      <c r="B38" s="59"/>
      <c r="C38" s="59"/>
      <c r="D38" s="59"/>
      <c r="E38" s="59"/>
      <c r="F38" s="79"/>
      <c r="G38" s="80">
        <v>835</v>
      </c>
      <c r="H38" s="79"/>
      <c r="I38" s="81">
        <v>87912</v>
      </c>
      <c r="J38" s="82"/>
      <c r="K38" s="81"/>
      <c r="L38" s="80">
        <v>682</v>
      </c>
      <c r="M38" s="80">
        <v>0</v>
      </c>
      <c r="N38" s="79"/>
      <c r="O38" s="81"/>
      <c r="P38" s="80"/>
      <c r="Q38" s="80"/>
      <c r="R38" s="83">
        <v>147929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121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170917</v>
      </c>
      <c r="J39" s="65">
        <v>57.8</v>
      </c>
      <c r="K39" s="64"/>
      <c r="L39" s="63">
        <v>102</v>
      </c>
      <c r="M39" s="63">
        <v>3</v>
      </c>
      <c r="N39" s="62"/>
      <c r="O39" s="64"/>
      <c r="P39" s="63"/>
      <c r="Q39" s="63"/>
      <c r="R39" s="66">
        <v>96.3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24622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301729</v>
      </c>
      <c r="G40" s="73">
        <v>315</v>
      </c>
      <c r="H40" s="62">
        <v>295952</v>
      </c>
      <c r="I40" s="74"/>
      <c r="J40" s="75"/>
      <c r="K40" s="64">
        <v>292618</v>
      </c>
      <c r="L40" s="76"/>
      <c r="M40" s="76"/>
      <c r="N40" s="62">
        <v>11093</v>
      </c>
      <c r="O40" s="64">
        <v>27538</v>
      </c>
      <c r="P40" s="63">
        <v>3500</v>
      </c>
      <c r="Q40" s="63">
        <v>253821</v>
      </c>
      <c r="R40" s="77"/>
      <c r="S40" s="78">
        <v>281</v>
      </c>
      <c r="T40" s="63">
        <v>898</v>
      </c>
      <c r="U40" s="63">
        <v>69539</v>
      </c>
      <c r="V40" s="63">
        <v>100199</v>
      </c>
      <c r="W40" s="63">
        <v>2811</v>
      </c>
      <c r="X40" s="63">
        <v>20046</v>
      </c>
      <c r="Y40" s="63">
        <v>102178</v>
      </c>
      <c r="Z40" s="63">
        <v>0</v>
      </c>
      <c r="AA40" s="62">
        <v>23715</v>
      </c>
      <c r="AB40" s="64">
        <v>3</v>
      </c>
      <c r="AC40" s="63">
        <v>10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2771371</v>
      </c>
      <c r="AJ40" s="74">
        <v>1695221</v>
      </c>
      <c r="AK40" s="76">
        <v>1311718</v>
      </c>
      <c r="AL40" s="72">
        <v>115</v>
      </c>
    </row>
    <row r="41" spans="1:38" ht="13.5">
      <c r="A41" s="161"/>
      <c r="B41" s="59"/>
      <c r="C41" s="59"/>
      <c r="D41" s="59"/>
      <c r="E41" s="59"/>
      <c r="F41" s="79"/>
      <c r="G41" s="80">
        <v>5462</v>
      </c>
      <c r="H41" s="79"/>
      <c r="I41" s="81">
        <v>125035</v>
      </c>
      <c r="J41" s="82"/>
      <c r="K41" s="81"/>
      <c r="L41" s="80">
        <v>2121</v>
      </c>
      <c r="M41" s="80">
        <v>1213</v>
      </c>
      <c r="N41" s="79"/>
      <c r="O41" s="81"/>
      <c r="P41" s="80"/>
      <c r="Q41" s="80"/>
      <c r="R41" s="83">
        <v>284859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18658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382447</v>
      </c>
      <c r="J42" s="65">
        <v>27.6</v>
      </c>
      <c r="K42" s="64"/>
      <c r="L42" s="63">
        <v>388</v>
      </c>
      <c r="M42" s="63">
        <v>0</v>
      </c>
      <c r="N42" s="62"/>
      <c r="O42" s="64"/>
      <c r="P42" s="63"/>
      <c r="Q42" s="63"/>
      <c r="R42" s="66">
        <v>72.5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10016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1423214</v>
      </c>
      <c r="G43" s="73">
        <v>24800</v>
      </c>
      <c r="H43" s="62">
        <v>1383302</v>
      </c>
      <c r="I43" s="74"/>
      <c r="J43" s="75"/>
      <c r="K43" s="64">
        <v>1379607</v>
      </c>
      <c r="L43" s="76"/>
      <c r="M43" s="76"/>
      <c r="N43" s="62">
        <v>380169</v>
      </c>
      <c r="O43" s="64">
        <v>187511</v>
      </c>
      <c r="P43" s="63">
        <v>6767</v>
      </c>
      <c r="Q43" s="63">
        <v>808855</v>
      </c>
      <c r="R43" s="77"/>
      <c r="S43" s="78">
        <v>207</v>
      </c>
      <c r="T43" s="63">
        <v>1199</v>
      </c>
      <c r="U43" s="63">
        <v>70519</v>
      </c>
      <c r="V43" s="63">
        <v>310522</v>
      </c>
      <c r="W43" s="63">
        <v>19465</v>
      </c>
      <c r="X43" s="63">
        <v>130224</v>
      </c>
      <c r="Y43" s="63">
        <v>851166</v>
      </c>
      <c r="Z43" s="63">
        <v>0</v>
      </c>
      <c r="AA43" s="62">
        <v>220880</v>
      </c>
      <c r="AB43" s="64">
        <v>20</v>
      </c>
      <c r="AC43" s="63">
        <v>32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9550997</v>
      </c>
      <c r="AJ43" s="74">
        <v>5855074</v>
      </c>
      <c r="AK43" s="76">
        <v>4432577</v>
      </c>
      <c r="AL43" s="72">
        <v>1760</v>
      </c>
    </row>
    <row r="44" spans="1:38" ht="13.5">
      <c r="A44" s="45"/>
      <c r="B44" s="59"/>
      <c r="C44" s="59"/>
      <c r="D44" s="59"/>
      <c r="E44" s="59"/>
      <c r="F44" s="79"/>
      <c r="G44" s="80">
        <v>15112</v>
      </c>
      <c r="H44" s="79"/>
      <c r="I44" s="81">
        <v>1000855</v>
      </c>
      <c r="J44" s="82"/>
      <c r="K44" s="81"/>
      <c r="L44" s="80">
        <v>3695</v>
      </c>
      <c r="M44" s="80">
        <v>0</v>
      </c>
      <c r="N44" s="79"/>
      <c r="O44" s="81"/>
      <c r="P44" s="80"/>
      <c r="Q44" s="80"/>
      <c r="R44" s="83">
        <v>1003133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7865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553364</v>
      </c>
      <c r="J45" s="65">
        <v>33</v>
      </c>
      <c r="K45" s="64"/>
      <c r="L45" s="63">
        <v>490</v>
      </c>
      <c r="M45" s="63">
        <v>3</v>
      </c>
      <c r="N45" s="62"/>
      <c r="O45" s="64"/>
      <c r="P45" s="63"/>
      <c r="Q45" s="63"/>
      <c r="R45" s="66">
        <v>76.7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34638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1724943</v>
      </c>
      <c r="G46" s="73">
        <v>25115</v>
      </c>
      <c r="H46" s="62">
        <v>1679254</v>
      </c>
      <c r="I46" s="74"/>
      <c r="J46" s="75"/>
      <c r="K46" s="64">
        <v>1672225</v>
      </c>
      <c r="L46" s="76"/>
      <c r="M46" s="76"/>
      <c r="N46" s="62">
        <v>391262</v>
      </c>
      <c r="O46" s="64">
        <v>215049</v>
      </c>
      <c r="P46" s="63">
        <v>10267</v>
      </c>
      <c r="Q46" s="63">
        <v>1062676</v>
      </c>
      <c r="R46" s="86"/>
      <c r="S46" s="78">
        <v>488</v>
      </c>
      <c r="T46" s="63">
        <v>2097</v>
      </c>
      <c r="U46" s="63">
        <v>140058</v>
      </c>
      <c r="V46" s="63">
        <v>410721</v>
      </c>
      <c r="W46" s="63">
        <v>22276</v>
      </c>
      <c r="X46" s="63">
        <v>150270</v>
      </c>
      <c r="Y46" s="63">
        <v>953344</v>
      </c>
      <c r="Z46" s="63">
        <v>0</v>
      </c>
      <c r="AA46" s="62">
        <v>244595</v>
      </c>
      <c r="AB46" s="64">
        <v>23</v>
      </c>
      <c r="AC46" s="63">
        <v>42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12322368</v>
      </c>
      <c r="AJ46" s="74">
        <v>7550295</v>
      </c>
      <c r="AK46" s="76">
        <v>5744295</v>
      </c>
      <c r="AL46" s="72">
        <v>1875</v>
      </c>
    </row>
    <row r="47" spans="1:38" ht="13.5">
      <c r="A47" s="161"/>
      <c r="B47" s="59"/>
      <c r="C47" s="59"/>
      <c r="D47" s="59"/>
      <c r="E47" s="59"/>
      <c r="F47" s="79"/>
      <c r="G47" s="80">
        <v>20574</v>
      </c>
      <c r="H47" s="79"/>
      <c r="I47" s="81">
        <v>1125890</v>
      </c>
      <c r="J47" s="82"/>
      <c r="K47" s="81"/>
      <c r="L47" s="80">
        <v>5816</v>
      </c>
      <c r="M47" s="80">
        <v>1213</v>
      </c>
      <c r="N47" s="79"/>
      <c r="O47" s="81"/>
      <c r="P47" s="80"/>
      <c r="Q47" s="80"/>
      <c r="R47" s="83">
        <v>1287992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26523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786056</v>
      </c>
      <c r="J54" s="65">
        <f>I54/H55*100</f>
        <v>38.55243468746061</v>
      </c>
      <c r="K54" s="64"/>
      <c r="L54" s="63">
        <f>SUM(L9,L12,L18,L21,L33,L36,L42)</f>
        <v>706</v>
      </c>
      <c r="M54" s="63">
        <f>SUM(M9,M12,M18,M21,M33,M36,M42)</f>
        <v>11</v>
      </c>
      <c r="N54" s="62"/>
      <c r="O54" s="64"/>
      <c r="P54" s="63"/>
      <c r="Q54" s="63"/>
      <c r="R54" s="66">
        <f>(O55+P55+Q55)/H55*100</f>
        <v>79.8838310542751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139762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2125761</v>
      </c>
      <c r="G55" s="73">
        <f t="shared" si="0"/>
        <v>25115</v>
      </c>
      <c r="H55" s="62">
        <f t="shared" si="0"/>
        <v>2038927</v>
      </c>
      <c r="I55" s="74"/>
      <c r="J55" s="88"/>
      <c r="K55" s="64">
        <f>SUM(K10,K13,K19,K22,K34,K37,K43)</f>
        <v>2016322</v>
      </c>
      <c r="L55" s="76"/>
      <c r="M55" s="76"/>
      <c r="N55" s="62">
        <f>SUM(N10,N13,N19,N22,N34,N37,N43)</f>
        <v>410154</v>
      </c>
      <c r="O55" s="64">
        <f>SUM(O10,O13,O19,O22,O34,O37,O43)</f>
        <v>223466</v>
      </c>
      <c r="P55" s="63">
        <f>SUM(P10,P13,P19,P22,P34,P37,P43)</f>
        <v>173691</v>
      </c>
      <c r="Q55" s="63">
        <f>SUM(Q10,Q13,Q19,Q22,Q34,Q37,Q43)</f>
        <v>1231616</v>
      </c>
      <c r="R55" s="77"/>
      <c r="S55" s="78">
        <f aca="true" t="shared" si="1" ref="S55:AE55">SUM(S10,S13,S19,S22,S34,S37,S43)</f>
        <v>615</v>
      </c>
      <c r="T55" s="63">
        <f t="shared" si="1"/>
        <v>8814</v>
      </c>
      <c r="U55" s="63">
        <f t="shared" si="1"/>
        <v>324494</v>
      </c>
      <c r="V55" s="63">
        <f t="shared" si="1"/>
        <v>452134</v>
      </c>
      <c r="W55" s="63">
        <f t="shared" si="1"/>
        <v>24440</v>
      </c>
      <c r="X55" s="63">
        <f t="shared" si="1"/>
        <v>192669</v>
      </c>
      <c r="Y55" s="63">
        <f t="shared" si="1"/>
        <v>1035761</v>
      </c>
      <c r="Z55" s="63">
        <f t="shared" si="1"/>
        <v>0</v>
      </c>
      <c r="AA55" s="62">
        <f t="shared" si="1"/>
        <v>263237</v>
      </c>
      <c r="AB55" s="64">
        <f t="shared" si="1"/>
        <v>26</v>
      </c>
      <c r="AC55" s="64">
        <f t="shared" si="1"/>
        <v>45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3</v>
      </c>
      <c r="AH55" s="63">
        <f t="shared" si="2"/>
        <v>1</v>
      </c>
      <c r="AI55" s="64">
        <f t="shared" si="2"/>
        <v>17132805</v>
      </c>
      <c r="AJ55" s="74">
        <f t="shared" si="2"/>
        <v>10370699</v>
      </c>
      <c r="AK55" s="76">
        <f t="shared" si="2"/>
        <v>7601910</v>
      </c>
      <c r="AL55" s="72">
        <f t="shared" si="2"/>
        <v>1904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61720</v>
      </c>
      <c r="H56" s="91"/>
      <c r="I56" s="93">
        <f>SUM(I11,I14,I20,I23,I35,I38,I44)</f>
        <v>1252871</v>
      </c>
      <c r="J56" s="91"/>
      <c r="K56" s="93"/>
      <c r="L56" s="92">
        <f>SUM(L11,L14,L20,L23,L35,L38,L44)</f>
        <v>14589</v>
      </c>
      <c r="M56" s="92">
        <f>SUM(M11,M14,M20,M23,M35,M38,M44)</f>
        <v>8015</v>
      </c>
      <c r="N56" s="91"/>
      <c r="O56" s="93"/>
      <c r="P56" s="92"/>
      <c r="Q56" s="92"/>
      <c r="R56" s="94">
        <f>SUM(O55:Q55)</f>
        <v>1628773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113019</v>
      </c>
      <c r="AG56" s="93"/>
      <c r="AH56" s="92"/>
      <c r="AI56" s="93"/>
      <c r="AJ56" s="93"/>
      <c r="AK56" s="92"/>
      <c r="AL56" s="96"/>
    </row>
    <row r="57" spans="1:38" ht="13.5">
      <c r="A57" s="97" t="s">
        <v>111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39" sqref="AM39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98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伊予市　　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/>
      <c r="H9" s="62"/>
      <c r="I9" s="64">
        <v>21375</v>
      </c>
      <c r="J9" s="65">
        <v>100</v>
      </c>
      <c r="K9" s="64"/>
      <c r="L9" s="63">
        <v>17</v>
      </c>
      <c r="M9" s="63">
        <v>2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25966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21375</v>
      </c>
      <c r="G10" s="73"/>
      <c r="H10" s="62">
        <v>21375</v>
      </c>
      <c r="I10" s="74"/>
      <c r="J10" s="75"/>
      <c r="K10" s="64">
        <v>19924</v>
      </c>
      <c r="L10" s="76"/>
      <c r="M10" s="76"/>
      <c r="N10" s="62"/>
      <c r="O10" s="64">
        <v>855</v>
      </c>
      <c r="P10" s="63">
        <v>20520</v>
      </c>
      <c r="Q10" s="63"/>
      <c r="R10" s="77"/>
      <c r="S10" s="78">
        <v>512</v>
      </c>
      <c r="T10" s="63">
        <v>2576</v>
      </c>
      <c r="U10" s="63">
        <v>18287</v>
      </c>
      <c r="V10" s="63"/>
      <c r="W10" s="63"/>
      <c r="X10" s="63"/>
      <c r="Y10" s="63"/>
      <c r="Z10" s="63"/>
      <c r="AA10" s="62"/>
      <c r="AB10" s="64">
        <v>3</v>
      </c>
      <c r="AC10" s="63"/>
      <c r="AD10" s="63"/>
      <c r="AE10" s="62"/>
      <c r="AF10" s="76"/>
      <c r="AG10" s="64">
        <v>4</v>
      </c>
      <c r="AH10" s="63"/>
      <c r="AI10" s="64">
        <v>517138</v>
      </c>
      <c r="AJ10" s="74">
        <v>361258</v>
      </c>
      <c r="AK10" s="76">
        <v>220588</v>
      </c>
      <c r="AL10" s="72">
        <v>4</v>
      </c>
    </row>
    <row r="11" spans="1:38" ht="13.5">
      <c r="A11" s="161"/>
      <c r="B11" s="59"/>
      <c r="C11" s="59"/>
      <c r="D11" s="59"/>
      <c r="E11" s="59"/>
      <c r="F11" s="79"/>
      <c r="G11" s="80"/>
      <c r="H11" s="79"/>
      <c r="I11" s="81"/>
      <c r="J11" s="82"/>
      <c r="K11" s="81"/>
      <c r="L11" s="80">
        <v>596</v>
      </c>
      <c r="M11" s="80">
        <v>855</v>
      </c>
      <c r="N11" s="79"/>
      <c r="O11" s="81"/>
      <c r="P11" s="80"/>
      <c r="Q11" s="80"/>
      <c r="R11" s="83">
        <f>O10+P10</f>
        <v>21375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17291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24252</v>
      </c>
      <c r="J12" s="65">
        <v>100</v>
      </c>
      <c r="K12" s="64"/>
      <c r="L12" s="63">
        <v>25</v>
      </c>
      <c r="M12" s="63"/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20641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24252</v>
      </c>
      <c r="G13" s="73"/>
      <c r="H13" s="62">
        <v>24252</v>
      </c>
      <c r="I13" s="74"/>
      <c r="J13" s="75"/>
      <c r="K13" s="64">
        <v>23716</v>
      </c>
      <c r="L13" s="76"/>
      <c r="M13" s="76"/>
      <c r="N13" s="62"/>
      <c r="O13" s="64">
        <v>72</v>
      </c>
      <c r="P13" s="63">
        <v>23256</v>
      </c>
      <c r="Q13" s="63">
        <v>924</v>
      </c>
      <c r="R13" s="77"/>
      <c r="S13" s="78"/>
      <c r="T13" s="63">
        <v>218</v>
      </c>
      <c r="U13" s="63">
        <v>23468</v>
      </c>
      <c r="V13" s="63">
        <v>566</v>
      </c>
      <c r="W13" s="63"/>
      <c r="X13" s="63"/>
      <c r="Y13" s="63"/>
      <c r="Z13" s="63"/>
      <c r="AA13" s="62"/>
      <c r="AB13" s="64"/>
      <c r="AC13" s="63"/>
      <c r="AD13" s="63"/>
      <c r="AE13" s="62"/>
      <c r="AF13" s="76"/>
      <c r="AG13" s="64"/>
      <c r="AH13" s="63"/>
      <c r="AI13" s="64">
        <v>414479</v>
      </c>
      <c r="AJ13" s="74">
        <v>301167</v>
      </c>
      <c r="AK13" s="76">
        <v>169848</v>
      </c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/>
      <c r="H14" s="62"/>
      <c r="I14" s="81">
        <v>0</v>
      </c>
      <c r="J14" s="82"/>
      <c r="K14" s="81"/>
      <c r="L14" s="80">
        <v>536</v>
      </c>
      <c r="M14" s="80"/>
      <c r="N14" s="79"/>
      <c r="O14" s="81"/>
      <c r="P14" s="80"/>
      <c r="Q14" s="80"/>
      <c r="R14" s="83">
        <v>24252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19410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4">
        <v>0</v>
      </c>
      <c r="H15" s="71"/>
      <c r="I15" s="62">
        <v>45627</v>
      </c>
      <c r="J15" s="65">
        <v>100</v>
      </c>
      <c r="K15" s="64"/>
      <c r="L15" s="63">
        <v>42</v>
      </c>
      <c r="M15" s="63">
        <v>2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46607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45627</v>
      </c>
      <c r="G16" s="105">
        <v>0</v>
      </c>
      <c r="H16" s="63">
        <v>45627</v>
      </c>
      <c r="I16" s="88"/>
      <c r="J16" s="75"/>
      <c r="K16" s="64">
        <v>43640</v>
      </c>
      <c r="L16" s="76"/>
      <c r="M16" s="76"/>
      <c r="N16" s="62">
        <v>0</v>
      </c>
      <c r="O16" s="64">
        <v>927</v>
      </c>
      <c r="P16" s="63">
        <v>43776</v>
      </c>
      <c r="Q16" s="63">
        <v>924</v>
      </c>
      <c r="R16" s="77"/>
      <c r="S16" s="78">
        <v>512</v>
      </c>
      <c r="T16" s="63">
        <v>2794</v>
      </c>
      <c r="U16" s="63">
        <v>41755</v>
      </c>
      <c r="V16" s="63">
        <v>566</v>
      </c>
      <c r="W16" s="63">
        <v>0</v>
      </c>
      <c r="X16" s="63">
        <v>0</v>
      </c>
      <c r="Y16" s="63">
        <v>0</v>
      </c>
      <c r="Z16" s="63">
        <v>0</v>
      </c>
      <c r="AA16" s="62">
        <v>0</v>
      </c>
      <c r="AB16" s="64">
        <v>3</v>
      </c>
      <c r="AC16" s="63">
        <v>0</v>
      </c>
      <c r="AD16" s="63">
        <v>0</v>
      </c>
      <c r="AE16" s="62">
        <v>0</v>
      </c>
      <c r="AF16" s="76"/>
      <c r="AG16" s="64">
        <v>4</v>
      </c>
      <c r="AH16" s="63">
        <v>0</v>
      </c>
      <c r="AI16" s="64">
        <v>931617</v>
      </c>
      <c r="AJ16" s="74">
        <v>662425</v>
      </c>
      <c r="AK16" s="76">
        <v>390436</v>
      </c>
      <c r="AL16" s="72">
        <v>5</v>
      </c>
    </row>
    <row r="17" spans="1:38" ht="13.5">
      <c r="A17" s="161"/>
      <c r="B17" s="59"/>
      <c r="C17" s="59"/>
      <c r="D17" s="59"/>
      <c r="E17" s="59"/>
      <c r="F17" s="79"/>
      <c r="G17" s="81">
        <v>0</v>
      </c>
      <c r="H17" s="80"/>
      <c r="I17" s="79">
        <v>0</v>
      </c>
      <c r="J17" s="82"/>
      <c r="K17" s="81"/>
      <c r="L17" s="80">
        <v>1132</v>
      </c>
      <c r="M17" s="80">
        <v>855</v>
      </c>
      <c r="N17" s="79"/>
      <c r="O17" s="81"/>
      <c r="P17" s="80"/>
      <c r="Q17" s="80"/>
      <c r="R17" s="83">
        <v>45627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36701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28600</v>
      </c>
      <c r="J18" s="65">
        <v>80.3</v>
      </c>
      <c r="K18" s="64"/>
      <c r="L18" s="63">
        <v>24</v>
      </c>
      <c r="M18" s="63">
        <v>1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21227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35628</v>
      </c>
      <c r="G19" s="73"/>
      <c r="H19" s="62">
        <v>35628</v>
      </c>
      <c r="I19" s="74"/>
      <c r="J19" s="75"/>
      <c r="K19" s="64">
        <v>34706</v>
      </c>
      <c r="L19" s="76"/>
      <c r="M19" s="76"/>
      <c r="N19" s="62"/>
      <c r="O19" s="64">
        <v>624</v>
      </c>
      <c r="P19" s="63">
        <v>16241</v>
      </c>
      <c r="Q19" s="63">
        <v>18762</v>
      </c>
      <c r="R19" s="77"/>
      <c r="S19" s="78">
        <v>38</v>
      </c>
      <c r="T19" s="63">
        <v>127</v>
      </c>
      <c r="U19" s="63">
        <v>19478</v>
      </c>
      <c r="V19" s="63">
        <v>8957</v>
      </c>
      <c r="W19" s="63">
        <v>445</v>
      </c>
      <c r="X19" s="63">
        <v>4777</v>
      </c>
      <c r="Y19" s="63">
        <v>1806</v>
      </c>
      <c r="Z19" s="63"/>
      <c r="AA19" s="62"/>
      <c r="AB19" s="64">
        <v>1</v>
      </c>
      <c r="AC19" s="63"/>
      <c r="AD19" s="63"/>
      <c r="AE19" s="62">
        <v>1</v>
      </c>
      <c r="AF19" s="76"/>
      <c r="AG19" s="64"/>
      <c r="AH19" s="63"/>
      <c r="AI19" s="64">
        <v>437744</v>
      </c>
      <c r="AJ19" s="74">
        <v>318890</v>
      </c>
      <c r="AK19" s="76">
        <v>195573</v>
      </c>
      <c r="AL19" s="72">
        <v>6</v>
      </c>
    </row>
    <row r="20" spans="1:38" ht="13.5">
      <c r="A20" s="45"/>
      <c r="B20" s="59"/>
      <c r="C20" s="59"/>
      <c r="D20" s="59"/>
      <c r="E20" s="59"/>
      <c r="F20" s="79"/>
      <c r="G20" s="80"/>
      <c r="H20" s="79"/>
      <c r="I20" s="81">
        <v>7028</v>
      </c>
      <c r="J20" s="82"/>
      <c r="K20" s="81"/>
      <c r="L20" s="80">
        <v>307</v>
      </c>
      <c r="M20" s="80">
        <v>615</v>
      </c>
      <c r="N20" s="79"/>
      <c r="O20" s="81"/>
      <c r="P20" s="80"/>
      <c r="Q20" s="80"/>
      <c r="R20" s="83">
        <v>35627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14694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50004</v>
      </c>
      <c r="J21" s="65">
        <v>46.6</v>
      </c>
      <c r="K21" s="64"/>
      <c r="L21" s="63">
        <v>29</v>
      </c>
      <c r="M21" s="63"/>
      <c r="N21" s="62"/>
      <c r="O21" s="64"/>
      <c r="P21" s="63"/>
      <c r="Q21" s="63"/>
      <c r="R21" s="66">
        <v>96.5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11898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115224</v>
      </c>
      <c r="G22" s="73"/>
      <c r="H22" s="62">
        <v>107220</v>
      </c>
      <c r="I22" s="74"/>
      <c r="J22" s="75"/>
      <c r="K22" s="64">
        <v>106681</v>
      </c>
      <c r="L22" s="76"/>
      <c r="M22" s="76"/>
      <c r="N22" s="62">
        <v>3800</v>
      </c>
      <c r="O22" s="64">
        <v>54</v>
      </c>
      <c r="P22" s="63">
        <v>22287</v>
      </c>
      <c r="Q22" s="63">
        <v>81079</v>
      </c>
      <c r="R22" s="77"/>
      <c r="S22" s="78">
        <v>10</v>
      </c>
      <c r="T22" s="63">
        <v>245</v>
      </c>
      <c r="U22" s="63">
        <v>29163</v>
      </c>
      <c r="V22" s="63">
        <v>20588</v>
      </c>
      <c r="W22" s="63">
        <v>1746</v>
      </c>
      <c r="X22" s="63">
        <v>24695</v>
      </c>
      <c r="Y22" s="63">
        <v>30774</v>
      </c>
      <c r="Z22" s="63"/>
      <c r="AA22" s="62">
        <v>3657</v>
      </c>
      <c r="AB22" s="64">
        <v>1</v>
      </c>
      <c r="AC22" s="63">
        <v>1</v>
      </c>
      <c r="AD22" s="63"/>
      <c r="AE22" s="62"/>
      <c r="AF22" s="76"/>
      <c r="AG22" s="64"/>
      <c r="AH22" s="63"/>
      <c r="AI22" s="64">
        <v>1122583</v>
      </c>
      <c r="AJ22" s="74">
        <v>698750</v>
      </c>
      <c r="AK22" s="76">
        <v>459951</v>
      </c>
      <c r="AL22" s="72">
        <v>14</v>
      </c>
    </row>
    <row r="23" spans="1:38" ht="13.5">
      <c r="A23" s="45"/>
      <c r="B23" s="59"/>
      <c r="C23" s="59"/>
      <c r="D23" s="59"/>
      <c r="E23" s="59"/>
      <c r="F23" s="79"/>
      <c r="G23" s="80">
        <v>8004</v>
      </c>
      <c r="H23" s="62"/>
      <c r="I23" s="81">
        <v>57216</v>
      </c>
      <c r="J23" s="82"/>
      <c r="K23" s="81"/>
      <c r="L23" s="80">
        <v>539</v>
      </c>
      <c r="M23" s="80"/>
      <c r="N23" s="79"/>
      <c r="O23" s="81"/>
      <c r="P23" s="80"/>
      <c r="Q23" s="80"/>
      <c r="R23" s="83">
        <v>103420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10406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4">
        <v>0</v>
      </c>
      <c r="H24" s="71"/>
      <c r="I24" s="62">
        <v>78604</v>
      </c>
      <c r="J24" s="65">
        <v>55</v>
      </c>
      <c r="K24" s="64"/>
      <c r="L24" s="63">
        <v>53</v>
      </c>
      <c r="M24" s="63">
        <v>1</v>
      </c>
      <c r="N24" s="62"/>
      <c r="O24" s="64"/>
      <c r="P24" s="63"/>
      <c r="Q24" s="63"/>
      <c r="R24" s="66">
        <v>97.3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33125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150852</v>
      </c>
      <c r="G25" s="105">
        <v>0</v>
      </c>
      <c r="H25" s="63">
        <v>142848</v>
      </c>
      <c r="I25" s="88"/>
      <c r="J25" s="75"/>
      <c r="K25" s="64">
        <v>141387</v>
      </c>
      <c r="L25" s="76"/>
      <c r="M25" s="76"/>
      <c r="N25" s="62">
        <v>3800</v>
      </c>
      <c r="O25" s="64">
        <v>678</v>
      </c>
      <c r="P25" s="63">
        <v>38528</v>
      </c>
      <c r="Q25" s="63">
        <v>99841</v>
      </c>
      <c r="R25" s="77"/>
      <c r="S25" s="78">
        <v>48</v>
      </c>
      <c r="T25" s="63">
        <v>372</v>
      </c>
      <c r="U25" s="63">
        <v>48641</v>
      </c>
      <c r="V25" s="63">
        <v>29545</v>
      </c>
      <c r="W25" s="63">
        <v>2191</v>
      </c>
      <c r="X25" s="63">
        <v>29472</v>
      </c>
      <c r="Y25" s="63">
        <v>32580</v>
      </c>
      <c r="Z25" s="63">
        <v>0</v>
      </c>
      <c r="AA25" s="62">
        <v>3657</v>
      </c>
      <c r="AB25" s="64">
        <v>2</v>
      </c>
      <c r="AC25" s="63">
        <v>1</v>
      </c>
      <c r="AD25" s="63">
        <v>0</v>
      </c>
      <c r="AE25" s="62">
        <v>1</v>
      </c>
      <c r="AF25" s="76"/>
      <c r="AG25" s="64">
        <v>0</v>
      </c>
      <c r="AH25" s="63">
        <v>0</v>
      </c>
      <c r="AI25" s="64">
        <v>1560327</v>
      </c>
      <c r="AJ25" s="74">
        <v>1017640</v>
      </c>
      <c r="AK25" s="76">
        <v>655524</v>
      </c>
      <c r="AL25" s="72">
        <v>20</v>
      </c>
    </row>
    <row r="26" spans="1:38" ht="13.5">
      <c r="A26" s="161"/>
      <c r="B26" s="59"/>
      <c r="C26" s="59"/>
      <c r="D26" s="59"/>
      <c r="E26" s="59"/>
      <c r="F26" s="79"/>
      <c r="G26" s="81">
        <v>8004</v>
      </c>
      <c r="H26" s="80"/>
      <c r="I26" s="79">
        <v>64244</v>
      </c>
      <c r="J26" s="82"/>
      <c r="K26" s="81"/>
      <c r="L26" s="80">
        <v>846</v>
      </c>
      <c r="M26" s="80">
        <v>615</v>
      </c>
      <c r="N26" s="79"/>
      <c r="O26" s="81"/>
      <c r="P26" s="80"/>
      <c r="Q26" s="80"/>
      <c r="R26" s="83">
        <v>139047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25100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124231</v>
      </c>
      <c r="J27" s="65">
        <v>65.9</v>
      </c>
      <c r="K27" s="64"/>
      <c r="L27" s="63">
        <v>95</v>
      </c>
      <c r="M27" s="63">
        <v>3</v>
      </c>
      <c r="N27" s="62"/>
      <c r="O27" s="64"/>
      <c r="P27" s="63"/>
      <c r="Q27" s="63"/>
      <c r="R27" s="66">
        <v>98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79732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196479</v>
      </c>
      <c r="G28" s="73">
        <v>0</v>
      </c>
      <c r="H28" s="62">
        <v>188475</v>
      </c>
      <c r="I28" s="74"/>
      <c r="J28" s="75"/>
      <c r="K28" s="64">
        <v>185027</v>
      </c>
      <c r="L28" s="76"/>
      <c r="M28" s="76"/>
      <c r="N28" s="62">
        <v>3800</v>
      </c>
      <c r="O28" s="64">
        <v>1605</v>
      </c>
      <c r="P28" s="63">
        <v>82304</v>
      </c>
      <c r="Q28" s="63">
        <v>100765</v>
      </c>
      <c r="R28" s="77"/>
      <c r="S28" s="78">
        <v>560</v>
      </c>
      <c r="T28" s="63">
        <v>3166</v>
      </c>
      <c r="U28" s="63">
        <v>90396</v>
      </c>
      <c r="V28" s="63">
        <v>30111</v>
      </c>
      <c r="W28" s="63">
        <v>2191</v>
      </c>
      <c r="X28" s="63">
        <v>29472</v>
      </c>
      <c r="Y28" s="63">
        <v>32580</v>
      </c>
      <c r="Z28" s="63">
        <v>0</v>
      </c>
      <c r="AA28" s="62">
        <v>3657</v>
      </c>
      <c r="AB28" s="64">
        <v>5</v>
      </c>
      <c r="AC28" s="63">
        <v>1</v>
      </c>
      <c r="AD28" s="63">
        <v>0</v>
      </c>
      <c r="AE28" s="62">
        <v>1</v>
      </c>
      <c r="AF28" s="76"/>
      <c r="AG28" s="64">
        <v>4</v>
      </c>
      <c r="AH28" s="63">
        <v>0</v>
      </c>
      <c r="AI28" s="64">
        <v>2491944</v>
      </c>
      <c r="AJ28" s="74">
        <v>1680065</v>
      </c>
      <c r="AK28" s="76">
        <v>1045960</v>
      </c>
      <c r="AL28" s="72">
        <v>25</v>
      </c>
    </row>
    <row r="29" spans="1:38" ht="13.5">
      <c r="A29" s="161"/>
      <c r="B29" s="59"/>
      <c r="C29" s="59"/>
      <c r="D29" s="59"/>
      <c r="E29" s="59"/>
      <c r="F29" s="79"/>
      <c r="G29" s="80">
        <v>8004</v>
      </c>
      <c r="H29" s="79"/>
      <c r="I29" s="81">
        <v>64244</v>
      </c>
      <c r="J29" s="82"/>
      <c r="K29" s="81"/>
      <c r="L29" s="80">
        <v>1978</v>
      </c>
      <c r="M29" s="80">
        <v>1470</v>
      </c>
      <c r="N29" s="79"/>
      <c r="O29" s="81"/>
      <c r="P29" s="80"/>
      <c r="Q29" s="80"/>
      <c r="R29" s="83">
        <v>184674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61801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102856</v>
      </c>
      <c r="J30" s="65">
        <v>155</v>
      </c>
      <c r="K30" s="64"/>
      <c r="L30" s="63">
        <v>78</v>
      </c>
      <c r="M30" s="63">
        <v>1</v>
      </c>
      <c r="N30" s="62"/>
      <c r="O30" s="64"/>
      <c r="P30" s="63"/>
      <c r="Q30" s="63"/>
      <c r="R30" s="66">
        <v>97.7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53766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175104</v>
      </c>
      <c r="G31" s="73">
        <v>0</v>
      </c>
      <c r="H31" s="62">
        <v>167100</v>
      </c>
      <c r="I31" s="74"/>
      <c r="J31" s="75"/>
      <c r="K31" s="64">
        <v>165103</v>
      </c>
      <c r="L31" s="76"/>
      <c r="M31" s="76"/>
      <c r="N31" s="62">
        <v>3800</v>
      </c>
      <c r="O31" s="64">
        <v>750</v>
      </c>
      <c r="P31" s="63">
        <v>61784</v>
      </c>
      <c r="Q31" s="63">
        <v>100765</v>
      </c>
      <c r="R31" s="86"/>
      <c r="S31" s="78">
        <v>48</v>
      </c>
      <c r="T31" s="63">
        <v>590</v>
      </c>
      <c r="U31" s="63">
        <v>72109</v>
      </c>
      <c r="V31" s="63">
        <v>30111</v>
      </c>
      <c r="W31" s="63">
        <v>2191</v>
      </c>
      <c r="X31" s="63">
        <v>29472</v>
      </c>
      <c r="Y31" s="63">
        <v>32580</v>
      </c>
      <c r="Z31" s="63">
        <v>0</v>
      </c>
      <c r="AA31" s="62">
        <v>3657</v>
      </c>
      <c r="AB31" s="64">
        <v>2</v>
      </c>
      <c r="AC31" s="63">
        <v>1</v>
      </c>
      <c r="AD31" s="63">
        <v>0</v>
      </c>
      <c r="AE31" s="62">
        <v>1</v>
      </c>
      <c r="AF31" s="76"/>
      <c r="AG31" s="64">
        <v>0</v>
      </c>
      <c r="AH31" s="63">
        <v>0</v>
      </c>
      <c r="AI31" s="64">
        <v>1974806</v>
      </c>
      <c r="AJ31" s="74">
        <v>1318807</v>
      </c>
      <c r="AK31" s="76">
        <v>825372</v>
      </c>
      <c r="AL31" s="72">
        <v>21</v>
      </c>
    </row>
    <row r="32" spans="1:38" ht="13.5">
      <c r="A32" s="161"/>
      <c r="B32" s="59"/>
      <c r="C32" s="59"/>
      <c r="D32" s="59"/>
      <c r="E32" s="59"/>
      <c r="F32" s="79"/>
      <c r="G32" s="80">
        <v>8004</v>
      </c>
      <c r="H32" s="79"/>
      <c r="I32" s="81">
        <v>64244</v>
      </c>
      <c r="J32" s="82"/>
      <c r="K32" s="81"/>
      <c r="L32" s="80">
        <v>1382</v>
      </c>
      <c r="M32" s="80">
        <v>615</v>
      </c>
      <c r="N32" s="79"/>
      <c r="O32" s="81"/>
      <c r="P32" s="80"/>
      <c r="Q32" s="80"/>
      <c r="R32" s="83">
        <v>163299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44510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37082</v>
      </c>
      <c r="J33" s="65">
        <v>68.9</v>
      </c>
      <c r="K33" s="64"/>
      <c r="L33" s="63">
        <v>23</v>
      </c>
      <c r="M33" s="63">
        <v>0</v>
      </c>
      <c r="N33" s="62"/>
      <c r="O33" s="64"/>
      <c r="P33" s="63"/>
      <c r="Q33" s="63"/>
      <c r="R33" s="66">
        <v>99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13514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54287</v>
      </c>
      <c r="G34" s="73">
        <v>79</v>
      </c>
      <c r="H34" s="62">
        <v>53805</v>
      </c>
      <c r="I34" s="74"/>
      <c r="J34" s="75"/>
      <c r="K34" s="64">
        <v>53371</v>
      </c>
      <c r="L34" s="76"/>
      <c r="M34" s="76"/>
      <c r="N34" s="62">
        <v>524</v>
      </c>
      <c r="O34" s="64">
        <v>1065</v>
      </c>
      <c r="P34" s="63">
        <v>10367</v>
      </c>
      <c r="Q34" s="63">
        <v>41850</v>
      </c>
      <c r="R34" s="77"/>
      <c r="S34" s="78">
        <v>57</v>
      </c>
      <c r="T34" s="63">
        <v>213</v>
      </c>
      <c r="U34" s="63">
        <v>17172</v>
      </c>
      <c r="V34" s="63">
        <v>19640</v>
      </c>
      <c r="W34" s="63">
        <v>240</v>
      </c>
      <c r="X34" s="63">
        <v>2277</v>
      </c>
      <c r="Y34" s="63">
        <v>14206</v>
      </c>
      <c r="Z34" s="63">
        <v>0</v>
      </c>
      <c r="AA34" s="62">
        <v>1077</v>
      </c>
      <c r="AB34" s="64">
        <v>5</v>
      </c>
      <c r="AC34" s="63">
        <v>4</v>
      </c>
      <c r="AD34" s="63">
        <v>0</v>
      </c>
      <c r="AE34" s="62">
        <v>2</v>
      </c>
      <c r="AF34" s="76"/>
      <c r="AG34" s="64">
        <v>0</v>
      </c>
      <c r="AH34" s="63">
        <v>0</v>
      </c>
      <c r="AI34" s="64">
        <v>447252</v>
      </c>
      <c r="AJ34" s="74">
        <v>356104</v>
      </c>
      <c r="AK34" s="76">
        <v>253204</v>
      </c>
      <c r="AL34" s="72">
        <v>25</v>
      </c>
    </row>
    <row r="35" spans="1:38" ht="13.5">
      <c r="A35" s="45"/>
      <c r="B35" s="59"/>
      <c r="C35" s="59"/>
      <c r="D35" s="59"/>
      <c r="E35" s="59"/>
      <c r="F35" s="79"/>
      <c r="G35" s="80">
        <v>403</v>
      </c>
      <c r="H35" s="79"/>
      <c r="I35" s="81">
        <v>16723</v>
      </c>
      <c r="J35" s="82"/>
      <c r="K35" s="81"/>
      <c r="L35" s="80">
        <v>434</v>
      </c>
      <c r="M35" s="80">
        <v>0</v>
      </c>
      <c r="N35" s="79"/>
      <c r="O35" s="81"/>
      <c r="P35" s="80"/>
      <c r="Q35" s="80"/>
      <c r="R35" s="83">
        <v>53282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9661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36723</v>
      </c>
      <c r="J36" s="65">
        <v>58</v>
      </c>
      <c r="K36" s="64"/>
      <c r="L36" s="63">
        <v>38</v>
      </c>
      <c r="M36" s="63">
        <v>0</v>
      </c>
      <c r="N36" s="62"/>
      <c r="O36" s="64"/>
      <c r="P36" s="63"/>
      <c r="Q36" s="63"/>
      <c r="R36" s="66">
        <v>98.7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2862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64154</v>
      </c>
      <c r="G37" s="73">
        <v>0</v>
      </c>
      <c r="H37" s="62">
        <v>63284</v>
      </c>
      <c r="I37" s="74"/>
      <c r="J37" s="75"/>
      <c r="K37" s="64">
        <v>62959</v>
      </c>
      <c r="L37" s="76"/>
      <c r="M37" s="76"/>
      <c r="N37" s="62">
        <v>800</v>
      </c>
      <c r="O37" s="64">
        <v>6095</v>
      </c>
      <c r="P37" s="63">
        <v>417</v>
      </c>
      <c r="Q37" s="63">
        <v>55972</v>
      </c>
      <c r="R37" s="77"/>
      <c r="S37" s="78">
        <v>0</v>
      </c>
      <c r="T37" s="63">
        <v>116</v>
      </c>
      <c r="U37" s="63">
        <v>6286</v>
      </c>
      <c r="V37" s="63">
        <v>30321</v>
      </c>
      <c r="W37" s="63">
        <v>97</v>
      </c>
      <c r="X37" s="63">
        <v>828</v>
      </c>
      <c r="Y37" s="63">
        <v>25636</v>
      </c>
      <c r="Z37" s="63">
        <v>0</v>
      </c>
      <c r="AA37" s="62">
        <v>1944</v>
      </c>
      <c r="AB37" s="64">
        <v>2</v>
      </c>
      <c r="AC37" s="63">
        <v>3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377513</v>
      </c>
      <c r="AJ37" s="74">
        <v>302769</v>
      </c>
      <c r="AK37" s="76">
        <v>227056</v>
      </c>
      <c r="AL37" s="72">
        <v>43</v>
      </c>
    </row>
    <row r="38" spans="1:38" ht="13.5">
      <c r="A38" s="45"/>
      <c r="B38" s="59"/>
      <c r="C38" s="59"/>
      <c r="D38" s="59"/>
      <c r="E38" s="59"/>
      <c r="F38" s="79"/>
      <c r="G38" s="80">
        <v>870</v>
      </c>
      <c r="H38" s="79"/>
      <c r="I38" s="81">
        <v>26561</v>
      </c>
      <c r="J38" s="82"/>
      <c r="K38" s="81"/>
      <c r="L38" s="80">
        <v>325</v>
      </c>
      <c r="M38" s="80">
        <v>0</v>
      </c>
      <c r="N38" s="79"/>
      <c r="O38" s="81"/>
      <c r="P38" s="80"/>
      <c r="Q38" s="80"/>
      <c r="R38" s="83">
        <v>62484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2214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73805</v>
      </c>
      <c r="J39" s="65">
        <v>63</v>
      </c>
      <c r="K39" s="64"/>
      <c r="L39" s="63">
        <v>61</v>
      </c>
      <c r="M39" s="63">
        <v>0</v>
      </c>
      <c r="N39" s="62"/>
      <c r="O39" s="64"/>
      <c r="P39" s="63"/>
      <c r="Q39" s="63"/>
      <c r="R39" s="66">
        <v>98.9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16376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118441</v>
      </c>
      <c r="G40" s="73">
        <v>79</v>
      </c>
      <c r="H40" s="62">
        <v>117089</v>
      </c>
      <c r="I40" s="74"/>
      <c r="J40" s="75"/>
      <c r="K40" s="64">
        <v>116330</v>
      </c>
      <c r="L40" s="76"/>
      <c r="M40" s="76"/>
      <c r="N40" s="62">
        <v>1324</v>
      </c>
      <c r="O40" s="64">
        <v>7160</v>
      </c>
      <c r="P40" s="63">
        <v>10784</v>
      </c>
      <c r="Q40" s="63">
        <v>97822</v>
      </c>
      <c r="R40" s="77"/>
      <c r="S40" s="78">
        <v>57</v>
      </c>
      <c r="T40" s="63">
        <v>329</v>
      </c>
      <c r="U40" s="63">
        <v>23458</v>
      </c>
      <c r="V40" s="63">
        <v>49961</v>
      </c>
      <c r="W40" s="63">
        <v>337</v>
      </c>
      <c r="X40" s="63">
        <v>3105</v>
      </c>
      <c r="Y40" s="63">
        <v>39842</v>
      </c>
      <c r="Z40" s="63">
        <v>0</v>
      </c>
      <c r="AA40" s="62">
        <v>3021</v>
      </c>
      <c r="AB40" s="64">
        <v>7</v>
      </c>
      <c r="AC40" s="63">
        <v>7</v>
      </c>
      <c r="AD40" s="63">
        <v>0</v>
      </c>
      <c r="AE40" s="62">
        <v>2</v>
      </c>
      <c r="AF40" s="76"/>
      <c r="AG40" s="64">
        <v>0</v>
      </c>
      <c r="AH40" s="63">
        <v>0</v>
      </c>
      <c r="AI40" s="64">
        <v>824765</v>
      </c>
      <c r="AJ40" s="74">
        <v>658873</v>
      </c>
      <c r="AK40" s="76">
        <v>480260</v>
      </c>
      <c r="AL40" s="72">
        <v>68</v>
      </c>
    </row>
    <row r="41" spans="1:38" ht="13.5">
      <c r="A41" s="161"/>
      <c r="B41" s="59"/>
      <c r="C41" s="59"/>
      <c r="D41" s="59"/>
      <c r="E41" s="59"/>
      <c r="F41" s="79"/>
      <c r="G41" s="80">
        <v>1273</v>
      </c>
      <c r="H41" s="79"/>
      <c r="I41" s="81">
        <v>43284</v>
      </c>
      <c r="J41" s="82"/>
      <c r="K41" s="81"/>
      <c r="L41" s="80">
        <v>759</v>
      </c>
      <c r="M41" s="80">
        <v>0</v>
      </c>
      <c r="N41" s="79"/>
      <c r="O41" s="81"/>
      <c r="P41" s="80"/>
      <c r="Q41" s="80"/>
      <c r="R41" s="83">
        <v>115766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11875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241810</v>
      </c>
      <c r="J42" s="65">
        <v>53.5</v>
      </c>
      <c r="K42" s="64"/>
      <c r="L42" s="63">
        <v>238</v>
      </c>
      <c r="M42" s="63">
        <v>1</v>
      </c>
      <c r="N42" s="62"/>
      <c r="O42" s="64"/>
      <c r="P42" s="63"/>
      <c r="Q42" s="63"/>
      <c r="R42" s="66">
        <v>84.8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13221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480586</v>
      </c>
      <c r="G43" s="73">
        <v>4846</v>
      </c>
      <c r="H43" s="62">
        <v>452364</v>
      </c>
      <c r="I43" s="74"/>
      <c r="J43" s="75"/>
      <c r="K43" s="64">
        <v>450514</v>
      </c>
      <c r="L43" s="76"/>
      <c r="M43" s="76"/>
      <c r="N43" s="62">
        <v>68660</v>
      </c>
      <c r="O43" s="64">
        <v>63889</v>
      </c>
      <c r="P43" s="63">
        <v>7899</v>
      </c>
      <c r="Q43" s="63">
        <v>311914</v>
      </c>
      <c r="R43" s="77"/>
      <c r="S43" s="78">
        <v>0</v>
      </c>
      <c r="T43" s="63">
        <v>517</v>
      </c>
      <c r="U43" s="63">
        <v>31244</v>
      </c>
      <c r="V43" s="63">
        <v>210049</v>
      </c>
      <c r="W43" s="63">
        <v>682</v>
      </c>
      <c r="X43" s="63">
        <v>4851</v>
      </c>
      <c r="Y43" s="63">
        <v>205021</v>
      </c>
      <c r="Z43" s="63">
        <v>0</v>
      </c>
      <c r="AA43" s="62">
        <v>72926</v>
      </c>
      <c r="AB43" s="64">
        <v>27</v>
      </c>
      <c r="AC43" s="63">
        <v>23</v>
      </c>
      <c r="AD43" s="63">
        <v>0</v>
      </c>
      <c r="AE43" s="62">
        <v>7</v>
      </c>
      <c r="AF43" s="76"/>
      <c r="AG43" s="64">
        <v>0</v>
      </c>
      <c r="AH43" s="63">
        <v>0</v>
      </c>
      <c r="AI43" s="64">
        <v>2363975</v>
      </c>
      <c r="AJ43" s="74">
        <v>1882937</v>
      </c>
      <c r="AK43" s="76">
        <v>1333914</v>
      </c>
      <c r="AL43" s="72">
        <v>887</v>
      </c>
    </row>
    <row r="44" spans="1:38" ht="13.5">
      <c r="A44" s="45"/>
      <c r="B44" s="59"/>
      <c r="C44" s="59"/>
      <c r="D44" s="59"/>
      <c r="E44" s="59"/>
      <c r="F44" s="79"/>
      <c r="G44" s="80">
        <v>23376</v>
      </c>
      <c r="H44" s="79"/>
      <c r="I44" s="81">
        <v>210554</v>
      </c>
      <c r="J44" s="82"/>
      <c r="K44" s="81"/>
      <c r="L44" s="80">
        <v>1813</v>
      </c>
      <c r="M44" s="80">
        <v>37</v>
      </c>
      <c r="N44" s="79"/>
      <c r="O44" s="81"/>
      <c r="P44" s="80"/>
      <c r="Q44" s="80"/>
      <c r="R44" s="83">
        <v>383702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9385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315615</v>
      </c>
      <c r="J45" s="65">
        <v>55.4</v>
      </c>
      <c r="K45" s="64"/>
      <c r="L45" s="63">
        <v>299</v>
      </c>
      <c r="M45" s="63">
        <v>1</v>
      </c>
      <c r="N45" s="62"/>
      <c r="O45" s="64"/>
      <c r="P45" s="63"/>
      <c r="Q45" s="63"/>
      <c r="R45" s="66">
        <v>87.7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29597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599027</v>
      </c>
      <c r="G46" s="73">
        <v>4925</v>
      </c>
      <c r="H46" s="62">
        <v>569453</v>
      </c>
      <c r="I46" s="74"/>
      <c r="J46" s="75"/>
      <c r="K46" s="64">
        <v>566844</v>
      </c>
      <c r="L46" s="76"/>
      <c r="M46" s="76"/>
      <c r="N46" s="62">
        <v>69984</v>
      </c>
      <c r="O46" s="64">
        <v>71049</v>
      </c>
      <c r="P46" s="63">
        <v>18683</v>
      </c>
      <c r="Q46" s="63">
        <v>409736</v>
      </c>
      <c r="R46" s="86"/>
      <c r="S46" s="78">
        <v>57</v>
      </c>
      <c r="T46" s="63">
        <v>846</v>
      </c>
      <c r="U46" s="63">
        <v>54702</v>
      </c>
      <c r="V46" s="63">
        <v>260010</v>
      </c>
      <c r="W46" s="63">
        <v>1019</v>
      </c>
      <c r="X46" s="63">
        <v>7956</v>
      </c>
      <c r="Y46" s="63">
        <v>244863</v>
      </c>
      <c r="Z46" s="63">
        <v>0</v>
      </c>
      <c r="AA46" s="62">
        <v>75947</v>
      </c>
      <c r="AB46" s="64">
        <v>34</v>
      </c>
      <c r="AC46" s="63">
        <v>30</v>
      </c>
      <c r="AD46" s="63">
        <v>0</v>
      </c>
      <c r="AE46" s="62">
        <v>9</v>
      </c>
      <c r="AF46" s="76"/>
      <c r="AG46" s="64">
        <v>0</v>
      </c>
      <c r="AH46" s="63">
        <v>0</v>
      </c>
      <c r="AI46" s="64">
        <v>3188740</v>
      </c>
      <c r="AJ46" s="74">
        <v>2541810</v>
      </c>
      <c r="AK46" s="76">
        <v>1814174</v>
      </c>
      <c r="AL46" s="72">
        <v>955</v>
      </c>
    </row>
    <row r="47" spans="1:38" ht="13.5">
      <c r="A47" s="161"/>
      <c r="B47" s="59"/>
      <c r="C47" s="59"/>
      <c r="D47" s="59"/>
      <c r="E47" s="59"/>
      <c r="F47" s="79"/>
      <c r="G47" s="80">
        <v>24649</v>
      </c>
      <c r="H47" s="79"/>
      <c r="I47" s="81">
        <v>253838</v>
      </c>
      <c r="J47" s="82"/>
      <c r="K47" s="81"/>
      <c r="L47" s="80">
        <v>2572</v>
      </c>
      <c r="M47" s="80">
        <v>37</v>
      </c>
      <c r="N47" s="79"/>
      <c r="O47" s="81"/>
      <c r="P47" s="80"/>
      <c r="Q47" s="80"/>
      <c r="R47" s="83">
        <v>499468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21260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439846</v>
      </c>
      <c r="J54" s="65">
        <f>I54/H55*100</f>
        <v>58.032689120866365</v>
      </c>
      <c r="K54" s="64"/>
      <c r="L54" s="63">
        <f>SUM(L9,L12,L18,L21,L33,L36,L42)</f>
        <v>394</v>
      </c>
      <c r="M54" s="63">
        <f>SUM(M9,M12,M18,M21,M33,M36,M42)</f>
        <v>4</v>
      </c>
      <c r="N54" s="62"/>
      <c r="O54" s="64"/>
      <c r="P54" s="63"/>
      <c r="Q54" s="63"/>
      <c r="R54" s="66">
        <f>(O55+P55+Q55)/H55*100</f>
        <v>90.26477449045291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109329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795506</v>
      </c>
      <c r="G55" s="73">
        <f t="shared" si="0"/>
        <v>4925</v>
      </c>
      <c r="H55" s="62">
        <f t="shared" si="0"/>
        <v>757928</v>
      </c>
      <c r="I55" s="74"/>
      <c r="J55" s="88"/>
      <c r="K55" s="64">
        <f>SUM(K10,K13,K19,K22,K34,K37,K43)</f>
        <v>751871</v>
      </c>
      <c r="L55" s="76"/>
      <c r="M55" s="76"/>
      <c r="N55" s="62">
        <f>SUM(N10,N13,N19,N22,N34,N37,N43)</f>
        <v>73784</v>
      </c>
      <c r="O55" s="64">
        <f>SUM(O10,O13,O19,O22,O34,O37,O43)</f>
        <v>72654</v>
      </c>
      <c r="P55" s="63">
        <f>SUM(P10,P13,P19,P22,P34,P37,P43)</f>
        <v>100987</v>
      </c>
      <c r="Q55" s="63">
        <f>SUM(Q10,Q13,Q19,Q22,Q34,Q37,Q43)</f>
        <v>510501</v>
      </c>
      <c r="R55" s="77"/>
      <c r="S55" s="78">
        <f aca="true" t="shared" si="1" ref="S55:AE55">SUM(S10,S13,S19,S22,S34,S37,S43)</f>
        <v>617</v>
      </c>
      <c r="T55" s="63">
        <f t="shared" si="1"/>
        <v>4012</v>
      </c>
      <c r="U55" s="63">
        <f t="shared" si="1"/>
        <v>145098</v>
      </c>
      <c r="V55" s="63">
        <f t="shared" si="1"/>
        <v>290121</v>
      </c>
      <c r="W55" s="63">
        <f t="shared" si="1"/>
        <v>3210</v>
      </c>
      <c r="X55" s="63">
        <f t="shared" si="1"/>
        <v>37428</v>
      </c>
      <c r="Y55" s="63">
        <f t="shared" si="1"/>
        <v>277443</v>
      </c>
      <c r="Z55" s="63">
        <f t="shared" si="1"/>
        <v>0</v>
      </c>
      <c r="AA55" s="62">
        <f t="shared" si="1"/>
        <v>79604</v>
      </c>
      <c r="AB55" s="64">
        <f t="shared" si="1"/>
        <v>39</v>
      </c>
      <c r="AC55" s="64">
        <f t="shared" si="1"/>
        <v>31</v>
      </c>
      <c r="AD55" s="64">
        <f t="shared" si="1"/>
        <v>0</v>
      </c>
      <c r="AE55" s="64">
        <f t="shared" si="1"/>
        <v>10</v>
      </c>
      <c r="AF55" s="76"/>
      <c r="AG55" s="64">
        <f aca="true" t="shared" si="2" ref="AG55:AL55">SUM(AG10,AG13,AG19,AG22,AG34,AG37,AG43)</f>
        <v>4</v>
      </c>
      <c r="AH55" s="63">
        <f t="shared" si="2"/>
        <v>0</v>
      </c>
      <c r="AI55" s="64">
        <f t="shared" si="2"/>
        <v>5680684</v>
      </c>
      <c r="AJ55" s="74">
        <f t="shared" si="2"/>
        <v>4221875</v>
      </c>
      <c r="AK55" s="76">
        <f t="shared" si="2"/>
        <v>2860134</v>
      </c>
      <c r="AL55" s="72">
        <f t="shared" si="2"/>
        <v>980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32653</v>
      </c>
      <c r="H56" s="91"/>
      <c r="I56" s="93">
        <f>SUM(I11,I14,I20,I23,I35,I38,I44)</f>
        <v>318082</v>
      </c>
      <c r="J56" s="91"/>
      <c r="K56" s="93"/>
      <c r="L56" s="92">
        <f>SUM(L11,L14,L20,L23,L35,L38,L44)</f>
        <v>4550</v>
      </c>
      <c r="M56" s="92">
        <f>SUM(M11,M14,M20,M23,M35,M38,M44)</f>
        <v>1507</v>
      </c>
      <c r="N56" s="91"/>
      <c r="O56" s="93"/>
      <c r="P56" s="92"/>
      <c r="Q56" s="92"/>
      <c r="R56" s="94">
        <f>SUM(O55:Q55)</f>
        <v>684142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83061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80" zoomScaleNormal="80" zoomScaleSheetLayoutView="100" zoomScalePageLayoutView="0" workbookViewId="0" topLeftCell="A1">
      <selection activeCell="AM40" sqref="AM40"/>
    </sheetView>
  </sheetViews>
  <sheetFormatPr defaultColWidth="9.00390625" defaultRowHeight="13.5"/>
  <cols>
    <col min="1" max="1" width="36.125" style="3" customWidth="1"/>
    <col min="2" max="5" width="2.375" style="3" customWidth="1"/>
    <col min="6" max="6" width="13.25390625" style="3" customWidth="1"/>
    <col min="7" max="7" width="12.125" style="3" customWidth="1"/>
    <col min="8" max="8" width="14.125" style="3" customWidth="1"/>
    <col min="9" max="9" width="11.75390625" style="3" bestFit="1" customWidth="1"/>
    <col min="10" max="10" width="7.375" style="3" customWidth="1"/>
    <col min="11" max="11" width="11.75390625" style="3" bestFit="1" customWidth="1"/>
    <col min="12" max="12" width="8.625" style="3" bestFit="1" customWidth="1"/>
    <col min="13" max="13" width="9.25390625" style="3" bestFit="1" customWidth="1"/>
    <col min="14" max="14" width="11.75390625" style="3" bestFit="1" customWidth="1"/>
    <col min="15" max="15" width="11.625" style="3" customWidth="1"/>
    <col min="16" max="16" width="13.125" style="3" customWidth="1"/>
    <col min="17" max="17" width="12.375" style="3" customWidth="1"/>
    <col min="18" max="18" width="10.875" style="3" customWidth="1"/>
    <col min="19" max="19" width="9.125" style="98" customWidth="1"/>
    <col min="20" max="20" width="9.125" style="98" bestFit="1" customWidth="1"/>
    <col min="21" max="21" width="11.00390625" style="98" bestFit="1" customWidth="1"/>
    <col min="22" max="22" width="10.00390625" style="98" bestFit="1" customWidth="1"/>
    <col min="23" max="23" width="9.75390625" style="98" bestFit="1" customWidth="1"/>
    <col min="24" max="25" width="11.375" style="98" customWidth="1"/>
    <col min="26" max="27" width="10.25390625" style="98" customWidth="1"/>
    <col min="28" max="28" width="5.50390625" style="98" bestFit="1" customWidth="1"/>
    <col min="29" max="30" width="5.00390625" style="98" customWidth="1"/>
    <col min="31" max="31" width="4.875" style="98" customWidth="1"/>
    <col min="32" max="32" width="14.625" style="98" bestFit="1" customWidth="1"/>
    <col min="33" max="33" width="4.75390625" style="98" customWidth="1"/>
    <col min="34" max="34" width="4.875" style="98" customWidth="1"/>
    <col min="35" max="36" width="13.00390625" style="98" bestFit="1" customWidth="1"/>
    <col min="37" max="37" width="11.75390625" style="98" bestFit="1" customWidth="1"/>
    <col min="38" max="38" width="7.625" style="98" bestFit="1" customWidth="1"/>
    <col min="39" max="39" width="9.75390625" style="3" bestFit="1" customWidth="1"/>
    <col min="40" max="16384" width="9.00390625" style="3" customWidth="1"/>
  </cols>
  <sheetData>
    <row r="1" spans="1:38" ht="21">
      <c r="A1" s="1" t="s">
        <v>99</v>
      </c>
      <c r="B1" s="2"/>
      <c r="C1" s="2"/>
      <c r="D1" s="2"/>
      <c r="E1" s="2"/>
      <c r="I1" s="118" t="s">
        <v>3</v>
      </c>
      <c r="J1" s="119"/>
      <c r="K1" s="119"/>
      <c r="L1" s="119"/>
      <c r="M1" s="119"/>
      <c r="N1" s="119"/>
      <c r="O1" s="119"/>
      <c r="P1" s="4"/>
      <c r="S1" s="1" t="str">
        <f>A1</f>
        <v>市町名　　　　　　　四国中央市　　　</v>
      </c>
      <c r="T1" s="5"/>
      <c r="U1" s="5"/>
      <c r="V1" s="6"/>
      <c r="W1" s="7"/>
      <c r="X1" s="3"/>
      <c r="Y1" s="120" t="s">
        <v>4</v>
      </c>
      <c r="Z1" s="120"/>
      <c r="AA1" s="120"/>
      <c r="AB1" s="120"/>
      <c r="AC1" s="120"/>
      <c r="AD1" s="120"/>
      <c r="AE1" s="120"/>
      <c r="AF1" s="120"/>
      <c r="AG1" s="120"/>
      <c r="AH1" s="120"/>
      <c r="AI1" s="4"/>
      <c r="AJ1" s="4"/>
      <c r="AK1" s="3"/>
      <c r="AL1" s="3"/>
    </row>
    <row r="2" spans="9:38" ht="14.25" thickBot="1">
      <c r="I2" s="8"/>
      <c r="J2" s="9"/>
      <c r="R2" s="10" t="s">
        <v>5</v>
      </c>
      <c r="S2" s="3"/>
      <c r="T2" s="3"/>
      <c r="U2" s="3"/>
      <c r="V2" s="3"/>
      <c r="W2" s="3"/>
      <c r="X2" s="3"/>
      <c r="Y2" s="3"/>
      <c r="Z2" s="3"/>
      <c r="AA2" s="8"/>
      <c r="AB2" s="9"/>
      <c r="AC2" s="3"/>
      <c r="AD2" s="3"/>
      <c r="AE2" s="3"/>
      <c r="AF2" s="3"/>
      <c r="AG2" s="3"/>
      <c r="AH2" s="3"/>
      <c r="AI2" s="3"/>
      <c r="AJ2" s="3"/>
      <c r="AK2" s="3"/>
      <c r="AL2" s="11" t="s">
        <v>5</v>
      </c>
    </row>
    <row r="3" spans="1:38" ht="13.5" customHeight="1">
      <c r="A3" s="12"/>
      <c r="B3" s="148" t="s">
        <v>6</v>
      </c>
      <c r="C3" s="148"/>
      <c r="D3" s="148"/>
      <c r="E3" s="148"/>
      <c r="F3" s="131" t="s">
        <v>7</v>
      </c>
      <c r="G3" s="13"/>
      <c r="H3" s="131" t="s">
        <v>8</v>
      </c>
      <c r="I3" s="112" t="s">
        <v>9</v>
      </c>
      <c r="J3" s="113"/>
      <c r="K3" s="113"/>
      <c r="L3" s="113"/>
      <c r="M3" s="113"/>
      <c r="N3" s="113"/>
      <c r="O3" s="113"/>
      <c r="P3" s="113"/>
      <c r="Q3" s="113"/>
      <c r="R3" s="155"/>
      <c r="S3" s="121" t="s">
        <v>10</v>
      </c>
      <c r="T3" s="113"/>
      <c r="U3" s="113"/>
      <c r="V3" s="113"/>
      <c r="W3" s="113"/>
      <c r="X3" s="113"/>
      <c r="Y3" s="113"/>
      <c r="Z3" s="113"/>
      <c r="AA3" s="122"/>
      <c r="AB3" s="125" t="s">
        <v>11</v>
      </c>
      <c r="AC3" s="126"/>
      <c r="AD3" s="126"/>
      <c r="AE3" s="127"/>
      <c r="AF3" s="131" t="s">
        <v>12</v>
      </c>
      <c r="AG3" s="14"/>
      <c r="AH3" s="15"/>
      <c r="AI3" s="112" t="s">
        <v>13</v>
      </c>
      <c r="AJ3" s="113"/>
      <c r="AK3" s="113"/>
      <c r="AL3" s="16" t="s">
        <v>14</v>
      </c>
    </row>
    <row r="4" spans="1:38" ht="13.5">
      <c r="A4" s="17"/>
      <c r="B4" s="149"/>
      <c r="C4" s="149"/>
      <c r="D4" s="149"/>
      <c r="E4" s="149"/>
      <c r="F4" s="133"/>
      <c r="G4" s="19" t="s">
        <v>15</v>
      </c>
      <c r="H4" s="133"/>
      <c r="I4" s="114"/>
      <c r="J4" s="115"/>
      <c r="K4" s="115"/>
      <c r="L4" s="115"/>
      <c r="M4" s="115"/>
      <c r="N4" s="115"/>
      <c r="O4" s="115"/>
      <c r="P4" s="115"/>
      <c r="Q4" s="115"/>
      <c r="R4" s="156"/>
      <c r="S4" s="123"/>
      <c r="T4" s="115"/>
      <c r="U4" s="115"/>
      <c r="V4" s="115"/>
      <c r="W4" s="115"/>
      <c r="X4" s="115"/>
      <c r="Y4" s="115"/>
      <c r="Z4" s="115"/>
      <c r="AA4" s="124"/>
      <c r="AB4" s="128"/>
      <c r="AC4" s="129"/>
      <c r="AD4" s="129"/>
      <c r="AE4" s="130"/>
      <c r="AF4" s="132"/>
      <c r="AG4" s="116" t="s">
        <v>16</v>
      </c>
      <c r="AH4" s="117"/>
      <c r="AI4" s="114"/>
      <c r="AJ4" s="115"/>
      <c r="AK4" s="115"/>
      <c r="AL4" s="22"/>
    </row>
    <row r="5" spans="1:38" ht="13.5">
      <c r="A5" s="23" t="s">
        <v>17</v>
      </c>
      <c r="B5" s="150"/>
      <c r="C5" s="150"/>
      <c r="D5" s="150"/>
      <c r="E5" s="150"/>
      <c r="F5" s="133"/>
      <c r="G5" s="24" t="s">
        <v>18</v>
      </c>
      <c r="H5" s="133"/>
      <c r="I5" s="153" t="s">
        <v>19</v>
      </c>
      <c r="J5" s="154"/>
      <c r="K5" s="146" t="s">
        <v>20</v>
      </c>
      <c r="L5" s="134"/>
      <c r="M5" s="147"/>
      <c r="N5" s="134" t="s">
        <v>21</v>
      </c>
      <c r="O5" s="134"/>
      <c r="P5" s="134"/>
      <c r="Q5" s="134"/>
      <c r="R5" s="135"/>
      <c r="S5" s="138" t="s">
        <v>22</v>
      </c>
      <c r="T5" s="139"/>
      <c r="U5" s="139"/>
      <c r="V5" s="139"/>
      <c r="W5" s="139"/>
      <c r="X5" s="139"/>
      <c r="Y5" s="139"/>
      <c r="Z5" s="139"/>
      <c r="AA5" s="140"/>
      <c r="AB5" s="136" t="s">
        <v>113</v>
      </c>
      <c r="AC5" s="137"/>
      <c r="AD5" s="136" t="s">
        <v>23</v>
      </c>
      <c r="AE5" s="137"/>
      <c r="AF5" s="26"/>
      <c r="AG5" s="128" t="s">
        <v>24</v>
      </c>
      <c r="AH5" s="124"/>
      <c r="AI5" s="27"/>
      <c r="AJ5" s="27"/>
      <c r="AK5" s="28"/>
      <c r="AL5" s="29" t="s">
        <v>25</v>
      </c>
    </row>
    <row r="6" spans="1:38" ht="13.5" customHeight="1">
      <c r="A6" s="17"/>
      <c r="B6" s="30" t="s">
        <v>26</v>
      </c>
      <c r="C6" s="30" t="s">
        <v>27</v>
      </c>
      <c r="D6" s="30" t="s">
        <v>28</v>
      </c>
      <c r="E6" s="30"/>
      <c r="F6" s="133"/>
      <c r="G6" s="24" t="s">
        <v>29</v>
      </c>
      <c r="H6" s="133"/>
      <c r="I6" s="151" t="s">
        <v>30</v>
      </c>
      <c r="J6" s="152"/>
      <c r="K6" s="31"/>
      <c r="L6" s="32" t="s">
        <v>31</v>
      </c>
      <c r="M6" s="32" t="s">
        <v>114</v>
      </c>
      <c r="N6" s="31"/>
      <c r="O6" s="141" t="s">
        <v>32</v>
      </c>
      <c r="P6" s="139"/>
      <c r="Q6" s="139"/>
      <c r="R6" s="142"/>
      <c r="S6" s="138" t="s">
        <v>33</v>
      </c>
      <c r="T6" s="139"/>
      <c r="U6" s="139"/>
      <c r="V6" s="140"/>
      <c r="W6" s="143" t="s">
        <v>34</v>
      </c>
      <c r="X6" s="144"/>
      <c r="Y6" s="144"/>
      <c r="Z6" s="144"/>
      <c r="AA6" s="145"/>
      <c r="AB6" s="114"/>
      <c r="AC6" s="115"/>
      <c r="AD6" s="114"/>
      <c r="AE6" s="115"/>
      <c r="AF6" s="33" t="s">
        <v>35</v>
      </c>
      <c r="AG6" s="21" t="s">
        <v>36</v>
      </c>
      <c r="AH6" s="34" t="s">
        <v>37</v>
      </c>
      <c r="AI6" s="133" t="s">
        <v>38</v>
      </c>
      <c r="AJ6" s="133" t="s">
        <v>39</v>
      </c>
      <c r="AK6" s="133" t="s">
        <v>40</v>
      </c>
      <c r="AL6" s="35"/>
    </row>
    <row r="7" spans="1:38" ht="13.5" customHeight="1">
      <c r="A7" s="17"/>
      <c r="B7" s="30"/>
      <c r="C7" s="30"/>
      <c r="D7" s="30"/>
      <c r="E7" s="30" t="s">
        <v>41</v>
      </c>
      <c r="F7" s="133"/>
      <c r="G7" s="36" t="s">
        <v>42</v>
      </c>
      <c r="H7" s="133"/>
      <c r="I7" s="151" t="s">
        <v>43</v>
      </c>
      <c r="J7" s="152"/>
      <c r="K7" s="18" t="s">
        <v>44</v>
      </c>
      <c r="L7" s="37" t="s">
        <v>45</v>
      </c>
      <c r="M7" s="37" t="s">
        <v>45</v>
      </c>
      <c r="N7" s="18" t="s">
        <v>46</v>
      </c>
      <c r="O7" s="157" t="s">
        <v>47</v>
      </c>
      <c r="P7" s="158" t="s">
        <v>48</v>
      </c>
      <c r="Q7" s="158"/>
      <c r="R7" s="35" t="s">
        <v>49</v>
      </c>
      <c r="S7" s="39" t="s">
        <v>50</v>
      </c>
      <c r="T7" s="40" t="s">
        <v>50</v>
      </c>
      <c r="U7" s="40" t="s">
        <v>50</v>
      </c>
      <c r="V7" s="40" t="s">
        <v>50</v>
      </c>
      <c r="W7" s="40" t="s">
        <v>50</v>
      </c>
      <c r="X7" s="40" t="s">
        <v>50</v>
      </c>
      <c r="Y7" s="41" t="s">
        <v>50</v>
      </c>
      <c r="Z7" s="42" t="s">
        <v>51</v>
      </c>
      <c r="AA7" s="43" t="s">
        <v>52</v>
      </c>
      <c r="AB7" s="21" t="s">
        <v>53</v>
      </c>
      <c r="AC7" s="21" t="s">
        <v>54</v>
      </c>
      <c r="AD7" s="21" t="s">
        <v>53</v>
      </c>
      <c r="AE7" s="21" t="s">
        <v>54</v>
      </c>
      <c r="AF7" s="33" t="s">
        <v>55</v>
      </c>
      <c r="AG7" s="21" t="s">
        <v>56</v>
      </c>
      <c r="AH7" s="44"/>
      <c r="AI7" s="133"/>
      <c r="AJ7" s="133"/>
      <c r="AK7" s="133"/>
      <c r="AL7" s="22" t="s">
        <v>57</v>
      </c>
    </row>
    <row r="8" spans="1:38" ht="13.5" customHeight="1">
      <c r="A8" s="45"/>
      <c r="B8" s="46" t="s">
        <v>56</v>
      </c>
      <c r="C8" s="46" t="s">
        <v>56</v>
      </c>
      <c r="D8" s="46" t="s">
        <v>56</v>
      </c>
      <c r="E8" s="46"/>
      <c r="F8" s="132"/>
      <c r="G8" s="47"/>
      <c r="H8" s="132"/>
      <c r="I8" s="48"/>
      <c r="J8" s="49"/>
      <c r="K8" s="50"/>
      <c r="L8" s="51" t="s">
        <v>58</v>
      </c>
      <c r="M8" s="51" t="s">
        <v>58</v>
      </c>
      <c r="N8" s="52"/>
      <c r="O8" s="132"/>
      <c r="P8" s="53" t="s">
        <v>59</v>
      </c>
      <c r="Q8" s="53" t="s">
        <v>60</v>
      </c>
      <c r="R8" s="54" t="s">
        <v>61</v>
      </c>
      <c r="S8" s="55" t="s">
        <v>62</v>
      </c>
      <c r="T8" s="38" t="s">
        <v>63</v>
      </c>
      <c r="U8" s="38" t="s">
        <v>64</v>
      </c>
      <c r="V8" s="38" t="s">
        <v>65</v>
      </c>
      <c r="W8" s="38" t="s">
        <v>64</v>
      </c>
      <c r="X8" s="38" t="s">
        <v>66</v>
      </c>
      <c r="Y8" s="38" t="s">
        <v>67</v>
      </c>
      <c r="Z8" s="38" t="s">
        <v>68</v>
      </c>
      <c r="AA8" s="25" t="s">
        <v>69</v>
      </c>
      <c r="AB8" s="56" t="s">
        <v>70</v>
      </c>
      <c r="AC8" s="20" t="s">
        <v>71</v>
      </c>
      <c r="AD8" s="56" t="s">
        <v>70</v>
      </c>
      <c r="AE8" s="20" t="s">
        <v>71</v>
      </c>
      <c r="AF8" s="57"/>
      <c r="AG8" s="20" t="s">
        <v>72</v>
      </c>
      <c r="AH8" s="51" t="s">
        <v>73</v>
      </c>
      <c r="AI8" s="58"/>
      <c r="AJ8" s="58"/>
      <c r="AK8" s="59"/>
      <c r="AL8" s="60"/>
    </row>
    <row r="9" spans="1:38" ht="13.5" customHeight="1">
      <c r="A9" s="159" t="s">
        <v>74</v>
      </c>
      <c r="B9" s="61"/>
      <c r="C9" s="61"/>
      <c r="D9" s="61"/>
      <c r="E9" s="61"/>
      <c r="F9" s="62"/>
      <c r="G9" s="63">
        <v>0</v>
      </c>
      <c r="H9" s="62"/>
      <c r="I9" s="64">
        <v>45060</v>
      </c>
      <c r="J9" s="65">
        <v>100</v>
      </c>
      <c r="K9" s="64"/>
      <c r="L9" s="63">
        <v>93</v>
      </c>
      <c r="M9" s="63">
        <v>1</v>
      </c>
      <c r="N9" s="62"/>
      <c r="O9" s="64"/>
      <c r="P9" s="63"/>
      <c r="Q9" s="63"/>
      <c r="R9" s="66">
        <v>100</v>
      </c>
      <c r="S9" s="67"/>
      <c r="T9" s="68"/>
      <c r="U9" s="63"/>
      <c r="V9" s="68"/>
      <c r="W9" s="68"/>
      <c r="X9" s="68"/>
      <c r="Y9" s="68"/>
      <c r="Z9" s="68"/>
      <c r="AA9" s="69"/>
      <c r="AB9" s="64"/>
      <c r="AC9" s="70"/>
      <c r="AD9" s="71"/>
      <c r="AE9" s="69"/>
      <c r="AF9" s="64">
        <v>58476</v>
      </c>
      <c r="AG9" s="64"/>
      <c r="AH9" s="68"/>
      <c r="AI9" s="64"/>
      <c r="AJ9" s="64"/>
      <c r="AK9" s="68"/>
      <c r="AL9" s="72"/>
    </row>
    <row r="10" spans="1:38" ht="13.5">
      <c r="A10" s="160"/>
      <c r="B10" s="61"/>
      <c r="C10" s="61"/>
      <c r="D10" s="61"/>
      <c r="E10" s="61"/>
      <c r="F10" s="62">
        <v>65755</v>
      </c>
      <c r="G10" s="73">
        <v>0</v>
      </c>
      <c r="H10" s="62">
        <v>45060</v>
      </c>
      <c r="I10" s="74"/>
      <c r="J10" s="75"/>
      <c r="K10" s="64">
        <v>42650</v>
      </c>
      <c r="L10" s="76"/>
      <c r="M10" s="76"/>
      <c r="N10" s="62">
        <v>0</v>
      </c>
      <c r="O10" s="64">
        <v>467</v>
      </c>
      <c r="P10" s="63">
        <v>44593</v>
      </c>
      <c r="Q10" s="63">
        <v>0</v>
      </c>
      <c r="R10" s="77"/>
      <c r="S10" s="78">
        <v>0</v>
      </c>
      <c r="T10" s="63">
        <v>4760</v>
      </c>
      <c r="U10" s="63">
        <v>40300</v>
      </c>
      <c r="V10" s="63">
        <v>0</v>
      </c>
      <c r="W10" s="63">
        <v>0</v>
      </c>
      <c r="X10" s="63">
        <v>0</v>
      </c>
      <c r="Y10" s="63">
        <v>0</v>
      </c>
      <c r="Z10" s="63"/>
      <c r="AA10" s="62">
        <v>0</v>
      </c>
      <c r="AB10" s="64">
        <v>2</v>
      </c>
      <c r="AC10" s="63">
        <v>0</v>
      </c>
      <c r="AD10" s="63">
        <v>0</v>
      </c>
      <c r="AE10" s="62">
        <v>0</v>
      </c>
      <c r="AF10" s="76"/>
      <c r="AG10" s="64">
        <v>15</v>
      </c>
      <c r="AH10" s="63">
        <v>0</v>
      </c>
      <c r="AI10" s="64">
        <v>771195</v>
      </c>
      <c r="AJ10" s="74">
        <v>687134</v>
      </c>
      <c r="AK10" s="76">
        <v>381066</v>
      </c>
      <c r="AL10" s="72">
        <v>2</v>
      </c>
    </row>
    <row r="11" spans="1:38" ht="13.5">
      <c r="A11" s="161"/>
      <c r="B11" s="59"/>
      <c r="C11" s="59"/>
      <c r="D11" s="59"/>
      <c r="E11" s="59"/>
      <c r="F11" s="79"/>
      <c r="G11" s="80">
        <v>20695</v>
      </c>
      <c r="H11" s="79"/>
      <c r="I11" s="81">
        <v>0</v>
      </c>
      <c r="J11" s="82"/>
      <c r="K11" s="81"/>
      <c r="L11" s="80">
        <v>1943</v>
      </c>
      <c r="M11" s="80">
        <v>467</v>
      </c>
      <c r="N11" s="79"/>
      <c r="O11" s="81"/>
      <c r="P11" s="80"/>
      <c r="Q11" s="80"/>
      <c r="R11" s="83">
        <v>45060</v>
      </c>
      <c r="S11" s="84"/>
      <c r="T11" s="80"/>
      <c r="U11" s="80"/>
      <c r="V11" s="80"/>
      <c r="W11" s="80"/>
      <c r="X11" s="80"/>
      <c r="Y11" s="80"/>
      <c r="Z11" s="80"/>
      <c r="AA11" s="79"/>
      <c r="AB11" s="81"/>
      <c r="AC11" s="80"/>
      <c r="AD11" s="80"/>
      <c r="AE11" s="79"/>
      <c r="AF11" s="81">
        <v>40677</v>
      </c>
      <c r="AG11" s="81"/>
      <c r="AH11" s="80"/>
      <c r="AI11" s="81"/>
      <c r="AJ11" s="81"/>
      <c r="AK11" s="80"/>
      <c r="AL11" s="85"/>
    </row>
    <row r="12" spans="1:38" ht="13.5" customHeight="1">
      <c r="A12" s="159" t="s">
        <v>75</v>
      </c>
      <c r="B12" s="61"/>
      <c r="C12" s="61"/>
      <c r="D12" s="61"/>
      <c r="E12" s="61"/>
      <c r="F12" s="62"/>
      <c r="G12" s="63"/>
      <c r="H12" s="62"/>
      <c r="I12" s="64">
        <v>24085</v>
      </c>
      <c r="J12" s="65">
        <v>58.3</v>
      </c>
      <c r="K12" s="64"/>
      <c r="L12" s="63">
        <v>20</v>
      </c>
      <c r="M12" s="63">
        <v>2</v>
      </c>
      <c r="N12" s="62"/>
      <c r="O12" s="64"/>
      <c r="P12" s="63"/>
      <c r="Q12" s="63"/>
      <c r="R12" s="66">
        <v>100</v>
      </c>
      <c r="S12" s="78"/>
      <c r="T12" s="63"/>
      <c r="U12" s="63"/>
      <c r="V12" s="63"/>
      <c r="W12" s="63"/>
      <c r="X12" s="63"/>
      <c r="Y12" s="63"/>
      <c r="Z12" s="63"/>
      <c r="AA12" s="62"/>
      <c r="AB12" s="64"/>
      <c r="AC12" s="63"/>
      <c r="AD12" s="63"/>
      <c r="AE12" s="62"/>
      <c r="AF12" s="64">
        <v>6241</v>
      </c>
      <c r="AG12" s="64"/>
      <c r="AH12" s="63"/>
      <c r="AI12" s="64"/>
      <c r="AJ12" s="64"/>
      <c r="AK12" s="63"/>
      <c r="AL12" s="72"/>
    </row>
    <row r="13" spans="1:38" ht="13.5">
      <c r="A13" s="160"/>
      <c r="B13" s="61"/>
      <c r="C13" s="61"/>
      <c r="D13" s="61"/>
      <c r="E13" s="61"/>
      <c r="F13" s="62">
        <v>41281</v>
      </c>
      <c r="G13" s="73"/>
      <c r="H13" s="62">
        <v>41281</v>
      </c>
      <c r="I13" s="74"/>
      <c r="J13" s="75"/>
      <c r="K13" s="64">
        <v>37965</v>
      </c>
      <c r="L13" s="76"/>
      <c r="M13" s="76"/>
      <c r="N13" s="62"/>
      <c r="O13" s="64">
        <v>1876</v>
      </c>
      <c r="P13" s="63">
        <v>11962</v>
      </c>
      <c r="Q13" s="63">
        <v>27444</v>
      </c>
      <c r="R13" s="77"/>
      <c r="S13" s="78">
        <v>13</v>
      </c>
      <c r="T13" s="63">
        <v>219</v>
      </c>
      <c r="U13" s="63">
        <v>17150</v>
      </c>
      <c r="V13" s="63">
        <v>6703</v>
      </c>
      <c r="W13" s="63">
        <v>160</v>
      </c>
      <c r="X13" s="63">
        <v>6563</v>
      </c>
      <c r="Y13" s="63">
        <v>10474</v>
      </c>
      <c r="Z13" s="63"/>
      <c r="AA13" s="62"/>
      <c r="AB13" s="64"/>
      <c r="AC13" s="63">
        <v>1</v>
      </c>
      <c r="AD13" s="63"/>
      <c r="AE13" s="62"/>
      <c r="AF13" s="76"/>
      <c r="AG13" s="64"/>
      <c r="AH13" s="63"/>
      <c r="AI13" s="64">
        <v>549585</v>
      </c>
      <c r="AJ13" s="74">
        <v>309588</v>
      </c>
      <c r="AK13" s="76">
        <v>202154</v>
      </c>
      <c r="AL13" s="72">
        <v>1</v>
      </c>
    </row>
    <row r="14" spans="1:38" ht="13.5">
      <c r="A14" s="161"/>
      <c r="B14" s="59"/>
      <c r="C14" s="59"/>
      <c r="D14" s="59"/>
      <c r="E14" s="59"/>
      <c r="F14" s="79"/>
      <c r="G14" s="80"/>
      <c r="H14" s="79"/>
      <c r="I14" s="81">
        <v>17196</v>
      </c>
      <c r="J14" s="82"/>
      <c r="K14" s="81"/>
      <c r="L14" s="80">
        <v>1325</v>
      </c>
      <c r="M14" s="80">
        <v>1992</v>
      </c>
      <c r="N14" s="79"/>
      <c r="O14" s="81"/>
      <c r="P14" s="80"/>
      <c r="Q14" s="80"/>
      <c r="R14" s="83">
        <v>41282</v>
      </c>
      <c r="S14" s="84"/>
      <c r="T14" s="80"/>
      <c r="U14" s="80"/>
      <c r="V14" s="80"/>
      <c r="W14" s="80"/>
      <c r="X14" s="80"/>
      <c r="Y14" s="80"/>
      <c r="Z14" s="80"/>
      <c r="AA14" s="79"/>
      <c r="AB14" s="81"/>
      <c r="AC14" s="80"/>
      <c r="AD14" s="80"/>
      <c r="AE14" s="79"/>
      <c r="AF14" s="81">
        <v>4263</v>
      </c>
      <c r="AG14" s="81"/>
      <c r="AH14" s="80"/>
      <c r="AI14" s="81"/>
      <c r="AJ14" s="81"/>
      <c r="AK14" s="80"/>
      <c r="AL14" s="85"/>
    </row>
    <row r="15" spans="1:38" ht="13.5" customHeight="1">
      <c r="A15" s="159" t="s">
        <v>76</v>
      </c>
      <c r="B15" s="61"/>
      <c r="C15" s="61"/>
      <c r="D15" s="61"/>
      <c r="E15" s="61"/>
      <c r="F15" s="62"/>
      <c r="G15" s="63">
        <v>0</v>
      </c>
      <c r="H15" s="62"/>
      <c r="I15" s="64">
        <v>69145</v>
      </c>
      <c r="J15" s="65">
        <v>80.1</v>
      </c>
      <c r="K15" s="64">
        <v>0</v>
      </c>
      <c r="L15" s="63">
        <v>113</v>
      </c>
      <c r="M15" s="63">
        <v>3</v>
      </c>
      <c r="N15" s="62"/>
      <c r="O15" s="64"/>
      <c r="P15" s="63"/>
      <c r="Q15" s="63"/>
      <c r="R15" s="66">
        <v>100</v>
      </c>
      <c r="S15" s="78"/>
      <c r="T15" s="63"/>
      <c r="U15" s="63"/>
      <c r="V15" s="63"/>
      <c r="W15" s="63"/>
      <c r="X15" s="63"/>
      <c r="Y15" s="63"/>
      <c r="Z15" s="63"/>
      <c r="AA15" s="62"/>
      <c r="AB15" s="64"/>
      <c r="AC15" s="63"/>
      <c r="AD15" s="63"/>
      <c r="AE15" s="62"/>
      <c r="AF15" s="64">
        <v>64717</v>
      </c>
      <c r="AG15" s="64"/>
      <c r="AH15" s="63"/>
      <c r="AI15" s="64"/>
      <c r="AJ15" s="64"/>
      <c r="AK15" s="63"/>
      <c r="AL15" s="72"/>
    </row>
    <row r="16" spans="1:38" ht="13.5">
      <c r="A16" s="160"/>
      <c r="B16" s="61"/>
      <c r="C16" s="61"/>
      <c r="D16" s="61"/>
      <c r="E16" s="61"/>
      <c r="F16" s="62">
        <v>107036</v>
      </c>
      <c r="G16" s="73">
        <v>0</v>
      </c>
      <c r="H16" s="62">
        <v>86341</v>
      </c>
      <c r="I16" s="74"/>
      <c r="J16" s="75"/>
      <c r="K16" s="64">
        <v>80615</v>
      </c>
      <c r="L16" s="76"/>
      <c r="M16" s="76"/>
      <c r="N16" s="62">
        <v>0</v>
      </c>
      <c r="O16" s="64">
        <v>2343</v>
      </c>
      <c r="P16" s="63">
        <v>56555</v>
      </c>
      <c r="Q16" s="63">
        <v>27444</v>
      </c>
      <c r="R16" s="77"/>
      <c r="S16" s="78">
        <v>13</v>
      </c>
      <c r="T16" s="63">
        <v>4979</v>
      </c>
      <c r="U16" s="63">
        <v>57450</v>
      </c>
      <c r="V16" s="63">
        <v>6703</v>
      </c>
      <c r="W16" s="63">
        <v>160</v>
      </c>
      <c r="X16" s="63">
        <v>6563</v>
      </c>
      <c r="Y16" s="63">
        <v>10474</v>
      </c>
      <c r="Z16" s="63">
        <v>0</v>
      </c>
      <c r="AA16" s="62">
        <v>0</v>
      </c>
      <c r="AB16" s="64">
        <v>2</v>
      </c>
      <c r="AC16" s="63">
        <v>1</v>
      </c>
      <c r="AD16" s="63">
        <v>0</v>
      </c>
      <c r="AE16" s="62">
        <v>0</v>
      </c>
      <c r="AF16" s="76">
        <v>0</v>
      </c>
      <c r="AG16" s="64">
        <v>15</v>
      </c>
      <c r="AH16" s="63">
        <v>0</v>
      </c>
      <c r="AI16" s="64">
        <v>1320780</v>
      </c>
      <c r="AJ16" s="74">
        <v>996722</v>
      </c>
      <c r="AK16" s="76">
        <v>583220</v>
      </c>
      <c r="AL16" s="72">
        <v>3</v>
      </c>
    </row>
    <row r="17" spans="1:38" ht="13.5">
      <c r="A17" s="161"/>
      <c r="B17" s="59"/>
      <c r="C17" s="59"/>
      <c r="D17" s="59"/>
      <c r="E17" s="59"/>
      <c r="F17" s="79"/>
      <c r="G17" s="80">
        <v>20695</v>
      </c>
      <c r="H17" s="79"/>
      <c r="I17" s="81">
        <v>17196</v>
      </c>
      <c r="J17" s="82"/>
      <c r="K17" s="81">
        <v>0</v>
      </c>
      <c r="L17" s="80">
        <v>3268</v>
      </c>
      <c r="M17" s="80">
        <v>2459</v>
      </c>
      <c r="N17" s="79"/>
      <c r="O17" s="81"/>
      <c r="P17" s="80"/>
      <c r="Q17" s="80"/>
      <c r="R17" s="83">
        <v>86342</v>
      </c>
      <c r="S17" s="84"/>
      <c r="T17" s="80"/>
      <c r="U17" s="80"/>
      <c r="V17" s="80"/>
      <c r="W17" s="80"/>
      <c r="X17" s="80"/>
      <c r="Y17" s="80"/>
      <c r="Z17" s="80"/>
      <c r="AA17" s="79"/>
      <c r="AB17" s="81"/>
      <c r="AC17" s="80"/>
      <c r="AD17" s="80"/>
      <c r="AE17" s="79"/>
      <c r="AF17" s="81">
        <v>44940</v>
      </c>
      <c r="AG17" s="81"/>
      <c r="AH17" s="80"/>
      <c r="AI17" s="81"/>
      <c r="AJ17" s="81"/>
      <c r="AK17" s="80"/>
      <c r="AL17" s="85"/>
    </row>
    <row r="18" spans="1:38" ht="13.5">
      <c r="A18" s="17"/>
      <c r="B18" s="61"/>
      <c r="C18" s="61"/>
      <c r="D18" s="61"/>
      <c r="E18" s="61"/>
      <c r="F18" s="62"/>
      <c r="G18" s="63"/>
      <c r="H18" s="62"/>
      <c r="I18" s="64">
        <v>50552</v>
      </c>
      <c r="J18" s="65">
        <v>86.6</v>
      </c>
      <c r="K18" s="64"/>
      <c r="L18" s="63">
        <v>43</v>
      </c>
      <c r="M18" s="63">
        <v>7</v>
      </c>
      <c r="N18" s="62"/>
      <c r="O18" s="64"/>
      <c r="P18" s="63"/>
      <c r="Q18" s="63"/>
      <c r="R18" s="66">
        <v>100</v>
      </c>
      <c r="S18" s="78"/>
      <c r="T18" s="63"/>
      <c r="U18" s="63"/>
      <c r="V18" s="63"/>
      <c r="W18" s="63"/>
      <c r="X18" s="63"/>
      <c r="Y18" s="63"/>
      <c r="Z18" s="63"/>
      <c r="AA18" s="62"/>
      <c r="AB18" s="64"/>
      <c r="AC18" s="63"/>
      <c r="AD18" s="63"/>
      <c r="AE18" s="62"/>
      <c r="AF18" s="64">
        <v>21955</v>
      </c>
      <c r="AG18" s="64"/>
      <c r="AH18" s="63"/>
      <c r="AI18" s="64"/>
      <c r="AJ18" s="64"/>
      <c r="AK18" s="63"/>
      <c r="AL18" s="72"/>
    </row>
    <row r="19" spans="1:38" ht="13.5">
      <c r="A19" s="23" t="s">
        <v>77</v>
      </c>
      <c r="B19" s="61"/>
      <c r="C19" s="61"/>
      <c r="D19" s="61"/>
      <c r="E19" s="61"/>
      <c r="F19" s="62">
        <v>63765</v>
      </c>
      <c r="G19" s="73"/>
      <c r="H19" s="62">
        <v>58395</v>
      </c>
      <c r="I19" s="74"/>
      <c r="J19" s="75"/>
      <c r="K19" s="64">
        <v>53749</v>
      </c>
      <c r="L19" s="76"/>
      <c r="M19" s="76"/>
      <c r="N19" s="62"/>
      <c r="O19" s="64">
        <v>1541</v>
      </c>
      <c r="P19" s="63">
        <v>36243</v>
      </c>
      <c r="Q19" s="63">
        <v>20612</v>
      </c>
      <c r="R19" s="77"/>
      <c r="S19" s="78"/>
      <c r="T19" s="63">
        <v>140</v>
      </c>
      <c r="U19" s="63">
        <v>42993</v>
      </c>
      <c r="V19" s="63">
        <v>7419</v>
      </c>
      <c r="W19" s="63">
        <v>283</v>
      </c>
      <c r="X19" s="63">
        <v>5650</v>
      </c>
      <c r="Y19" s="63">
        <v>1911</v>
      </c>
      <c r="Z19" s="63"/>
      <c r="AA19" s="62"/>
      <c r="AB19" s="64"/>
      <c r="AC19" s="63">
        <v>1</v>
      </c>
      <c r="AD19" s="63"/>
      <c r="AE19" s="62"/>
      <c r="AF19" s="76"/>
      <c r="AG19" s="64">
        <v>1</v>
      </c>
      <c r="AH19" s="63"/>
      <c r="AI19" s="64">
        <v>924852</v>
      </c>
      <c r="AJ19" s="74">
        <v>515981</v>
      </c>
      <c r="AK19" s="76">
        <v>335619</v>
      </c>
      <c r="AL19" s="72">
        <v>4</v>
      </c>
    </row>
    <row r="20" spans="1:38" ht="13.5">
      <c r="A20" s="45"/>
      <c r="B20" s="59"/>
      <c r="C20" s="59"/>
      <c r="D20" s="59"/>
      <c r="E20" s="59"/>
      <c r="F20" s="79"/>
      <c r="G20" s="80">
        <v>5369</v>
      </c>
      <c r="H20" s="79"/>
      <c r="I20" s="81">
        <v>7843</v>
      </c>
      <c r="J20" s="82"/>
      <c r="K20" s="81"/>
      <c r="L20" s="80">
        <v>2117</v>
      </c>
      <c r="M20" s="80">
        <v>2530</v>
      </c>
      <c r="N20" s="79"/>
      <c r="O20" s="81"/>
      <c r="P20" s="80"/>
      <c r="Q20" s="80"/>
      <c r="R20" s="83">
        <v>58396</v>
      </c>
      <c r="S20" s="84"/>
      <c r="T20" s="80"/>
      <c r="U20" s="80"/>
      <c r="V20" s="80"/>
      <c r="W20" s="80"/>
      <c r="X20" s="80"/>
      <c r="Y20" s="80"/>
      <c r="Z20" s="80"/>
      <c r="AA20" s="79"/>
      <c r="AB20" s="81"/>
      <c r="AC20" s="80"/>
      <c r="AD20" s="80"/>
      <c r="AE20" s="79"/>
      <c r="AF20" s="81">
        <v>14253</v>
      </c>
      <c r="AG20" s="81"/>
      <c r="AH20" s="80"/>
      <c r="AI20" s="81"/>
      <c r="AJ20" s="81"/>
      <c r="AK20" s="80"/>
      <c r="AL20" s="85"/>
    </row>
    <row r="21" spans="1:38" ht="13.5">
      <c r="A21" s="17"/>
      <c r="B21" s="61"/>
      <c r="C21" s="61"/>
      <c r="D21" s="61"/>
      <c r="E21" s="61"/>
      <c r="F21" s="62"/>
      <c r="G21" s="63"/>
      <c r="H21" s="62"/>
      <c r="I21" s="64">
        <v>26662</v>
      </c>
      <c r="J21" s="65">
        <v>44</v>
      </c>
      <c r="K21" s="64"/>
      <c r="L21" s="63">
        <v>29</v>
      </c>
      <c r="M21" s="63">
        <v>1</v>
      </c>
      <c r="N21" s="62"/>
      <c r="O21" s="64"/>
      <c r="P21" s="63"/>
      <c r="Q21" s="63"/>
      <c r="R21" s="66">
        <v>71.2</v>
      </c>
      <c r="S21" s="78"/>
      <c r="T21" s="63"/>
      <c r="U21" s="63"/>
      <c r="V21" s="63"/>
      <c r="W21" s="63"/>
      <c r="X21" s="63"/>
      <c r="Y21" s="63"/>
      <c r="Z21" s="63"/>
      <c r="AA21" s="62"/>
      <c r="AB21" s="64"/>
      <c r="AC21" s="63"/>
      <c r="AD21" s="63"/>
      <c r="AE21" s="62"/>
      <c r="AF21" s="64">
        <v>12034</v>
      </c>
      <c r="AG21" s="64"/>
      <c r="AH21" s="63"/>
      <c r="AI21" s="64"/>
      <c r="AJ21" s="64"/>
      <c r="AK21" s="63"/>
      <c r="AL21" s="72"/>
    </row>
    <row r="22" spans="1:38" ht="13.5">
      <c r="A22" s="23" t="s">
        <v>78</v>
      </c>
      <c r="B22" s="61"/>
      <c r="C22" s="61"/>
      <c r="D22" s="61"/>
      <c r="E22" s="61"/>
      <c r="F22" s="62">
        <v>61522</v>
      </c>
      <c r="G22" s="73"/>
      <c r="H22" s="62">
        <v>60547</v>
      </c>
      <c r="I22" s="74"/>
      <c r="J22" s="75"/>
      <c r="K22" s="64">
        <v>59556</v>
      </c>
      <c r="L22" s="76"/>
      <c r="M22" s="76"/>
      <c r="N22" s="62">
        <v>17439</v>
      </c>
      <c r="O22" s="64">
        <v>473</v>
      </c>
      <c r="P22" s="63">
        <v>8035</v>
      </c>
      <c r="Q22" s="63">
        <v>34601</v>
      </c>
      <c r="R22" s="77"/>
      <c r="S22" s="78"/>
      <c r="T22" s="63">
        <v>2112</v>
      </c>
      <c r="U22" s="63">
        <v>16097</v>
      </c>
      <c r="V22" s="63">
        <v>8453</v>
      </c>
      <c r="W22" s="63">
        <v>174</v>
      </c>
      <c r="X22" s="63">
        <v>7009</v>
      </c>
      <c r="Y22" s="63">
        <v>26703</v>
      </c>
      <c r="Z22" s="63"/>
      <c r="AA22" s="62">
        <v>14222</v>
      </c>
      <c r="AB22" s="64">
        <v>1</v>
      </c>
      <c r="AC22" s="63">
        <v>2</v>
      </c>
      <c r="AD22" s="63"/>
      <c r="AE22" s="62"/>
      <c r="AF22" s="76"/>
      <c r="AG22" s="64"/>
      <c r="AH22" s="63"/>
      <c r="AI22" s="64">
        <v>466660</v>
      </c>
      <c r="AJ22" s="74">
        <v>377185</v>
      </c>
      <c r="AK22" s="76">
        <v>230831</v>
      </c>
      <c r="AL22" s="72">
        <v>12</v>
      </c>
    </row>
    <row r="23" spans="1:38" ht="13.5">
      <c r="A23" s="45"/>
      <c r="B23" s="59"/>
      <c r="C23" s="59"/>
      <c r="D23" s="59"/>
      <c r="E23" s="59"/>
      <c r="F23" s="79"/>
      <c r="G23" s="80">
        <v>975</v>
      </c>
      <c r="H23" s="79"/>
      <c r="I23" s="81">
        <v>33885</v>
      </c>
      <c r="J23" s="82"/>
      <c r="K23" s="81"/>
      <c r="L23" s="80">
        <v>647</v>
      </c>
      <c r="M23" s="80">
        <v>345</v>
      </c>
      <c r="N23" s="79"/>
      <c r="O23" s="81"/>
      <c r="P23" s="80"/>
      <c r="Q23" s="80"/>
      <c r="R23" s="83">
        <v>43109</v>
      </c>
      <c r="S23" s="84"/>
      <c r="T23" s="80"/>
      <c r="U23" s="80"/>
      <c r="V23" s="80"/>
      <c r="W23" s="80"/>
      <c r="X23" s="80"/>
      <c r="Y23" s="80"/>
      <c r="Z23" s="80"/>
      <c r="AA23" s="79"/>
      <c r="AB23" s="81"/>
      <c r="AC23" s="80"/>
      <c r="AD23" s="80"/>
      <c r="AE23" s="79"/>
      <c r="AF23" s="81">
        <v>8226</v>
      </c>
      <c r="AG23" s="81"/>
      <c r="AH23" s="80"/>
      <c r="AI23" s="81"/>
      <c r="AJ23" s="81"/>
      <c r="AK23" s="80"/>
      <c r="AL23" s="85"/>
    </row>
    <row r="24" spans="1:38" ht="13.5" customHeight="1">
      <c r="A24" s="159" t="s">
        <v>79</v>
      </c>
      <c r="B24" s="61"/>
      <c r="C24" s="61"/>
      <c r="D24" s="61"/>
      <c r="E24" s="61"/>
      <c r="F24" s="62"/>
      <c r="G24" s="63">
        <v>0</v>
      </c>
      <c r="H24" s="62"/>
      <c r="I24" s="64">
        <v>77214</v>
      </c>
      <c r="J24" s="65">
        <v>64.9</v>
      </c>
      <c r="K24" s="64">
        <v>0</v>
      </c>
      <c r="L24" s="63">
        <v>72</v>
      </c>
      <c r="M24" s="63">
        <v>8</v>
      </c>
      <c r="N24" s="62"/>
      <c r="O24" s="64"/>
      <c r="P24" s="63"/>
      <c r="Q24" s="63"/>
      <c r="R24" s="66">
        <v>85.3</v>
      </c>
      <c r="S24" s="78"/>
      <c r="T24" s="63"/>
      <c r="U24" s="63"/>
      <c r="V24" s="63"/>
      <c r="W24" s="63"/>
      <c r="X24" s="63"/>
      <c r="Y24" s="63"/>
      <c r="Z24" s="63"/>
      <c r="AA24" s="62"/>
      <c r="AB24" s="64"/>
      <c r="AC24" s="63"/>
      <c r="AD24" s="63"/>
      <c r="AE24" s="62"/>
      <c r="AF24" s="64">
        <v>33989</v>
      </c>
      <c r="AG24" s="64"/>
      <c r="AH24" s="63"/>
      <c r="AI24" s="64"/>
      <c r="AJ24" s="64"/>
      <c r="AK24" s="63"/>
      <c r="AL24" s="72"/>
    </row>
    <row r="25" spans="1:38" ht="13.5">
      <c r="A25" s="160"/>
      <c r="B25" s="61"/>
      <c r="C25" s="61"/>
      <c r="D25" s="61"/>
      <c r="E25" s="61"/>
      <c r="F25" s="62">
        <v>125287</v>
      </c>
      <c r="G25" s="73">
        <v>0</v>
      </c>
      <c r="H25" s="62">
        <v>118942</v>
      </c>
      <c r="I25" s="74"/>
      <c r="J25" s="75"/>
      <c r="K25" s="64">
        <v>113305</v>
      </c>
      <c r="L25" s="76"/>
      <c r="M25" s="76"/>
      <c r="N25" s="62">
        <v>17439</v>
      </c>
      <c r="O25" s="64">
        <v>2014</v>
      </c>
      <c r="P25" s="63">
        <v>44278</v>
      </c>
      <c r="Q25" s="63">
        <v>55213</v>
      </c>
      <c r="R25" s="77"/>
      <c r="S25" s="78">
        <v>0</v>
      </c>
      <c r="T25" s="63">
        <v>2252</v>
      </c>
      <c r="U25" s="63">
        <v>59090</v>
      </c>
      <c r="V25" s="63">
        <v>15872</v>
      </c>
      <c r="W25" s="63">
        <v>457</v>
      </c>
      <c r="X25" s="63">
        <v>12659</v>
      </c>
      <c r="Y25" s="63">
        <v>28614</v>
      </c>
      <c r="Z25" s="63">
        <v>0</v>
      </c>
      <c r="AA25" s="62">
        <v>14222</v>
      </c>
      <c r="AB25" s="64">
        <v>1</v>
      </c>
      <c r="AC25" s="63">
        <v>3</v>
      </c>
      <c r="AD25" s="63">
        <v>0</v>
      </c>
      <c r="AE25" s="62">
        <v>0</v>
      </c>
      <c r="AF25" s="76">
        <v>0</v>
      </c>
      <c r="AG25" s="64">
        <v>1</v>
      </c>
      <c r="AH25" s="63">
        <v>0</v>
      </c>
      <c r="AI25" s="64">
        <v>1391512</v>
      </c>
      <c r="AJ25" s="74">
        <v>893166</v>
      </c>
      <c r="AK25" s="76">
        <v>566450</v>
      </c>
      <c r="AL25" s="72">
        <v>16</v>
      </c>
    </row>
    <row r="26" spans="1:38" ht="13.5">
      <c r="A26" s="161"/>
      <c r="B26" s="59"/>
      <c r="C26" s="59"/>
      <c r="D26" s="59"/>
      <c r="E26" s="59"/>
      <c r="F26" s="79"/>
      <c r="G26" s="80">
        <v>6344</v>
      </c>
      <c r="H26" s="79"/>
      <c r="I26" s="81">
        <v>41728</v>
      </c>
      <c r="J26" s="82"/>
      <c r="K26" s="81">
        <v>0</v>
      </c>
      <c r="L26" s="80">
        <v>2764</v>
      </c>
      <c r="M26" s="80">
        <v>2875</v>
      </c>
      <c r="N26" s="79"/>
      <c r="O26" s="81"/>
      <c r="P26" s="80"/>
      <c r="Q26" s="80"/>
      <c r="R26" s="83">
        <v>101505</v>
      </c>
      <c r="S26" s="84"/>
      <c r="T26" s="80"/>
      <c r="U26" s="80"/>
      <c r="V26" s="80"/>
      <c r="W26" s="80"/>
      <c r="X26" s="80"/>
      <c r="Y26" s="80"/>
      <c r="Z26" s="80"/>
      <c r="AA26" s="79"/>
      <c r="AB26" s="81"/>
      <c r="AC26" s="80"/>
      <c r="AD26" s="80"/>
      <c r="AE26" s="79"/>
      <c r="AF26" s="81">
        <v>22479</v>
      </c>
      <c r="AG26" s="81"/>
      <c r="AH26" s="80"/>
      <c r="AI26" s="81"/>
      <c r="AJ26" s="81"/>
      <c r="AK26" s="80"/>
      <c r="AL26" s="85"/>
    </row>
    <row r="27" spans="1:38" ht="13.5" customHeight="1">
      <c r="A27" s="159" t="s">
        <v>80</v>
      </c>
      <c r="B27" s="61"/>
      <c r="C27" s="61"/>
      <c r="D27" s="61"/>
      <c r="E27" s="61"/>
      <c r="F27" s="62"/>
      <c r="G27" s="63">
        <v>0</v>
      </c>
      <c r="H27" s="62"/>
      <c r="I27" s="64">
        <v>146359</v>
      </c>
      <c r="J27" s="65">
        <v>71.3</v>
      </c>
      <c r="K27" s="64"/>
      <c r="L27" s="63">
        <v>185</v>
      </c>
      <c r="M27" s="63">
        <v>11</v>
      </c>
      <c r="N27" s="62"/>
      <c r="O27" s="64"/>
      <c r="P27" s="63"/>
      <c r="Q27" s="63"/>
      <c r="R27" s="66">
        <v>91.5</v>
      </c>
      <c r="S27" s="78"/>
      <c r="T27" s="63"/>
      <c r="U27" s="63"/>
      <c r="V27" s="63"/>
      <c r="W27" s="63"/>
      <c r="X27" s="63"/>
      <c r="Y27" s="63"/>
      <c r="Z27" s="63"/>
      <c r="AA27" s="62"/>
      <c r="AB27" s="64"/>
      <c r="AC27" s="63"/>
      <c r="AD27" s="63"/>
      <c r="AE27" s="62"/>
      <c r="AF27" s="64">
        <v>98706</v>
      </c>
      <c r="AG27" s="64"/>
      <c r="AH27" s="63"/>
      <c r="AI27" s="64"/>
      <c r="AJ27" s="64"/>
      <c r="AK27" s="63"/>
      <c r="AL27" s="72"/>
    </row>
    <row r="28" spans="1:38" ht="13.5">
      <c r="A28" s="160"/>
      <c r="B28" s="61"/>
      <c r="C28" s="61"/>
      <c r="D28" s="61"/>
      <c r="E28" s="61"/>
      <c r="F28" s="62">
        <v>232323</v>
      </c>
      <c r="G28" s="73">
        <v>0</v>
      </c>
      <c r="H28" s="62">
        <v>205283</v>
      </c>
      <c r="I28" s="74"/>
      <c r="J28" s="75"/>
      <c r="K28" s="64">
        <v>193920</v>
      </c>
      <c r="L28" s="76"/>
      <c r="M28" s="76"/>
      <c r="N28" s="62">
        <v>17439</v>
      </c>
      <c r="O28" s="64">
        <v>4357</v>
      </c>
      <c r="P28" s="63">
        <v>100833</v>
      </c>
      <c r="Q28" s="63">
        <v>82657</v>
      </c>
      <c r="R28" s="77"/>
      <c r="S28" s="78">
        <v>13</v>
      </c>
      <c r="T28" s="63">
        <v>7231</v>
      </c>
      <c r="U28" s="63">
        <v>116540</v>
      </c>
      <c r="V28" s="63">
        <v>22575</v>
      </c>
      <c r="W28" s="63">
        <v>617</v>
      </c>
      <c r="X28" s="63">
        <v>19222</v>
      </c>
      <c r="Y28" s="63">
        <v>39088</v>
      </c>
      <c r="Z28" s="63">
        <v>0</v>
      </c>
      <c r="AA28" s="62">
        <v>14222</v>
      </c>
      <c r="AB28" s="64">
        <v>3</v>
      </c>
      <c r="AC28" s="63">
        <v>4</v>
      </c>
      <c r="AD28" s="63">
        <v>0</v>
      </c>
      <c r="AE28" s="62">
        <v>0</v>
      </c>
      <c r="AF28" s="76"/>
      <c r="AG28" s="64">
        <v>16</v>
      </c>
      <c r="AH28" s="63">
        <v>0</v>
      </c>
      <c r="AI28" s="64">
        <v>2712292</v>
      </c>
      <c r="AJ28" s="74">
        <v>1889888</v>
      </c>
      <c r="AK28" s="76">
        <v>1149670</v>
      </c>
      <c r="AL28" s="72">
        <v>19</v>
      </c>
    </row>
    <row r="29" spans="1:38" ht="13.5">
      <c r="A29" s="161"/>
      <c r="B29" s="59"/>
      <c r="C29" s="59"/>
      <c r="D29" s="59"/>
      <c r="E29" s="59"/>
      <c r="F29" s="79"/>
      <c r="G29" s="80">
        <v>27039</v>
      </c>
      <c r="H29" s="79"/>
      <c r="I29" s="81">
        <v>58924</v>
      </c>
      <c r="J29" s="82"/>
      <c r="K29" s="81"/>
      <c r="L29" s="80">
        <v>6032</v>
      </c>
      <c r="M29" s="80">
        <v>5334</v>
      </c>
      <c r="N29" s="79"/>
      <c r="O29" s="81"/>
      <c r="P29" s="80"/>
      <c r="Q29" s="80"/>
      <c r="R29" s="83">
        <v>187847</v>
      </c>
      <c r="S29" s="84"/>
      <c r="T29" s="80"/>
      <c r="U29" s="80"/>
      <c r="V29" s="80"/>
      <c r="W29" s="80"/>
      <c r="X29" s="80"/>
      <c r="Y29" s="80"/>
      <c r="Z29" s="80"/>
      <c r="AA29" s="79"/>
      <c r="AB29" s="81"/>
      <c r="AC29" s="80"/>
      <c r="AD29" s="80"/>
      <c r="AE29" s="79"/>
      <c r="AF29" s="81">
        <v>67419</v>
      </c>
      <c r="AG29" s="81"/>
      <c r="AH29" s="80"/>
      <c r="AI29" s="81"/>
      <c r="AJ29" s="81"/>
      <c r="AK29" s="80"/>
      <c r="AL29" s="85"/>
    </row>
    <row r="30" spans="1:38" ht="13.5" customHeight="1">
      <c r="A30" s="159" t="s">
        <v>81</v>
      </c>
      <c r="B30" s="61"/>
      <c r="C30" s="61"/>
      <c r="D30" s="61"/>
      <c r="E30" s="61"/>
      <c r="F30" s="62"/>
      <c r="G30" s="63">
        <v>0</v>
      </c>
      <c r="H30" s="62"/>
      <c r="I30" s="64">
        <v>101299</v>
      </c>
      <c r="J30" s="65">
        <v>123.2</v>
      </c>
      <c r="K30" s="64"/>
      <c r="L30" s="63">
        <v>92</v>
      </c>
      <c r="M30" s="63">
        <v>10</v>
      </c>
      <c r="N30" s="62"/>
      <c r="O30" s="64"/>
      <c r="P30" s="63"/>
      <c r="Q30" s="63"/>
      <c r="R30" s="66">
        <v>89.1</v>
      </c>
      <c r="S30" s="78"/>
      <c r="T30" s="63"/>
      <c r="U30" s="63"/>
      <c r="V30" s="63"/>
      <c r="W30" s="63"/>
      <c r="X30" s="63"/>
      <c r="Y30" s="63"/>
      <c r="Z30" s="63"/>
      <c r="AA30" s="62"/>
      <c r="AB30" s="64"/>
      <c r="AC30" s="63"/>
      <c r="AD30" s="63"/>
      <c r="AE30" s="62"/>
      <c r="AF30" s="64">
        <v>40230</v>
      </c>
      <c r="AG30" s="64"/>
      <c r="AH30" s="63"/>
      <c r="AI30" s="64"/>
      <c r="AJ30" s="64"/>
      <c r="AK30" s="63"/>
      <c r="AL30" s="72"/>
    </row>
    <row r="31" spans="1:38" ht="13.5">
      <c r="A31" s="160"/>
      <c r="B31" s="61"/>
      <c r="C31" s="61"/>
      <c r="D31" s="61"/>
      <c r="E31" s="61"/>
      <c r="F31" s="62">
        <v>166568</v>
      </c>
      <c r="G31" s="73">
        <v>0</v>
      </c>
      <c r="H31" s="62">
        <v>160223</v>
      </c>
      <c r="I31" s="74"/>
      <c r="J31" s="75"/>
      <c r="K31" s="64">
        <v>151270</v>
      </c>
      <c r="L31" s="76"/>
      <c r="M31" s="76"/>
      <c r="N31" s="62">
        <v>17439</v>
      </c>
      <c r="O31" s="64">
        <v>3890</v>
      </c>
      <c r="P31" s="63">
        <v>56240</v>
      </c>
      <c r="Q31" s="63">
        <v>82657</v>
      </c>
      <c r="R31" s="86"/>
      <c r="S31" s="78">
        <v>13</v>
      </c>
      <c r="T31" s="63">
        <v>2471</v>
      </c>
      <c r="U31" s="63">
        <v>76240</v>
      </c>
      <c r="V31" s="63">
        <v>22575</v>
      </c>
      <c r="W31" s="63">
        <v>617</v>
      </c>
      <c r="X31" s="63">
        <v>19222</v>
      </c>
      <c r="Y31" s="63">
        <v>39088</v>
      </c>
      <c r="Z31" s="63">
        <v>0</v>
      </c>
      <c r="AA31" s="62">
        <v>14222</v>
      </c>
      <c r="AB31" s="64">
        <v>1</v>
      </c>
      <c r="AC31" s="63">
        <v>4</v>
      </c>
      <c r="AD31" s="63">
        <v>0</v>
      </c>
      <c r="AE31" s="62">
        <v>0</v>
      </c>
      <c r="AF31" s="76"/>
      <c r="AG31" s="64">
        <v>1</v>
      </c>
      <c r="AH31" s="63">
        <v>0</v>
      </c>
      <c r="AI31" s="64">
        <v>1941097</v>
      </c>
      <c r="AJ31" s="74">
        <v>1202754</v>
      </c>
      <c r="AK31" s="76">
        <v>768604</v>
      </c>
      <c r="AL31" s="72">
        <v>17</v>
      </c>
    </row>
    <row r="32" spans="1:38" ht="13.5">
      <c r="A32" s="161"/>
      <c r="B32" s="59"/>
      <c r="C32" s="59"/>
      <c r="D32" s="59"/>
      <c r="E32" s="59"/>
      <c r="F32" s="79"/>
      <c r="G32" s="80">
        <v>6344</v>
      </c>
      <c r="H32" s="79"/>
      <c r="I32" s="81">
        <v>58924</v>
      </c>
      <c r="J32" s="82"/>
      <c r="K32" s="81"/>
      <c r="L32" s="80">
        <v>4089</v>
      </c>
      <c r="M32" s="80">
        <v>4867</v>
      </c>
      <c r="N32" s="79"/>
      <c r="O32" s="81"/>
      <c r="P32" s="80"/>
      <c r="Q32" s="80"/>
      <c r="R32" s="83">
        <v>142787</v>
      </c>
      <c r="S32" s="84"/>
      <c r="T32" s="80"/>
      <c r="U32" s="80"/>
      <c r="V32" s="80"/>
      <c r="W32" s="80"/>
      <c r="X32" s="80"/>
      <c r="Y32" s="80"/>
      <c r="Z32" s="80"/>
      <c r="AA32" s="79"/>
      <c r="AB32" s="81"/>
      <c r="AC32" s="80"/>
      <c r="AD32" s="80"/>
      <c r="AE32" s="79"/>
      <c r="AF32" s="81">
        <v>26742</v>
      </c>
      <c r="AG32" s="81"/>
      <c r="AH32" s="80"/>
      <c r="AI32" s="81"/>
      <c r="AJ32" s="81"/>
      <c r="AK32" s="80"/>
      <c r="AL32" s="85"/>
    </row>
    <row r="33" spans="1:38" ht="13.5">
      <c r="A33" s="17"/>
      <c r="B33" s="61"/>
      <c r="C33" s="61"/>
      <c r="D33" s="61"/>
      <c r="E33" s="61"/>
      <c r="F33" s="62"/>
      <c r="G33" s="63">
        <v>0</v>
      </c>
      <c r="H33" s="62"/>
      <c r="I33" s="64">
        <v>63656</v>
      </c>
      <c r="J33" s="65">
        <v>73.1</v>
      </c>
      <c r="K33" s="64"/>
      <c r="L33" s="63">
        <v>61</v>
      </c>
      <c r="M33" s="63">
        <v>0</v>
      </c>
      <c r="N33" s="62"/>
      <c r="O33" s="64"/>
      <c r="P33" s="63"/>
      <c r="Q33" s="63"/>
      <c r="R33" s="66">
        <v>98.6</v>
      </c>
      <c r="S33" s="78"/>
      <c r="T33" s="63"/>
      <c r="U33" s="63"/>
      <c r="V33" s="63"/>
      <c r="W33" s="63"/>
      <c r="X33" s="63"/>
      <c r="Y33" s="63"/>
      <c r="Z33" s="63"/>
      <c r="AA33" s="62"/>
      <c r="AB33" s="64"/>
      <c r="AC33" s="63"/>
      <c r="AD33" s="63"/>
      <c r="AE33" s="62"/>
      <c r="AF33" s="64">
        <v>40001</v>
      </c>
      <c r="AG33" s="64"/>
      <c r="AH33" s="63"/>
      <c r="AI33" s="64"/>
      <c r="AJ33" s="64"/>
      <c r="AK33" s="63"/>
      <c r="AL33" s="72"/>
    </row>
    <row r="34" spans="1:38" ht="13.5">
      <c r="A34" s="23" t="s">
        <v>82</v>
      </c>
      <c r="B34" s="61"/>
      <c r="C34" s="61"/>
      <c r="D34" s="61"/>
      <c r="E34" s="61"/>
      <c r="F34" s="62">
        <v>94322</v>
      </c>
      <c r="G34" s="73">
        <v>6727</v>
      </c>
      <c r="H34" s="62">
        <v>87137</v>
      </c>
      <c r="I34" s="74"/>
      <c r="J34" s="75"/>
      <c r="K34" s="64">
        <v>86124</v>
      </c>
      <c r="L34" s="76"/>
      <c r="M34" s="76"/>
      <c r="N34" s="62">
        <v>1178</v>
      </c>
      <c r="O34" s="64">
        <v>381</v>
      </c>
      <c r="P34" s="63">
        <v>17719</v>
      </c>
      <c r="Q34" s="63">
        <v>67859</v>
      </c>
      <c r="R34" s="77"/>
      <c r="S34" s="78">
        <v>18</v>
      </c>
      <c r="T34" s="63">
        <v>502</v>
      </c>
      <c r="U34" s="63">
        <v>35246</v>
      </c>
      <c r="V34" s="63">
        <v>27890</v>
      </c>
      <c r="W34" s="63">
        <v>2333</v>
      </c>
      <c r="X34" s="63">
        <v>9020</v>
      </c>
      <c r="Y34" s="63">
        <v>12128</v>
      </c>
      <c r="Z34" s="63">
        <v>0</v>
      </c>
      <c r="AA34" s="62">
        <v>370</v>
      </c>
      <c r="AB34" s="64">
        <v>6</v>
      </c>
      <c r="AC34" s="63">
        <v>7</v>
      </c>
      <c r="AD34" s="63">
        <v>0</v>
      </c>
      <c r="AE34" s="62">
        <v>0</v>
      </c>
      <c r="AF34" s="76"/>
      <c r="AG34" s="64">
        <v>0</v>
      </c>
      <c r="AH34" s="63">
        <v>0</v>
      </c>
      <c r="AI34" s="64">
        <v>707319</v>
      </c>
      <c r="AJ34" s="74">
        <v>650042</v>
      </c>
      <c r="AK34" s="76">
        <v>452262</v>
      </c>
      <c r="AL34" s="72">
        <v>55</v>
      </c>
    </row>
    <row r="35" spans="1:38" ht="13.5">
      <c r="A35" s="45"/>
      <c r="B35" s="59"/>
      <c r="C35" s="59"/>
      <c r="D35" s="59"/>
      <c r="E35" s="59"/>
      <c r="F35" s="79"/>
      <c r="G35" s="80">
        <v>458</v>
      </c>
      <c r="H35" s="79"/>
      <c r="I35" s="81">
        <v>23481</v>
      </c>
      <c r="J35" s="82"/>
      <c r="K35" s="81"/>
      <c r="L35" s="80">
        <v>1013</v>
      </c>
      <c r="M35" s="80">
        <v>0</v>
      </c>
      <c r="N35" s="79"/>
      <c r="O35" s="81"/>
      <c r="P35" s="80"/>
      <c r="Q35" s="80"/>
      <c r="R35" s="83">
        <v>85959</v>
      </c>
      <c r="S35" s="84"/>
      <c r="T35" s="80"/>
      <c r="U35" s="80"/>
      <c r="V35" s="80"/>
      <c r="W35" s="80"/>
      <c r="X35" s="80"/>
      <c r="Y35" s="80"/>
      <c r="Z35" s="80"/>
      <c r="AA35" s="79"/>
      <c r="AB35" s="81"/>
      <c r="AC35" s="80"/>
      <c r="AD35" s="80"/>
      <c r="AE35" s="79"/>
      <c r="AF35" s="81">
        <v>23080</v>
      </c>
      <c r="AG35" s="81"/>
      <c r="AH35" s="80"/>
      <c r="AI35" s="81"/>
      <c r="AJ35" s="81"/>
      <c r="AK35" s="80"/>
      <c r="AL35" s="85"/>
    </row>
    <row r="36" spans="1:38" ht="13.5">
      <c r="A36" s="17"/>
      <c r="B36" s="61"/>
      <c r="C36" s="61"/>
      <c r="D36" s="61"/>
      <c r="E36" s="61"/>
      <c r="F36" s="62"/>
      <c r="G36" s="63">
        <v>0</v>
      </c>
      <c r="H36" s="62"/>
      <c r="I36" s="64">
        <v>63596</v>
      </c>
      <c r="J36" s="65">
        <v>55.4</v>
      </c>
      <c r="K36" s="64"/>
      <c r="L36" s="63">
        <v>117</v>
      </c>
      <c r="M36" s="63">
        <v>0</v>
      </c>
      <c r="N36" s="62"/>
      <c r="O36" s="64"/>
      <c r="P36" s="63"/>
      <c r="Q36" s="63"/>
      <c r="R36" s="66">
        <v>93.6</v>
      </c>
      <c r="S36" s="78"/>
      <c r="T36" s="63"/>
      <c r="U36" s="63"/>
      <c r="V36" s="63"/>
      <c r="W36" s="63"/>
      <c r="X36" s="63"/>
      <c r="Y36" s="63"/>
      <c r="Z36" s="63"/>
      <c r="AA36" s="62"/>
      <c r="AB36" s="64"/>
      <c r="AC36" s="63"/>
      <c r="AD36" s="63"/>
      <c r="AE36" s="62"/>
      <c r="AF36" s="64">
        <v>2784</v>
      </c>
      <c r="AG36" s="64"/>
      <c r="AH36" s="63"/>
      <c r="AI36" s="64"/>
      <c r="AJ36" s="64"/>
      <c r="AK36" s="63"/>
      <c r="AL36" s="72"/>
    </row>
    <row r="37" spans="1:38" ht="13.5">
      <c r="A37" s="23" t="s">
        <v>83</v>
      </c>
      <c r="B37" s="61"/>
      <c r="C37" s="61"/>
      <c r="D37" s="61"/>
      <c r="E37" s="61"/>
      <c r="F37" s="62">
        <v>119798</v>
      </c>
      <c r="G37" s="73">
        <v>4286</v>
      </c>
      <c r="H37" s="62">
        <v>114850</v>
      </c>
      <c r="I37" s="74"/>
      <c r="J37" s="75"/>
      <c r="K37" s="64">
        <v>113518</v>
      </c>
      <c r="L37" s="76"/>
      <c r="M37" s="76"/>
      <c r="N37" s="62">
        <v>7316</v>
      </c>
      <c r="O37" s="64">
        <v>2799</v>
      </c>
      <c r="P37" s="63">
        <v>923</v>
      </c>
      <c r="Q37" s="63">
        <v>103812</v>
      </c>
      <c r="R37" s="77"/>
      <c r="S37" s="78">
        <v>16</v>
      </c>
      <c r="T37" s="63">
        <v>130</v>
      </c>
      <c r="U37" s="63">
        <v>15220</v>
      </c>
      <c r="V37" s="63">
        <v>48230</v>
      </c>
      <c r="W37" s="63">
        <v>1833</v>
      </c>
      <c r="X37" s="63">
        <v>10822</v>
      </c>
      <c r="Y37" s="63">
        <v>38599</v>
      </c>
      <c r="Z37" s="63">
        <v>0</v>
      </c>
      <c r="AA37" s="62">
        <v>4534</v>
      </c>
      <c r="AB37" s="64">
        <v>2</v>
      </c>
      <c r="AC37" s="63">
        <v>5</v>
      </c>
      <c r="AD37" s="63">
        <v>0</v>
      </c>
      <c r="AE37" s="62">
        <v>0</v>
      </c>
      <c r="AF37" s="76"/>
      <c r="AG37" s="64">
        <v>0</v>
      </c>
      <c r="AH37" s="63">
        <v>0</v>
      </c>
      <c r="AI37" s="64">
        <v>656306</v>
      </c>
      <c r="AJ37" s="74">
        <v>559415</v>
      </c>
      <c r="AK37" s="76">
        <v>439640</v>
      </c>
      <c r="AL37" s="72">
        <v>80</v>
      </c>
    </row>
    <row r="38" spans="1:38" ht="13.5">
      <c r="A38" s="45"/>
      <c r="B38" s="59"/>
      <c r="C38" s="59"/>
      <c r="D38" s="59"/>
      <c r="E38" s="59"/>
      <c r="F38" s="79"/>
      <c r="G38" s="80">
        <v>662</v>
      </c>
      <c r="H38" s="79"/>
      <c r="I38" s="81">
        <v>51254</v>
      </c>
      <c r="J38" s="82"/>
      <c r="K38" s="81"/>
      <c r="L38" s="80">
        <v>1332</v>
      </c>
      <c r="M38" s="80">
        <v>0</v>
      </c>
      <c r="N38" s="79"/>
      <c r="O38" s="81"/>
      <c r="P38" s="80"/>
      <c r="Q38" s="80"/>
      <c r="R38" s="83">
        <v>107534</v>
      </c>
      <c r="S38" s="84"/>
      <c r="T38" s="80"/>
      <c r="U38" s="80"/>
      <c r="V38" s="80"/>
      <c r="W38" s="80"/>
      <c r="X38" s="80"/>
      <c r="Y38" s="80"/>
      <c r="Z38" s="80"/>
      <c r="AA38" s="79"/>
      <c r="AB38" s="81"/>
      <c r="AC38" s="80"/>
      <c r="AD38" s="80"/>
      <c r="AE38" s="79"/>
      <c r="AF38" s="81">
        <v>2211</v>
      </c>
      <c r="AG38" s="81"/>
      <c r="AH38" s="80"/>
      <c r="AI38" s="81"/>
      <c r="AJ38" s="81"/>
      <c r="AK38" s="80"/>
      <c r="AL38" s="85"/>
    </row>
    <row r="39" spans="1:39" ht="13.5" customHeight="1">
      <c r="A39" s="159" t="s">
        <v>84</v>
      </c>
      <c r="B39" s="61"/>
      <c r="C39" s="61"/>
      <c r="D39" s="61"/>
      <c r="E39" s="61"/>
      <c r="F39" s="62"/>
      <c r="G39" s="63">
        <v>0</v>
      </c>
      <c r="H39" s="62"/>
      <c r="I39" s="64">
        <v>127252</v>
      </c>
      <c r="J39" s="65">
        <v>63</v>
      </c>
      <c r="K39" s="64"/>
      <c r="L39" s="63">
        <v>178</v>
      </c>
      <c r="M39" s="63">
        <v>0</v>
      </c>
      <c r="N39" s="62"/>
      <c r="O39" s="64"/>
      <c r="P39" s="63"/>
      <c r="Q39" s="63"/>
      <c r="R39" s="66">
        <v>95.8</v>
      </c>
      <c r="S39" s="78"/>
      <c r="T39" s="63"/>
      <c r="U39" s="63"/>
      <c r="V39" s="63"/>
      <c r="W39" s="63"/>
      <c r="X39" s="63"/>
      <c r="Y39" s="63"/>
      <c r="Z39" s="63"/>
      <c r="AA39" s="62"/>
      <c r="AB39" s="64"/>
      <c r="AC39" s="63"/>
      <c r="AD39" s="63"/>
      <c r="AE39" s="62"/>
      <c r="AF39" s="64">
        <v>42785</v>
      </c>
      <c r="AG39" s="64"/>
      <c r="AH39" s="63"/>
      <c r="AI39" s="64"/>
      <c r="AJ39" s="64"/>
      <c r="AK39" s="63"/>
      <c r="AL39" s="72"/>
      <c r="AM39" s="100"/>
    </row>
    <row r="40" spans="1:38" ht="13.5">
      <c r="A40" s="160"/>
      <c r="B40" s="61"/>
      <c r="C40" s="61"/>
      <c r="D40" s="61"/>
      <c r="E40" s="61"/>
      <c r="F40" s="62">
        <v>214120</v>
      </c>
      <c r="G40" s="73">
        <v>11013</v>
      </c>
      <c r="H40" s="62">
        <v>201987</v>
      </c>
      <c r="I40" s="74"/>
      <c r="J40" s="75"/>
      <c r="K40" s="64">
        <v>199642</v>
      </c>
      <c r="L40" s="76"/>
      <c r="M40" s="76"/>
      <c r="N40" s="62">
        <v>8494</v>
      </c>
      <c r="O40" s="64">
        <v>3180</v>
      </c>
      <c r="P40" s="63">
        <v>18642</v>
      </c>
      <c r="Q40" s="63">
        <v>171671</v>
      </c>
      <c r="R40" s="77"/>
      <c r="S40" s="78">
        <v>34</v>
      </c>
      <c r="T40" s="63">
        <v>632</v>
      </c>
      <c r="U40" s="63">
        <v>50466</v>
      </c>
      <c r="V40" s="63">
        <v>76120</v>
      </c>
      <c r="W40" s="63">
        <v>4166</v>
      </c>
      <c r="X40" s="63">
        <v>19842</v>
      </c>
      <c r="Y40" s="63">
        <v>50727</v>
      </c>
      <c r="Z40" s="63">
        <v>0</v>
      </c>
      <c r="AA40" s="62">
        <v>4904</v>
      </c>
      <c r="AB40" s="64">
        <v>8</v>
      </c>
      <c r="AC40" s="63">
        <v>12</v>
      </c>
      <c r="AD40" s="63">
        <v>0</v>
      </c>
      <c r="AE40" s="62">
        <v>0</v>
      </c>
      <c r="AF40" s="76"/>
      <c r="AG40" s="64">
        <v>0</v>
      </c>
      <c r="AH40" s="63">
        <v>0</v>
      </c>
      <c r="AI40" s="64">
        <v>1363625</v>
      </c>
      <c r="AJ40" s="74">
        <v>1209457</v>
      </c>
      <c r="AK40" s="76">
        <v>891902</v>
      </c>
      <c r="AL40" s="72">
        <v>135</v>
      </c>
    </row>
    <row r="41" spans="1:38" ht="13.5">
      <c r="A41" s="161"/>
      <c r="B41" s="59"/>
      <c r="C41" s="59"/>
      <c r="D41" s="59"/>
      <c r="E41" s="59"/>
      <c r="F41" s="79"/>
      <c r="G41" s="80">
        <v>1120</v>
      </c>
      <c r="H41" s="79"/>
      <c r="I41" s="81">
        <v>74735</v>
      </c>
      <c r="J41" s="82"/>
      <c r="K41" s="81"/>
      <c r="L41" s="80">
        <v>2345</v>
      </c>
      <c r="M41" s="80">
        <v>0</v>
      </c>
      <c r="N41" s="79"/>
      <c r="O41" s="81"/>
      <c r="P41" s="80"/>
      <c r="Q41" s="80"/>
      <c r="R41" s="83">
        <v>193493</v>
      </c>
      <c r="S41" s="84"/>
      <c r="T41" s="80"/>
      <c r="U41" s="80"/>
      <c r="V41" s="80"/>
      <c r="W41" s="80"/>
      <c r="X41" s="80"/>
      <c r="Y41" s="80"/>
      <c r="Z41" s="80"/>
      <c r="AA41" s="79"/>
      <c r="AB41" s="81"/>
      <c r="AC41" s="80"/>
      <c r="AD41" s="80"/>
      <c r="AE41" s="79"/>
      <c r="AF41" s="81">
        <v>25291</v>
      </c>
      <c r="AG41" s="81"/>
      <c r="AH41" s="80"/>
      <c r="AI41" s="81"/>
      <c r="AJ41" s="81"/>
      <c r="AK41" s="80"/>
      <c r="AL41" s="85"/>
    </row>
    <row r="42" spans="1:38" ht="13.5">
      <c r="A42" s="17"/>
      <c r="B42" s="61"/>
      <c r="C42" s="61"/>
      <c r="D42" s="61"/>
      <c r="E42" s="61"/>
      <c r="F42" s="62"/>
      <c r="G42" s="63">
        <v>0</v>
      </c>
      <c r="H42" s="62"/>
      <c r="I42" s="64">
        <v>319931</v>
      </c>
      <c r="J42" s="65">
        <v>40</v>
      </c>
      <c r="K42" s="64"/>
      <c r="L42" s="63">
        <v>438</v>
      </c>
      <c r="M42" s="63">
        <v>5</v>
      </c>
      <c r="N42" s="62"/>
      <c r="O42" s="64"/>
      <c r="P42" s="63"/>
      <c r="Q42" s="63"/>
      <c r="R42" s="66">
        <v>71.6</v>
      </c>
      <c r="S42" s="78"/>
      <c r="T42" s="63"/>
      <c r="U42" s="63"/>
      <c r="V42" s="63"/>
      <c r="W42" s="63"/>
      <c r="X42" s="63"/>
      <c r="Y42" s="63"/>
      <c r="Z42" s="63"/>
      <c r="AA42" s="62"/>
      <c r="AB42" s="64"/>
      <c r="AC42" s="63"/>
      <c r="AD42" s="63"/>
      <c r="AE42" s="62"/>
      <c r="AF42" s="64">
        <v>13482</v>
      </c>
      <c r="AG42" s="64"/>
      <c r="AH42" s="63"/>
      <c r="AI42" s="64"/>
      <c r="AJ42" s="64"/>
      <c r="AK42" s="63"/>
      <c r="AL42" s="72"/>
    </row>
    <row r="43" spans="1:38" ht="13.5">
      <c r="A43" s="23" t="s">
        <v>85</v>
      </c>
      <c r="B43" s="61"/>
      <c r="C43" s="61"/>
      <c r="D43" s="61"/>
      <c r="E43" s="61"/>
      <c r="F43" s="62">
        <v>833282</v>
      </c>
      <c r="G43" s="73">
        <v>18334</v>
      </c>
      <c r="H43" s="62">
        <v>799308</v>
      </c>
      <c r="I43" s="74"/>
      <c r="J43" s="75"/>
      <c r="K43" s="64">
        <v>792468</v>
      </c>
      <c r="L43" s="76"/>
      <c r="M43" s="76"/>
      <c r="N43" s="62">
        <v>226887</v>
      </c>
      <c r="O43" s="64">
        <v>26623</v>
      </c>
      <c r="P43" s="63">
        <v>20697</v>
      </c>
      <c r="Q43" s="63">
        <v>525101</v>
      </c>
      <c r="R43" s="77"/>
      <c r="S43" s="78">
        <v>187</v>
      </c>
      <c r="T43" s="63">
        <v>1987</v>
      </c>
      <c r="U43" s="63">
        <v>63075</v>
      </c>
      <c r="V43" s="63">
        <v>254682</v>
      </c>
      <c r="W43" s="63">
        <v>6764</v>
      </c>
      <c r="X43" s="63">
        <v>43255</v>
      </c>
      <c r="Y43" s="63">
        <v>429358</v>
      </c>
      <c r="Z43" s="63">
        <v>0</v>
      </c>
      <c r="AA43" s="62">
        <v>209796</v>
      </c>
      <c r="AB43" s="64">
        <v>6</v>
      </c>
      <c r="AC43" s="63">
        <v>35</v>
      </c>
      <c r="AD43" s="63">
        <v>0</v>
      </c>
      <c r="AE43" s="62">
        <v>0</v>
      </c>
      <c r="AF43" s="76"/>
      <c r="AG43" s="64">
        <v>0</v>
      </c>
      <c r="AH43" s="63">
        <v>0</v>
      </c>
      <c r="AI43" s="64">
        <v>3861606</v>
      </c>
      <c r="AJ43" s="74">
        <v>3155249</v>
      </c>
      <c r="AK43" s="76">
        <v>2323216</v>
      </c>
      <c r="AL43" s="72">
        <v>1374</v>
      </c>
    </row>
    <row r="44" spans="1:38" ht="13.5">
      <c r="A44" s="45"/>
      <c r="B44" s="59"/>
      <c r="C44" s="59"/>
      <c r="D44" s="59"/>
      <c r="E44" s="59"/>
      <c r="F44" s="79"/>
      <c r="G44" s="80">
        <v>15640</v>
      </c>
      <c r="H44" s="79"/>
      <c r="I44" s="81">
        <v>479376</v>
      </c>
      <c r="J44" s="82"/>
      <c r="K44" s="81"/>
      <c r="L44" s="80">
        <v>5845</v>
      </c>
      <c r="M44" s="80">
        <v>995</v>
      </c>
      <c r="N44" s="79"/>
      <c r="O44" s="81"/>
      <c r="P44" s="80"/>
      <c r="Q44" s="80"/>
      <c r="R44" s="83">
        <v>572421</v>
      </c>
      <c r="S44" s="84"/>
      <c r="T44" s="80"/>
      <c r="U44" s="80"/>
      <c r="V44" s="80"/>
      <c r="W44" s="80"/>
      <c r="X44" s="80"/>
      <c r="Y44" s="80"/>
      <c r="Z44" s="80"/>
      <c r="AA44" s="79"/>
      <c r="AB44" s="81"/>
      <c r="AC44" s="80"/>
      <c r="AD44" s="80"/>
      <c r="AE44" s="79"/>
      <c r="AF44" s="81">
        <v>10679</v>
      </c>
      <c r="AG44" s="81"/>
      <c r="AH44" s="80"/>
      <c r="AI44" s="81"/>
      <c r="AJ44" s="81"/>
      <c r="AK44" s="80"/>
      <c r="AL44" s="85"/>
    </row>
    <row r="45" spans="1:38" ht="13.5" customHeight="1">
      <c r="A45" s="159" t="s">
        <v>86</v>
      </c>
      <c r="B45" s="61"/>
      <c r="C45" s="61"/>
      <c r="D45" s="61"/>
      <c r="E45" s="61"/>
      <c r="F45" s="62"/>
      <c r="G45" s="63">
        <v>0</v>
      </c>
      <c r="H45" s="62"/>
      <c r="I45" s="64">
        <v>447183</v>
      </c>
      <c r="J45" s="65">
        <v>44.7</v>
      </c>
      <c r="K45" s="64"/>
      <c r="L45" s="63">
        <v>616</v>
      </c>
      <c r="M45" s="63">
        <v>5</v>
      </c>
      <c r="N45" s="62"/>
      <c r="O45" s="64"/>
      <c r="P45" s="63"/>
      <c r="Q45" s="63"/>
      <c r="R45" s="66">
        <v>76.5</v>
      </c>
      <c r="S45" s="78"/>
      <c r="T45" s="63"/>
      <c r="U45" s="63"/>
      <c r="V45" s="63"/>
      <c r="W45" s="63"/>
      <c r="X45" s="63"/>
      <c r="Y45" s="63"/>
      <c r="Z45" s="63"/>
      <c r="AA45" s="62"/>
      <c r="AB45" s="64"/>
      <c r="AC45" s="63"/>
      <c r="AD45" s="63"/>
      <c r="AE45" s="62"/>
      <c r="AF45" s="64">
        <v>56267</v>
      </c>
      <c r="AG45" s="64"/>
      <c r="AH45" s="63"/>
      <c r="AI45" s="64"/>
      <c r="AJ45" s="64"/>
      <c r="AK45" s="63"/>
      <c r="AL45" s="72"/>
    </row>
    <row r="46" spans="1:38" ht="13.5">
      <c r="A46" s="160"/>
      <c r="B46" s="61"/>
      <c r="C46" s="61"/>
      <c r="D46" s="61"/>
      <c r="E46" s="61"/>
      <c r="F46" s="62">
        <v>1047402</v>
      </c>
      <c r="G46" s="73">
        <v>29347</v>
      </c>
      <c r="H46" s="62">
        <v>1001295</v>
      </c>
      <c r="I46" s="74"/>
      <c r="J46" s="75"/>
      <c r="K46" s="64">
        <v>992110</v>
      </c>
      <c r="L46" s="76"/>
      <c r="M46" s="76"/>
      <c r="N46" s="62">
        <v>235381</v>
      </c>
      <c r="O46" s="64">
        <v>29803</v>
      </c>
      <c r="P46" s="63">
        <v>39339</v>
      </c>
      <c r="Q46" s="63">
        <v>696772</v>
      </c>
      <c r="R46" s="86"/>
      <c r="S46" s="78">
        <v>221</v>
      </c>
      <c r="T46" s="63">
        <v>2619</v>
      </c>
      <c r="U46" s="63">
        <v>113541</v>
      </c>
      <c r="V46" s="63">
        <v>330802</v>
      </c>
      <c r="W46" s="63">
        <v>10930</v>
      </c>
      <c r="X46" s="63">
        <v>63097</v>
      </c>
      <c r="Y46" s="63">
        <v>480085</v>
      </c>
      <c r="Z46" s="63">
        <v>0</v>
      </c>
      <c r="AA46" s="62">
        <v>214700</v>
      </c>
      <c r="AB46" s="64">
        <v>14</v>
      </c>
      <c r="AC46" s="63">
        <v>47</v>
      </c>
      <c r="AD46" s="63">
        <v>0</v>
      </c>
      <c r="AE46" s="62">
        <v>0</v>
      </c>
      <c r="AF46" s="76"/>
      <c r="AG46" s="64">
        <v>0</v>
      </c>
      <c r="AH46" s="63">
        <v>0</v>
      </c>
      <c r="AI46" s="64">
        <v>5225231</v>
      </c>
      <c r="AJ46" s="74">
        <v>4364706</v>
      </c>
      <c r="AK46" s="76">
        <v>3215118</v>
      </c>
      <c r="AL46" s="72">
        <v>1509</v>
      </c>
    </row>
    <row r="47" spans="1:38" ht="13.5">
      <c r="A47" s="161"/>
      <c r="B47" s="59"/>
      <c r="C47" s="59"/>
      <c r="D47" s="59"/>
      <c r="E47" s="59"/>
      <c r="F47" s="79"/>
      <c r="G47" s="80">
        <v>16760</v>
      </c>
      <c r="H47" s="79"/>
      <c r="I47" s="81">
        <v>554111</v>
      </c>
      <c r="J47" s="82"/>
      <c r="K47" s="81"/>
      <c r="L47" s="80">
        <v>8190</v>
      </c>
      <c r="M47" s="80">
        <v>995</v>
      </c>
      <c r="N47" s="79"/>
      <c r="O47" s="81"/>
      <c r="P47" s="80"/>
      <c r="Q47" s="80"/>
      <c r="R47" s="83">
        <v>765914</v>
      </c>
      <c r="S47" s="84"/>
      <c r="T47" s="80"/>
      <c r="U47" s="80"/>
      <c r="V47" s="80"/>
      <c r="W47" s="80"/>
      <c r="X47" s="80"/>
      <c r="Y47" s="80"/>
      <c r="Z47" s="80"/>
      <c r="AA47" s="79"/>
      <c r="AB47" s="81"/>
      <c r="AC47" s="80"/>
      <c r="AD47" s="80"/>
      <c r="AE47" s="79"/>
      <c r="AF47" s="81">
        <v>35970</v>
      </c>
      <c r="AG47" s="81"/>
      <c r="AH47" s="80"/>
      <c r="AI47" s="81"/>
      <c r="AJ47" s="81"/>
      <c r="AK47" s="80"/>
      <c r="AL47" s="85"/>
    </row>
    <row r="48" spans="1:38" ht="13.5">
      <c r="A48" s="17"/>
      <c r="B48" s="61"/>
      <c r="C48" s="61"/>
      <c r="D48" s="61"/>
      <c r="E48" s="61"/>
      <c r="F48" s="62"/>
      <c r="G48" s="63"/>
      <c r="H48" s="62"/>
      <c r="I48" s="64"/>
      <c r="J48" s="65"/>
      <c r="K48" s="64"/>
      <c r="L48" s="63"/>
      <c r="M48" s="63"/>
      <c r="N48" s="62"/>
      <c r="O48" s="64"/>
      <c r="P48" s="63"/>
      <c r="Q48" s="63"/>
      <c r="R48" s="87"/>
      <c r="S48" s="78"/>
      <c r="T48" s="63"/>
      <c r="U48" s="63"/>
      <c r="V48" s="63"/>
      <c r="W48" s="63"/>
      <c r="X48" s="63"/>
      <c r="Y48" s="63"/>
      <c r="Z48" s="63"/>
      <c r="AA48" s="62"/>
      <c r="AB48" s="64"/>
      <c r="AC48" s="63"/>
      <c r="AD48" s="63"/>
      <c r="AE48" s="62"/>
      <c r="AF48" s="64"/>
      <c r="AG48" s="64"/>
      <c r="AH48" s="63"/>
      <c r="AI48" s="64"/>
      <c r="AJ48" s="64"/>
      <c r="AK48" s="63"/>
      <c r="AL48" s="72"/>
    </row>
    <row r="49" spans="1:38" ht="13.5">
      <c r="A49" s="17"/>
      <c r="B49" s="61"/>
      <c r="C49" s="61"/>
      <c r="D49" s="61"/>
      <c r="E49" s="61"/>
      <c r="F49" s="62"/>
      <c r="G49" s="73"/>
      <c r="H49" s="62"/>
      <c r="I49" s="74"/>
      <c r="J49" s="75"/>
      <c r="K49" s="64"/>
      <c r="L49" s="76"/>
      <c r="M49" s="76"/>
      <c r="N49" s="62"/>
      <c r="O49" s="64"/>
      <c r="P49" s="63"/>
      <c r="Q49" s="63"/>
      <c r="R49" s="77"/>
      <c r="S49" s="78"/>
      <c r="T49" s="63"/>
      <c r="U49" s="63"/>
      <c r="V49" s="63"/>
      <c r="W49" s="63"/>
      <c r="X49" s="63"/>
      <c r="Y49" s="63"/>
      <c r="Z49" s="63"/>
      <c r="AA49" s="62"/>
      <c r="AB49" s="64"/>
      <c r="AC49" s="63"/>
      <c r="AD49" s="63"/>
      <c r="AE49" s="62"/>
      <c r="AF49" s="76"/>
      <c r="AG49" s="64"/>
      <c r="AH49" s="63"/>
      <c r="AI49" s="64"/>
      <c r="AJ49" s="74"/>
      <c r="AK49" s="76"/>
      <c r="AL49" s="72"/>
    </row>
    <row r="50" spans="1:38" ht="13.5">
      <c r="A50" s="45"/>
      <c r="B50" s="59"/>
      <c r="C50" s="59"/>
      <c r="D50" s="59"/>
      <c r="E50" s="59"/>
      <c r="F50" s="79"/>
      <c r="G50" s="80"/>
      <c r="H50" s="79"/>
      <c r="I50" s="81"/>
      <c r="J50" s="82"/>
      <c r="K50" s="81"/>
      <c r="L50" s="80"/>
      <c r="M50" s="80"/>
      <c r="N50" s="79"/>
      <c r="O50" s="81"/>
      <c r="P50" s="80"/>
      <c r="Q50" s="80"/>
      <c r="R50" s="83"/>
      <c r="S50" s="84"/>
      <c r="T50" s="80"/>
      <c r="U50" s="80"/>
      <c r="V50" s="80"/>
      <c r="W50" s="80"/>
      <c r="X50" s="80"/>
      <c r="Y50" s="80"/>
      <c r="Z50" s="80"/>
      <c r="AA50" s="79"/>
      <c r="AB50" s="81"/>
      <c r="AC50" s="80"/>
      <c r="AD50" s="80"/>
      <c r="AE50" s="79"/>
      <c r="AF50" s="81"/>
      <c r="AG50" s="81"/>
      <c r="AH50" s="80"/>
      <c r="AI50" s="81"/>
      <c r="AJ50" s="81"/>
      <c r="AK50" s="80"/>
      <c r="AL50" s="85"/>
    </row>
    <row r="51" spans="1:38" ht="13.5">
      <c r="A51" s="17"/>
      <c r="B51" s="61"/>
      <c r="C51" s="61"/>
      <c r="D51" s="61"/>
      <c r="E51" s="61"/>
      <c r="F51" s="62"/>
      <c r="G51" s="63"/>
      <c r="H51" s="62"/>
      <c r="I51" s="64"/>
      <c r="J51" s="65"/>
      <c r="K51" s="64"/>
      <c r="L51" s="63"/>
      <c r="M51" s="63"/>
      <c r="N51" s="62"/>
      <c r="O51" s="64"/>
      <c r="P51" s="63"/>
      <c r="Q51" s="63"/>
      <c r="R51" s="87"/>
      <c r="S51" s="78"/>
      <c r="T51" s="63"/>
      <c r="U51" s="63"/>
      <c r="V51" s="63"/>
      <c r="W51" s="63"/>
      <c r="X51" s="63"/>
      <c r="Y51" s="63"/>
      <c r="Z51" s="63"/>
      <c r="AA51" s="62"/>
      <c r="AB51" s="64"/>
      <c r="AC51" s="63"/>
      <c r="AD51" s="63"/>
      <c r="AE51" s="62"/>
      <c r="AF51" s="64"/>
      <c r="AG51" s="64"/>
      <c r="AH51" s="63"/>
      <c r="AI51" s="64"/>
      <c r="AJ51" s="64"/>
      <c r="AK51" s="63"/>
      <c r="AL51" s="72"/>
    </row>
    <row r="52" spans="1:38" ht="13.5">
      <c r="A52" s="17"/>
      <c r="B52" s="61"/>
      <c r="C52" s="61"/>
      <c r="D52" s="61"/>
      <c r="E52" s="61"/>
      <c r="F52" s="62"/>
      <c r="G52" s="73"/>
      <c r="H52" s="62"/>
      <c r="I52" s="74"/>
      <c r="J52" s="75"/>
      <c r="K52" s="64"/>
      <c r="L52" s="76"/>
      <c r="M52" s="76"/>
      <c r="N52" s="62"/>
      <c r="O52" s="64"/>
      <c r="P52" s="63"/>
      <c r="Q52" s="63"/>
      <c r="R52" s="77"/>
      <c r="S52" s="78"/>
      <c r="T52" s="63"/>
      <c r="U52" s="63"/>
      <c r="V52" s="63"/>
      <c r="W52" s="63"/>
      <c r="X52" s="63"/>
      <c r="Y52" s="63"/>
      <c r="Z52" s="63"/>
      <c r="AA52" s="62"/>
      <c r="AB52" s="64"/>
      <c r="AC52" s="63"/>
      <c r="AD52" s="63"/>
      <c r="AE52" s="62"/>
      <c r="AF52" s="76"/>
      <c r="AG52" s="64"/>
      <c r="AH52" s="63"/>
      <c r="AI52" s="64"/>
      <c r="AJ52" s="74"/>
      <c r="AK52" s="76"/>
      <c r="AL52" s="72"/>
    </row>
    <row r="53" spans="1:38" ht="13.5">
      <c r="A53" s="45"/>
      <c r="B53" s="59"/>
      <c r="C53" s="59"/>
      <c r="D53" s="59"/>
      <c r="E53" s="59"/>
      <c r="F53" s="79"/>
      <c r="G53" s="80"/>
      <c r="H53" s="79"/>
      <c r="I53" s="81"/>
      <c r="J53" s="82"/>
      <c r="K53" s="81"/>
      <c r="L53" s="80"/>
      <c r="M53" s="80"/>
      <c r="N53" s="79"/>
      <c r="O53" s="81"/>
      <c r="P53" s="80"/>
      <c r="Q53" s="80"/>
      <c r="R53" s="83"/>
      <c r="S53" s="84"/>
      <c r="T53" s="80"/>
      <c r="U53" s="80"/>
      <c r="V53" s="80"/>
      <c r="W53" s="80"/>
      <c r="X53" s="80"/>
      <c r="Y53" s="80"/>
      <c r="Z53" s="80"/>
      <c r="AA53" s="79"/>
      <c r="AB53" s="81"/>
      <c r="AC53" s="80"/>
      <c r="AD53" s="80"/>
      <c r="AE53" s="79"/>
      <c r="AF53" s="81"/>
      <c r="AG53" s="81"/>
      <c r="AH53" s="80"/>
      <c r="AI53" s="81"/>
      <c r="AJ53" s="81"/>
      <c r="AK53" s="80"/>
      <c r="AL53" s="85"/>
    </row>
    <row r="54" spans="1:38" ht="13.5">
      <c r="A54" s="17"/>
      <c r="B54" s="61"/>
      <c r="C54" s="61"/>
      <c r="D54" s="61"/>
      <c r="E54" s="61"/>
      <c r="F54" s="62"/>
      <c r="G54" s="63">
        <f aca="true" t="shared" si="0" ref="G54:I55">SUM(G9,G12,G18,G21,G33,G36,G42)</f>
        <v>0</v>
      </c>
      <c r="H54" s="62"/>
      <c r="I54" s="64">
        <f t="shared" si="0"/>
        <v>593542</v>
      </c>
      <c r="J54" s="65">
        <f>I54/H55*100</f>
        <v>49.19217820978006</v>
      </c>
      <c r="K54" s="64"/>
      <c r="L54" s="63">
        <f>SUM(L9,L12,L18,L21,L33,L36,L42)</f>
        <v>801</v>
      </c>
      <c r="M54" s="63">
        <f>SUM(M9,M12,M18,M21,M33,M36,M42)</f>
        <v>16</v>
      </c>
      <c r="N54" s="62"/>
      <c r="O54" s="64"/>
      <c r="P54" s="63"/>
      <c r="Q54" s="63"/>
      <c r="R54" s="66">
        <f>(O55+P55+Q55)/H55*100</f>
        <v>79.04677526028155</v>
      </c>
      <c r="S54" s="78"/>
      <c r="T54" s="63"/>
      <c r="U54" s="63"/>
      <c r="V54" s="63"/>
      <c r="W54" s="63"/>
      <c r="X54" s="63"/>
      <c r="Y54" s="63"/>
      <c r="Z54" s="63"/>
      <c r="AA54" s="62"/>
      <c r="AB54" s="64"/>
      <c r="AC54" s="63"/>
      <c r="AD54" s="63"/>
      <c r="AE54" s="62"/>
      <c r="AF54" s="64">
        <f>SUM(AF9,AF12,AF18,AF21,AF33,AF36,AF42)</f>
        <v>154973</v>
      </c>
      <c r="AG54" s="64"/>
      <c r="AH54" s="63"/>
      <c r="AI54" s="64"/>
      <c r="AJ54" s="64"/>
      <c r="AK54" s="63"/>
      <c r="AL54" s="72"/>
    </row>
    <row r="55" spans="1:38" ht="13.5">
      <c r="A55" s="23" t="s">
        <v>87</v>
      </c>
      <c r="B55" s="61"/>
      <c r="C55" s="61"/>
      <c r="D55" s="61"/>
      <c r="E55" s="61"/>
      <c r="F55" s="62">
        <f>SUM(F10,F13,F19,F22,F34,F37,F43)</f>
        <v>1279725</v>
      </c>
      <c r="G55" s="73">
        <f t="shared" si="0"/>
        <v>29347</v>
      </c>
      <c r="H55" s="62">
        <f t="shared" si="0"/>
        <v>1206578</v>
      </c>
      <c r="I55" s="74"/>
      <c r="J55" s="88"/>
      <c r="K55" s="64">
        <f>SUM(K10,K13,K19,K22,K34,K37,K43)</f>
        <v>1186030</v>
      </c>
      <c r="L55" s="76"/>
      <c r="M55" s="76"/>
      <c r="N55" s="62">
        <f>SUM(N10,N13,N19,N22,N34,N37,N43)</f>
        <v>252820</v>
      </c>
      <c r="O55" s="64">
        <f>SUM(O10,O13,O19,O22,O34,O37,O43)</f>
        <v>34160</v>
      </c>
      <c r="P55" s="63">
        <f>SUM(P10,P13,P19,P22,P34,P37,P43)</f>
        <v>140172</v>
      </c>
      <c r="Q55" s="63">
        <f>SUM(Q10,Q13,Q19,Q22,Q34,Q37,Q43)</f>
        <v>779429</v>
      </c>
      <c r="R55" s="77"/>
      <c r="S55" s="78">
        <f aca="true" t="shared" si="1" ref="S55:AE55">SUM(S10,S13,S19,S22,S34,S37,S43)</f>
        <v>234</v>
      </c>
      <c r="T55" s="63">
        <f t="shared" si="1"/>
        <v>9850</v>
      </c>
      <c r="U55" s="63">
        <f t="shared" si="1"/>
        <v>230081</v>
      </c>
      <c r="V55" s="63">
        <f t="shared" si="1"/>
        <v>353377</v>
      </c>
      <c r="W55" s="63">
        <f t="shared" si="1"/>
        <v>11547</v>
      </c>
      <c r="X55" s="63">
        <f t="shared" si="1"/>
        <v>82319</v>
      </c>
      <c r="Y55" s="63">
        <f t="shared" si="1"/>
        <v>519173</v>
      </c>
      <c r="Z55" s="63">
        <f t="shared" si="1"/>
        <v>0</v>
      </c>
      <c r="AA55" s="62">
        <f t="shared" si="1"/>
        <v>228922</v>
      </c>
      <c r="AB55" s="64">
        <f t="shared" si="1"/>
        <v>17</v>
      </c>
      <c r="AC55" s="64">
        <f t="shared" si="1"/>
        <v>51</v>
      </c>
      <c r="AD55" s="64">
        <f t="shared" si="1"/>
        <v>0</v>
      </c>
      <c r="AE55" s="64">
        <f t="shared" si="1"/>
        <v>0</v>
      </c>
      <c r="AF55" s="76"/>
      <c r="AG55" s="64">
        <f aca="true" t="shared" si="2" ref="AG55:AL55">SUM(AG10,AG13,AG19,AG22,AG34,AG37,AG43)</f>
        <v>16</v>
      </c>
      <c r="AH55" s="63">
        <f t="shared" si="2"/>
        <v>0</v>
      </c>
      <c r="AI55" s="64">
        <f t="shared" si="2"/>
        <v>7937523</v>
      </c>
      <c r="AJ55" s="74">
        <f t="shared" si="2"/>
        <v>6254594</v>
      </c>
      <c r="AK55" s="76">
        <f t="shared" si="2"/>
        <v>4364788</v>
      </c>
      <c r="AL55" s="72">
        <f t="shared" si="2"/>
        <v>1528</v>
      </c>
    </row>
    <row r="56" spans="1:38" ht="14.25" thickBot="1">
      <c r="A56" s="89"/>
      <c r="B56" s="90"/>
      <c r="C56" s="90"/>
      <c r="D56" s="90"/>
      <c r="E56" s="90"/>
      <c r="F56" s="91"/>
      <c r="G56" s="92">
        <f>SUM(G11,G14,G20,G23,G35,G38,G44)</f>
        <v>43799</v>
      </c>
      <c r="H56" s="91"/>
      <c r="I56" s="93">
        <f>SUM(I11,I14,I20,I23,I35,I38,I44)</f>
        <v>613035</v>
      </c>
      <c r="J56" s="91"/>
      <c r="K56" s="93"/>
      <c r="L56" s="92">
        <f>SUM(L11,L14,L20,L23,L35,L38,L44)</f>
        <v>14222</v>
      </c>
      <c r="M56" s="92">
        <f>SUM(M11,M14,M20,M23,M35,M38,M44)</f>
        <v>6329</v>
      </c>
      <c r="N56" s="91"/>
      <c r="O56" s="93"/>
      <c r="P56" s="92"/>
      <c r="Q56" s="92"/>
      <c r="R56" s="94">
        <f>SUM(O55:Q55)</f>
        <v>953761</v>
      </c>
      <c r="S56" s="95"/>
      <c r="T56" s="92"/>
      <c r="U56" s="92"/>
      <c r="V56" s="92"/>
      <c r="W56" s="92"/>
      <c r="X56" s="92"/>
      <c r="Y56" s="92"/>
      <c r="Z56" s="92"/>
      <c r="AA56" s="91"/>
      <c r="AB56" s="93"/>
      <c r="AC56" s="92"/>
      <c r="AD56" s="92"/>
      <c r="AE56" s="91"/>
      <c r="AF56" s="93">
        <f>SUM(AF11,AF14,AF20,AF23,AF35,AF38,AF44)</f>
        <v>103389</v>
      </c>
      <c r="AG56" s="93"/>
      <c r="AH56" s="92"/>
      <c r="AI56" s="93"/>
      <c r="AJ56" s="93"/>
      <c r="AK56" s="92"/>
      <c r="AL56" s="96"/>
    </row>
    <row r="57" spans="1:38" ht="13.5">
      <c r="A57" s="97" t="s">
        <v>92</v>
      </c>
      <c r="B57" s="97"/>
      <c r="C57" s="97"/>
      <c r="D57" s="97"/>
      <c r="E57" s="97"/>
      <c r="F57" s="97"/>
      <c r="G57" s="97"/>
      <c r="H57" s="97"/>
      <c r="I57" s="97"/>
      <c r="J57" s="97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3.5">
      <c r="A58" s="97" t="s">
        <v>2</v>
      </c>
      <c r="B58" s="97"/>
      <c r="C58" s="97"/>
      <c r="D58" s="97"/>
      <c r="E58" s="97"/>
      <c r="F58" s="97"/>
      <c r="G58" s="97"/>
      <c r="H58" s="97"/>
      <c r="I58" s="97"/>
      <c r="J58" s="97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9:38" ht="13.5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9:38" ht="13.5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sheetProtection/>
  <mergeCells count="36">
    <mergeCell ref="P7:Q7"/>
    <mergeCell ref="A45:A47"/>
    <mergeCell ref="A9:A11"/>
    <mergeCell ref="A12:A14"/>
    <mergeCell ref="A15:A17"/>
    <mergeCell ref="A24:A26"/>
    <mergeCell ref="A27:A29"/>
    <mergeCell ref="A30:A32"/>
    <mergeCell ref="A39:A41"/>
    <mergeCell ref="W6:AA6"/>
    <mergeCell ref="K5:M5"/>
    <mergeCell ref="B3:E5"/>
    <mergeCell ref="I6:J6"/>
    <mergeCell ref="F3:F8"/>
    <mergeCell ref="H3:H8"/>
    <mergeCell ref="I5:J5"/>
    <mergeCell ref="I7:J7"/>
    <mergeCell ref="I3:R4"/>
    <mergeCell ref="O7:O8"/>
    <mergeCell ref="AI6:AI7"/>
    <mergeCell ref="AJ6:AJ7"/>
    <mergeCell ref="AK6:AK7"/>
    <mergeCell ref="N5:R5"/>
    <mergeCell ref="AB5:AC6"/>
    <mergeCell ref="AD5:AE6"/>
    <mergeCell ref="AG5:AH5"/>
    <mergeCell ref="S5:AA5"/>
    <mergeCell ref="O6:R6"/>
    <mergeCell ref="S6:V6"/>
    <mergeCell ref="AI3:AK4"/>
    <mergeCell ref="AG4:AH4"/>
    <mergeCell ref="I1:O1"/>
    <mergeCell ref="Y1:AH1"/>
    <mergeCell ref="S3:AA4"/>
    <mergeCell ref="AB3:AE4"/>
    <mergeCell ref="AF3:AF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2013-02-21T00:51:55Z</cp:lastPrinted>
  <dcterms:created xsi:type="dcterms:W3CDTF">2011-04-25T09:22:33Z</dcterms:created>
  <dcterms:modified xsi:type="dcterms:W3CDTF">2014-01-16T04:09:17Z</dcterms:modified>
  <cp:category/>
  <cp:version/>
  <cp:contentType/>
  <cp:contentStatus/>
</cp:coreProperties>
</file>