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210" windowWidth="15480" windowHeight="11640" activeTab="0"/>
  </bookViews>
  <sheets>
    <sheet name="H23" sheetId="1" r:id="rId1"/>
  </sheets>
  <definedNames>
    <definedName name="_xlnm.Print_Area" localSheetId="0">'H23'!$A$1:$AM$57</definedName>
  </definedNames>
  <calcPr fullCalcOnLoad="1"/>
</workbook>
</file>

<file path=xl/sharedStrings.xml><?xml version="1.0" encoding="utf-8"?>
<sst xmlns="http://schemas.openxmlformats.org/spreadsheetml/2006/main" count="112" uniqueCount="91">
  <si>
    <t>（１）　路線数欄には含まれている。</t>
  </si>
  <si>
    <t>（２）　路線数以外の項目には、集計されていない。</t>
  </si>
  <si>
    <t>道    路</t>
  </si>
  <si>
    <t>鉄道との</t>
  </si>
  <si>
    <t>立 体 横</t>
  </si>
  <si>
    <t>路</t>
  </si>
  <si>
    <t>区    分</t>
  </si>
  <si>
    <t>規格改良済・未改良内訳</t>
  </si>
  <si>
    <t>種　　類　　別　　内　　訳</t>
  </si>
  <si>
    <t>路　　面　　別　　内　　訳</t>
  </si>
  <si>
    <t>交差箇所数</t>
  </si>
  <si>
    <t>断 施 設</t>
  </si>
  <si>
    <t>路　　　線　　　名</t>
  </si>
  <si>
    <t>現</t>
  </si>
  <si>
    <t>旧</t>
  </si>
  <si>
    <t>新</t>
  </si>
  <si>
    <t>総延長</t>
  </si>
  <si>
    <t>実延長</t>
  </si>
  <si>
    <t>橋梁</t>
  </si>
  <si>
    <t>トンネル</t>
  </si>
  <si>
    <t>舗　　　　　装　　　　　道</t>
  </si>
  <si>
    <t>規　　　　格　　　　　改　　　　　良　　　　　済</t>
  </si>
  <si>
    <t>未　　　　　　　　　　　改　　　　　　　　　　　良</t>
  </si>
  <si>
    <t>Ｊ</t>
  </si>
  <si>
    <t>Ｒ</t>
  </si>
  <si>
    <t>私</t>
  </si>
  <si>
    <t>鉄</t>
  </si>
  <si>
    <t>歩</t>
  </si>
  <si>
    <t>線</t>
  </si>
  <si>
    <t>計</t>
  </si>
  <si>
    <t>道路延長</t>
  </si>
  <si>
    <t>砂利道</t>
  </si>
  <si>
    <t>セメント</t>
  </si>
  <si>
    <t xml:space="preserve"> アスファルト系</t>
  </si>
  <si>
    <t>車道</t>
  </si>
  <si>
    <t>立</t>
  </si>
  <si>
    <t>平</t>
  </si>
  <si>
    <t>道</t>
  </si>
  <si>
    <t>道路敷面積</t>
  </si>
  <si>
    <t>道路部面積</t>
  </si>
  <si>
    <t>車道面積</t>
  </si>
  <si>
    <t>系</t>
  </si>
  <si>
    <t>高級</t>
  </si>
  <si>
    <t>簡易</t>
  </si>
  <si>
    <t>体</t>
  </si>
  <si>
    <t>面</t>
  </si>
  <si>
    <t>橋</t>
  </si>
  <si>
    <t>数</t>
  </si>
  <si>
    <t>上…個数</t>
  </si>
  <si>
    <t>下…延長</t>
  </si>
  <si>
    <t>19.5m以上</t>
  </si>
  <si>
    <t>13.0m以上</t>
  </si>
  <si>
    <t>5.5m以上</t>
  </si>
  <si>
    <t>5.5m未満</t>
  </si>
  <si>
    <t>3.5m以上</t>
  </si>
  <si>
    <t>3.5m未満</t>
  </si>
  <si>
    <t>6. 本資料編では、Ｐ.   に記述してある一般県道藤縄長浜線の１路線について</t>
  </si>
  <si>
    <t>単位　：　ｍ  ， ㎡</t>
  </si>
  <si>
    <t>（延　　　  長）       上段　…　渡 　 船
中段　…　未 供 用
下段　…　重 　 用</t>
  </si>
  <si>
    <t>　　　　　　　　　　　　　　　　　　実　　　　　　　延　　　　　長　　　　　　の　　　　　　内　　　　　訳</t>
  </si>
  <si>
    <t>実　　　　　　　　延　　　　　　　　長　　　　　　　　の　　　　　　　　内　　　　　　　　訳</t>
  </si>
  <si>
    <t>幅　　　　　　　　員　　　　　　　別　　　　　　　内　　　　　　　　　訳</t>
  </si>
  <si>
    <t>地下歩道</t>
  </si>
  <si>
    <t>上…舗装率</t>
  </si>
  <si>
    <t>下…舗装計</t>
  </si>
  <si>
    <t>県計</t>
  </si>
  <si>
    <t>新居浜市</t>
  </si>
  <si>
    <t>西条市</t>
  </si>
  <si>
    <t>砥部町</t>
  </si>
  <si>
    <t>県計</t>
  </si>
  <si>
    <t>内子町</t>
  </si>
  <si>
    <t>大洲市</t>
  </si>
  <si>
    <t>うち自動車</t>
  </si>
  <si>
    <t>交通不能</t>
  </si>
  <si>
    <t>四国中央市</t>
  </si>
  <si>
    <t>四国縦貫自動車道</t>
  </si>
  <si>
    <t>四国横断自動車道</t>
  </si>
  <si>
    <t>西予市</t>
  </si>
  <si>
    <t>上･･･延 べ  延 長    下･･･設置道路延長</t>
  </si>
  <si>
    <t>　</t>
  </si>
  <si>
    <t>松山市</t>
  </si>
  <si>
    <t>大洲市</t>
  </si>
  <si>
    <t>伊予市</t>
  </si>
  <si>
    <t>東温市</t>
  </si>
  <si>
    <t>宇和島市</t>
  </si>
  <si>
    <t>　</t>
  </si>
  <si>
    <t>　</t>
  </si>
  <si>
    <t>　</t>
  </si>
  <si>
    <t>　</t>
  </si>
  <si>
    <t xml:space="preserve"> </t>
  </si>
  <si>
    <t>7. 本資料編には、高速自動車道は含んでいないが、平成２３年４月１日現在の各値は以下の通りである。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</si>
</sst>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 ;[Red]\-#,##0\ "/>
    <numFmt numFmtId="179" formatCode="0.0_ "/>
    <numFmt numFmtId="180" formatCode="#,##0_);[Red]\(#,##0\)"/>
    <numFmt numFmtId="181" formatCode="#,##0_ &quot; &quot;"/>
    <numFmt numFmtId="182" formatCode="#,##0_;;&quot;&quot;"/>
    <numFmt numFmtId="183" formatCode="#,##0;;&quot;&quot;"/>
    <numFmt numFmtId="184" formatCode="#,##0;;&quot;&quot;\ "/>
    <numFmt numFmtId="185" formatCode="#,##0;;&quot;&quot;_ "/>
    <numFmt numFmtId="186" formatCode="#,##0;;&quot;_&quot;\ "/>
    <numFmt numFmtId="187" formatCode="0_ "/>
    <numFmt numFmtId="188" formatCode="0.00_ "/>
    <numFmt numFmtId="189" formatCode="0.00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_);[Red]\(0\)"/>
    <numFmt numFmtId="196" formatCode="0.00_);[Red]\(0.00\)"/>
    <numFmt numFmtId="197" formatCode="0.000_);[Red]\(0.000\)"/>
    <numFmt numFmtId="198" formatCode="0.0_);[Red]\(0.0\)"/>
    <numFmt numFmtId="199" formatCode="00"/>
    <numFmt numFmtId="200" formatCode="000"/>
    <numFmt numFmtId="201" formatCode="000000"/>
    <numFmt numFmtId="202" formatCode="0000"/>
    <numFmt numFmtId="203" formatCode="00000"/>
    <numFmt numFmtId="204" formatCode="0.000"/>
    <numFmt numFmtId="205" formatCode="&quot;\&quot;#,##0;\-&quot;\&quot;#,##0"/>
    <numFmt numFmtId="206" formatCode="&quot;\&quot;#,##0;[Red]\-&quot;\&quot;#,##0"/>
    <numFmt numFmtId="207" formatCode="&quot;\&quot;#,##0.00;\-&quot;\&quot;#,##0.00"/>
    <numFmt numFmtId="208" formatCode="&quot;\&quot;#,##0.00;[Red]\-&quot;\&quot;#,##0.00"/>
    <numFmt numFmtId="209" formatCode="_-&quot;\&quot;* #,##0_-;\-&quot;\&quot;* #,##0_-;_-&quot;\&quot;* &quot;-&quot;_-;_-@_-"/>
    <numFmt numFmtId="210" formatCode="_-* #,##0_-;\-* #,##0_-;_-* &quot;-&quot;_-;_-@_-"/>
    <numFmt numFmtId="211" formatCode="_-&quot;\&quot;* #,##0.00_-;\-&quot;\&quot;* #,##0.00_-;_-&quot;\&quot;* &quot;-&quot;??_-;_-@_-"/>
    <numFmt numFmtId="212" formatCode="_-* #,##0.00_-;\-* #,##0.00_-;_-* &quot;-&quot;??_-;_-@_-"/>
    <numFmt numFmtId="213" formatCode="#,###"/>
    <numFmt numFmtId="214" formatCode="#,###.##"/>
    <numFmt numFmtId="215" formatCode="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;_氀"/>
    <numFmt numFmtId="221" formatCode="0;_吀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80" fontId="8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6" fontId="8" fillId="0" borderId="8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78" fontId="6" fillId="0" borderId="2" xfId="17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176" fontId="8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80" fontId="8" fillId="0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80" fontId="8" fillId="0" borderId="7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8" fontId="8" fillId="0" borderId="2" xfId="17" applyNumberFormat="1" applyFont="1" applyFill="1" applyBorder="1" applyAlignment="1">
      <alignment vertical="center"/>
    </xf>
    <xf numFmtId="180" fontId="8" fillId="0" borderId="9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center"/>
    </xf>
    <xf numFmtId="182" fontId="8" fillId="0" borderId="3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/>
    </xf>
    <xf numFmtId="180" fontId="8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80" fontId="8" fillId="0" borderId="3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distributed"/>
    </xf>
    <xf numFmtId="0" fontId="8" fillId="0" borderId="17" xfId="0" applyFont="1" applyFill="1" applyBorder="1" applyAlignment="1">
      <alignment horizontal="distributed" vertical="distributed"/>
    </xf>
    <xf numFmtId="0" fontId="8" fillId="0" borderId="16" xfId="0" applyFont="1" applyFill="1" applyBorder="1" applyAlignment="1">
      <alignment horizontal="distributed" vertical="distributed"/>
    </xf>
    <xf numFmtId="0" fontId="8" fillId="0" borderId="9" xfId="0" applyFont="1" applyFill="1" applyBorder="1" applyAlignment="1">
      <alignment horizontal="distributed" vertical="distributed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distributed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12" fillId="0" borderId="6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83" fontId="8" fillId="0" borderId="1" xfId="0" applyNumberFormat="1" applyFont="1" applyFill="1" applyBorder="1" applyAlignment="1">
      <alignment horizontal="right" vertical="center"/>
    </xf>
    <xf numFmtId="183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textRotation="255" shrinkToFit="1"/>
    </xf>
    <xf numFmtId="0" fontId="8" fillId="0" borderId="3" xfId="0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83" fontId="8" fillId="0" borderId="6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6" fontId="8" fillId="0" borderId="6" xfId="17" applyNumberFormat="1" applyFont="1" applyFill="1" applyBorder="1" applyAlignment="1">
      <alignment vertical="center"/>
    </xf>
    <xf numFmtId="176" fontId="8" fillId="0" borderId="10" xfId="17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76" fontId="8" fillId="0" borderId="11" xfId="17" applyNumberFormat="1" applyFont="1" applyFill="1" applyBorder="1" applyAlignment="1">
      <alignment vertical="center"/>
    </xf>
    <xf numFmtId="176" fontId="8" fillId="0" borderId="18" xfId="17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horizontal="right" vertical="center"/>
    </xf>
    <xf numFmtId="179" fontId="8" fillId="0" borderId="7" xfId="0" applyNumberFormat="1" applyFont="1" applyFill="1" applyBorder="1" applyAlignment="1">
      <alignment horizontal="right" vertical="center"/>
    </xf>
    <xf numFmtId="178" fontId="8" fillId="0" borderId="19" xfId="17" applyNumberFormat="1" applyFont="1" applyFill="1" applyBorder="1" applyAlignment="1">
      <alignment horizontal="center" vertical="center"/>
    </xf>
    <xf numFmtId="178" fontId="8" fillId="0" borderId="20" xfId="17" applyNumberFormat="1" applyFont="1" applyFill="1" applyBorder="1" applyAlignment="1">
      <alignment horizontal="center" vertical="center"/>
    </xf>
    <xf numFmtId="176" fontId="8" fillId="0" borderId="21" xfId="17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8" fontId="8" fillId="0" borderId="11" xfId="17" applyNumberFormat="1" applyFont="1" applyFill="1" applyBorder="1" applyAlignment="1">
      <alignment vertical="center"/>
    </xf>
    <xf numFmtId="178" fontId="8" fillId="0" borderId="18" xfId="17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178" fontId="12" fillId="0" borderId="19" xfId="17" applyNumberFormat="1" applyFont="1" applyFill="1" applyBorder="1" applyAlignment="1">
      <alignment horizontal="center" vertical="center"/>
    </xf>
    <xf numFmtId="178" fontId="12" fillId="0" borderId="20" xfId="17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8" fontId="8" fillId="0" borderId="11" xfId="17" applyNumberFormat="1" applyFont="1" applyFill="1" applyBorder="1" applyAlignment="1">
      <alignment horizontal="right" vertical="center"/>
    </xf>
    <xf numFmtId="178" fontId="8" fillId="0" borderId="23" xfId="17" applyNumberFormat="1" applyFont="1" applyFill="1" applyBorder="1" applyAlignment="1">
      <alignment horizontal="right" vertical="center"/>
    </xf>
    <xf numFmtId="180" fontId="8" fillId="0" borderId="6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>
      <alignment horizontal="right"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78" fontId="6" fillId="0" borderId="18" xfId="17" applyNumberFormat="1" applyFont="1" applyFill="1" applyBorder="1" applyAlignment="1">
      <alignment vertical="center"/>
    </xf>
    <xf numFmtId="178" fontId="6" fillId="0" borderId="19" xfId="17" applyNumberFormat="1" applyFont="1" applyFill="1" applyBorder="1" applyAlignment="1">
      <alignment horizontal="center" vertical="center"/>
    </xf>
    <xf numFmtId="178" fontId="6" fillId="0" borderId="20" xfId="17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76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180" fontId="8" fillId="0" borderId="6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7</xdr:row>
      <xdr:rowOff>142875</xdr:rowOff>
    </xdr:from>
    <xdr:to>
      <xdr:col>10</xdr:col>
      <xdr:colOff>809625</xdr:colOff>
      <xdr:row>9</xdr:row>
      <xdr:rowOff>95250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8972550" y="1743075"/>
          <a:ext cx="2266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上 … 規格改良済・改良率
下 … 未  改  良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   </a:t>
          </a:r>
        </a:p>
      </xdr:txBody>
    </xdr:sp>
    <xdr:clientData/>
  </xdr:twoCellAnchor>
  <xdr:twoCellAnchor>
    <xdr:from>
      <xdr:col>32</xdr:col>
      <xdr:colOff>66675</xdr:colOff>
      <xdr:row>5</xdr:row>
      <xdr:rowOff>85725</xdr:rowOff>
    </xdr:from>
    <xdr:to>
      <xdr:col>32</xdr:col>
      <xdr:colOff>1733550</xdr:colOff>
      <xdr:row>6</xdr:row>
      <xdr:rowOff>200025</xdr:rowOff>
    </xdr:to>
    <xdr:sp>
      <xdr:nvSpPr>
        <xdr:cNvPr id="2" name="テキスト 31"/>
        <xdr:cNvSpPr txBox="1">
          <a:spLocks noChangeArrowheads="1"/>
        </xdr:cNvSpPr>
      </xdr:nvSpPr>
      <xdr:spPr>
        <a:xfrm>
          <a:off x="29737050" y="1228725"/>
          <a:ext cx="16668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200" b="0" i="0" u="none" baseline="0"/>
            <a:t>歩道等</a:t>
          </a:r>
        </a:p>
      </xdr:txBody>
    </xdr:sp>
    <xdr:clientData/>
  </xdr:twoCellAnchor>
  <xdr:twoCellAnchor>
    <xdr:from>
      <xdr:col>35</xdr:col>
      <xdr:colOff>209550</xdr:colOff>
      <xdr:row>5</xdr:row>
      <xdr:rowOff>85725</xdr:rowOff>
    </xdr:from>
    <xdr:to>
      <xdr:col>37</xdr:col>
      <xdr:colOff>1238250</xdr:colOff>
      <xdr:row>7</xdr:row>
      <xdr:rowOff>0</xdr:rowOff>
    </xdr:to>
    <xdr:sp>
      <xdr:nvSpPr>
        <xdr:cNvPr id="3" name="テキスト 32"/>
        <xdr:cNvSpPr txBox="1">
          <a:spLocks noChangeArrowheads="1"/>
        </xdr:cNvSpPr>
      </xdr:nvSpPr>
      <xdr:spPr>
        <a:xfrm>
          <a:off x="32489775" y="1228725"/>
          <a:ext cx="39433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200" b="0" i="0" u="none" baseline="0"/>
            <a:t>道路面積</a:t>
          </a:r>
        </a:p>
      </xdr:txBody>
    </xdr:sp>
    <xdr:clientData/>
  </xdr:twoCellAnchor>
  <xdr:twoCellAnchor>
    <xdr:from>
      <xdr:col>26</xdr:col>
      <xdr:colOff>9525</xdr:colOff>
      <xdr:row>8</xdr:row>
      <xdr:rowOff>76200</xdr:rowOff>
    </xdr:from>
    <xdr:to>
      <xdr:col>27</xdr:col>
      <xdr:colOff>9525</xdr:colOff>
      <xdr:row>10</xdr:row>
      <xdr:rowOff>9525</xdr:rowOff>
    </xdr:to>
    <xdr:sp>
      <xdr:nvSpPr>
        <xdr:cNvPr id="4" name="テキスト 33"/>
        <xdr:cNvSpPr txBox="1">
          <a:spLocks noChangeArrowheads="1"/>
        </xdr:cNvSpPr>
      </xdr:nvSpPr>
      <xdr:spPr>
        <a:xfrm>
          <a:off x="26441400" y="1905000"/>
          <a:ext cx="10477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左のうち全巾
２．５ｍ未満</a:t>
          </a:r>
        </a:p>
      </xdr:txBody>
    </xdr:sp>
    <xdr:clientData/>
  </xdr:twoCellAnchor>
  <xdr:twoCellAnchor>
    <xdr:from>
      <xdr:col>1</xdr:col>
      <xdr:colOff>114300</xdr:colOff>
      <xdr:row>10</xdr:row>
      <xdr:rowOff>38100</xdr:rowOff>
    </xdr:from>
    <xdr:to>
      <xdr:col>1</xdr:col>
      <xdr:colOff>2400300</xdr:colOff>
      <xdr:row>12</xdr:row>
      <xdr:rowOff>190500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942975" y="2324100"/>
          <a:ext cx="22860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四国縦貫自動車道
（　四国中央市～大洲市 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</xdr:col>
      <xdr:colOff>85725</xdr:colOff>
      <xdr:row>13</xdr:row>
      <xdr:rowOff>28575</xdr:rowOff>
    </xdr:from>
    <xdr:to>
      <xdr:col>1</xdr:col>
      <xdr:colOff>2371725</xdr:colOff>
      <xdr:row>15</xdr:row>
      <xdr:rowOff>180975</xdr:rowOff>
    </xdr:to>
    <xdr:sp>
      <xdr:nvSpPr>
        <xdr:cNvPr id="6" name="テキスト 5"/>
        <xdr:cNvSpPr txBox="1">
          <a:spLocks noChangeArrowheads="1"/>
        </xdr:cNvSpPr>
      </xdr:nvSpPr>
      <xdr:spPr>
        <a:xfrm>
          <a:off x="914400" y="3000375"/>
          <a:ext cx="22860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四国縦貫自動車道
（四国中央市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</xdr:col>
      <xdr:colOff>123825</xdr:colOff>
      <xdr:row>16</xdr:row>
      <xdr:rowOff>38100</xdr:rowOff>
    </xdr:from>
    <xdr:to>
      <xdr:col>1</xdr:col>
      <xdr:colOff>2333625</xdr:colOff>
      <xdr:row>18</xdr:row>
      <xdr:rowOff>190500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952500" y="3695700"/>
          <a:ext cx="22098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四国縦貫自動車道
（　新居浜市　）</a:t>
          </a:r>
        </a:p>
      </xdr:txBody>
    </xdr:sp>
    <xdr:clientData/>
  </xdr:twoCellAnchor>
  <xdr:twoCellAnchor>
    <xdr:from>
      <xdr:col>1</xdr:col>
      <xdr:colOff>114300</xdr:colOff>
      <xdr:row>19</xdr:row>
      <xdr:rowOff>28575</xdr:rowOff>
    </xdr:from>
    <xdr:to>
      <xdr:col>1</xdr:col>
      <xdr:colOff>2324100</xdr:colOff>
      <xdr:row>21</xdr:row>
      <xdr:rowOff>200025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942975" y="4371975"/>
          <a:ext cx="22098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四国縦貫自動車道
（　西条市　）</a:t>
          </a:r>
        </a:p>
      </xdr:txBody>
    </xdr:sp>
    <xdr:clientData/>
  </xdr:twoCellAnchor>
  <xdr:twoCellAnchor>
    <xdr:from>
      <xdr:col>1</xdr:col>
      <xdr:colOff>114300</xdr:colOff>
      <xdr:row>22</xdr:row>
      <xdr:rowOff>28575</xdr:rowOff>
    </xdr:from>
    <xdr:to>
      <xdr:col>1</xdr:col>
      <xdr:colOff>2324100</xdr:colOff>
      <xdr:row>24</xdr:row>
      <xdr:rowOff>200025</xdr:rowOff>
    </xdr:to>
    <xdr:sp>
      <xdr:nvSpPr>
        <xdr:cNvPr id="9" name="テキスト 10"/>
        <xdr:cNvSpPr txBox="1">
          <a:spLocks noChangeArrowheads="1"/>
        </xdr:cNvSpPr>
      </xdr:nvSpPr>
      <xdr:spPr>
        <a:xfrm>
          <a:off x="942975" y="5057775"/>
          <a:ext cx="22098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四国縦貫自動車道
（　東温市　）</a:t>
          </a:r>
        </a:p>
      </xdr:txBody>
    </xdr:sp>
    <xdr:clientData/>
  </xdr:twoCellAnchor>
  <xdr:twoCellAnchor>
    <xdr:from>
      <xdr:col>1</xdr:col>
      <xdr:colOff>114300</xdr:colOff>
      <xdr:row>25</xdr:row>
      <xdr:rowOff>57150</xdr:rowOff>
    </xdr:from>
    <xdr:to>
      <xdr:col>1</xdr:col>
      <xdr:colOff>2333625</xdr:colOff>
      <xdr:row>27</xdr:row>
      <xdr:rowOff>209550</xdr:rowOff>
    </xdr:to>
    <xdr:sp>
      <xdr:nvSpPr>
        <xdr:cNvPr id="10" name="テキスト 15"/>
        <xdr:cNvSpPr txBox="1">
          <a:spLocks noChangeArrowheads="1"/>
        </xdr:cNvSpPr>
      </xdr:nvSpPr>
      <xdr:spPr>
        <a:xfrm>
          <a:off x="942975" y="5772150"/>
          <a:ext cx="22193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四国縦貫自動車道
（　松山市　）</a:t>
          </a:r>
        </a:p>
      </xdr:txBody>
    </xdr:sp>
    <xdr:clientData/>
  </xdr:twoCellAnchor>
  <xdr:twoCellAnchor>
    <xdr:from>
      <xdr:col>1</xdr:col>
      <xdr:colOff>114300</xdr:colOff>
      <xdr:row>28</xdr:row>
      <xdr:rowOff>57150</xdr:rowOff>
    </xdr:from>
    <xdr:to>
      <xdr:col>1</xdr:col>
      <xdr:colOff>2333625</xdr:colOff>
      <xdr:row>30</xdr:row>
      <xdr:rowOff>200025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942975" y="6457950"/>
          <a:ext cx="2219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四国縦貫自動車道
（　砥部町　）</a:t>
          </a:r>
        </a:p>
      </xdr:txBody>
    </xdr:sp>
    <xdr:clientData/>
  </xdr:twoCellAnchor>
  <xdr:twoCellAnchor>
    <xdr:from>
      <xdr:col>1</xdr:col>
      <xdr:colOff>114300</xdr:colOff>
      <xdr:row>31</xdr:row>
      <xdr:rowOff>57150</xdr:rowOff>
    </xdr:from>
    <xdr:to>
      <xdr:col>1</xdr:col>
      <xdr:colOff>2333625</xdr:colOff>
      <xdr:row>33</xdr:row>
      <xdr:rowOff>200025</xdr:rowOff>
    </xdr:to>
    <xdr:sp>
      <xdr:nvSpPr>
        <xdr:cNvPr id="12" name="テキスト 16"/>
        <xdr:cNvSpPr txBox="1">
          <a:spLocks noChangeArrowheads="1"/>
        </xdr:cNvSpPr>
      </xdr:nvSpPr>
      <xdr:spPr>
        <a:xfrm>
          <a:off x="942975" y="7143750"/>
          <a:ext cx="2219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四国縦貫自動車道
（　伊予市　）</a:t>
          </a:r>
        </a:p>
      </xdr:txBody>
    </xdr:sp>
    <xdr:clientData/>
  </xdr:twoCellAnchor>
  <xdr:twoCellAnchor>
    <xdr:from>
      <xdr:col>1</xdr:col>
      <xdr:colOff>114300</xdr:colOff>
      <xdr:row>34</xdr:row>
      <xdr:rowOff>57150</xdr:rowOff>
    </xdr:from>
    <xdr:to>
      <xdr:col>1</xdr:col>
      <xdr:colOff>2333625</xdr:colOff>
      <xdr:row>36</xdr:row>
      <xdr:rowOff>219075</xdr:rowOff>
    </xdr:to>
    <xdr:sp>
      <xdr:nvSpPr>
        <xdr:cNvPr id="13" name="テキスト 17"/>
        <xdr:cNvSpPr txBox="1">
          <a:spLocks noChangeArrowheads="1"/>
        </xdr:cNvSpPr>
      </xdr:nvSpPr>
      <xdr:spPr>
        <a:xfrm>
          <a:off x="942975" y="7829550"/>
          <a:ext cx="22193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四国縦貫自動車道
（　内子町　）</a:t>
          </a:r>
        </a:p>
      </xdr:txBody>
    </xdr:sp>
    <xdr:clientData/>
  </xdr:twoCellAnchor>
  <xdr:twoCellAnchor>
    <xdr:from>
      <xdr:col>1</xdr:col>
      <xdr:colOff>114300</xdr:colOff>
      <xdr:row>37</xdr:row>
      <xdr:rowOff>28575</xdr:rowOff>
    </xdr:from>
    <xdr:to>
      <xdr:col>1</xdr:col>
      <xdr:colOff>2333625</xdr:colOff>
      <xdr:row>39</xdr:row>
      <xdr:rowOff>190500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942975" y="8486775"/>
          <a:ext cx="22193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四国縦貫自動車道
（　大洲市　）</a:t>
          </a:r>
        </a:p>
      </xdr:txBody>
    </xdr:sp>
    <xdr:clientData/>
  </xdr:twoCellAnchor>
  <xdr:twoCellAnchor>
    <xdr:from>
      <xdr:col>1</xdr:col>
      <xdr:colOff>114300</xdr:colOff>
      <xdr:row>41</xdr:row>
      <xdr:rowOff>57150</xdr:rowOff>
    </xdr:from>
    <xdr:to>
      <xdr:col>1</xdr:col>
      <xdr:colOff>2428875</xdr:colOff>
      <xdr:row>43</xdr:row>
      <xdr:rowOff>219075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942975" y="9429750"/>
          <a:ext cx="23145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四国横断自動車道
（　四国中央市　）
（　宇和島市～大洲市　）
</a:t>
          </a:r>
        </a:p>
      </xdr:txBody>
    </xdr:sp>
    <xdr:clientData/>
  </xdr:twoCellAnchor>
  <xdr:twoCellAnchor>
    <xdr:from>
      <xdr:col>1</xdr:col>
      <xdr:colOff>85725</xdr:colOff>
      <xdr:row>44</xdr:row>
      <xdr:rowOff>28575</xdr:rowOff>
    </xdr:from>
    <xdr:to>
      <xdr:col>1</xdr:col>
      <xdr:colOff>2371725</xdr:colOff>
      <xdr:row>46</xdr:row>
      <xdr:rowOff>180975</xdr:rowOff>
    </xdr:to>
    <xdr:sp>
      <xdr:nvSpPr>
        <xdr:cNvPr id="16" name="テキスト 5"/>
        <xdr:cNvSpPr txBox="1">
          <a:spLocks noChangeArrowheads="1"/>
        </xdr:cNvSpPr>
      </xdr:nvSpPr>
      <xdr:spPr>
        <a:xfrm>
          <a:off x="914400" y="10086975"/>
          <a:ext cx="22860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四国横断自動車道
（四国中央市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</xdr:col>
      <xdr:colOff>85725</xdr:colOff>
      <xdr:row>47</xdr:row>
      <xdr:rowOff>28575</xdr:rowOff>
    </xdr:from>
    <xdr:to>
      <xdr:col>1</xdr:col>
      <xdr:colOff>2371725</xdr:colOff>
      <xdr:row>49</xdr:row>
      <xdr:rowOff>180975</xdr:rowOff>
    </xdr:to>
    <xdr:sp>
      <xdr:nvSpPr>
        <xdr:cNvPr id="17" name="テキスト 5"/>
        <xdr:cNvSpPr txBox="1">
          <a:spLocks noChangeArrowheads="1"/>
        </xdr:cNvSpPr>
      </xdr:nvSpPr>
      <xdr:spPr>
        <a:xfrm>
          <a:off x="914400" y="10772775"/>
          <a:ext cx="22860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四国横断自動車道
（宇和島市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</xdr:col>
      <xdr:colOff>85725</xdr:colOff>
      <xdr:row>50</xdr:row>
      <xdr:rowOff>28575</xdr:rowOff>
    </xdr:from>
    <xdr:to>
      <xdr:col>1</xdr:col>
      <xdr:colOff>2371725</xdr:colOff>
      <xdr:row>52</xdr:row>
      <xdr:rowOff>180975</xdr:rowOff>
    </xdr:to>
    <xdr:sp>
      <xdr:nvSpPr>
        <xdr:cNvPr id="18" name="テキスト 5"/>
        <xdr:cNvSpPr txBox="1">
          <a:spLocks noChangeArrowheads="1"/>
        </xdr:cNvSpPr>
      </xdr:nvSpPr>
      <xdr:spPr>
        <a:xfrm>
          <a:off x="914400" y="11458575"/>
          <a:ext cx="228600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四国横断自動車道
（西予市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</xdr:col>
      <xdr:colOff>114300</xdr:colOff>
      <xdr:row>53</xdr:row>
      <xdr:rowOff>28575</xdr:rowOff>
    </xdr:from>
    <xdr:to>
      <xdr:col>1</xdr:col>
      <xdr:colOff>2333625</xdr:colOff>
      <xdr:row>55</xdr:row>
      <xdr:rowOff>190500</xdr:rowOff>
    </xdr:to>
    <xdr:sp>
      <xdr:nvSpPr>
        <xdr:cNvPr id="19" name="テキスト 17"/>
        <xdr:cNvSpPr txBox="1">
          <a:spLocks noChangeArrowheads="1"/>
        </xdr:cNvSpPr>
      </xdr:nvSpPr>
      <xdr:spPr>
        <a:xfrm>
          <a:off x="942975" y="12144375"/>
          <a:ext cx="22193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四国横断自動車道
（　大洲市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view="pageBreakPreview" zoomScale="75" zoomScaleNormal="75" zoomScaleSheetLayoutView="75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5" sqref="B5"/>
    </sheetView>
  </sheetViews>
  <sheetFormatPr defaultColWidth="9.00390625" defaultRowHeight="13.5"/>
  <cols>
    <col min="1" max="1" width="10.875" style="40" customWidth="1"/>
    <col min="2" max="2" width="32.625" style="80" customWidth="1"/>
    <col min="3" max="6" width="4.125" style="40" customWidth="1"/>
    <col min="7" max="7" width="18.00390625" style="40" customWidth="1"/>
    <col min="8" max="8" width="20.625" style="40" customWidth="1"/>
    <col min="9" max="9" width="17.875" style="40" customWidth="1"/>
    <col min="10" max="10" width="20.375" style="40" customWidth="1"/>
    <col min="11" max="11" width="10.625" style="40" customWidth="1"/>
    <col min="12" max="12" width="13.125" style="40" customWidth="1"/>
    <col min="13" max="14" width="12.125" style="40" customWidth="1"/>
    <col min="15" max="18" width="13.125" style="40" customWidth="1"/>
    <col min="19" max="19" width="13.25390625" style="40" customWidth="1"/>
    <col min="20" max="28" width="13.75390625" style="40" customWidth="1"/>
    <col min="29" max="32" width="3.75390625" style="40" customWidth="1"/>
    <col min="33" max="33" width="22.75390625" style="40" customWidth="1"/>
    <col min="34" max="35" width="5.75390625" style="40" customWidth="1"/>
    <col min="36" max="38" width="19.125" style="40" customWidth="1"/>
    <col min="39" max="16384" width="8.875" style="40" customWidth="1"/>
  </cols>
  <sheetData>
    <row r="1" spans="1:14" ht="18" customHeight="1">
      <c r="A1" s="42" t="s">
        <v>56</v>
      </c>
      <c r="B1" s="43"/>
      <c r="C1" s="42"/>
      <c r="D1" s="42"/>
      <c r="E1" s="42"/>
      <c r="F1" s="42"/>
      <c r="G1" s="42"/>
      <c r="H1" s="42"/>
      <c r="N1" s="44"/>
    </row>
    <row r="2" spans="1:14" ht="18" customHeight="1">
      <c r="A2" s="42" t="s">
        <v>0</v>
      </c>
      <c r="B2" s="45"/>
      <c r="C2" s="46"/>
      <c r="D2" s="46"/>
      <c r="E2" s="46"/>
      <c r="F2" s="42"/>
      <c r="G2" s="42"/>
      <c r="H2" s="42"/>
      <c r="N2" s="44"/>
    </row>
    <row r="3" spans="1:14" ht="18" customHeight="1">
      <c r="A3" s="42" t="s">
        <v>1</v>
      </c>
      <c r="B3" s="45"/>
      <c r="C3" s="46"/>
      <c r="D3" s="46"/>
      <c r="E3" s="46"/>
      <c r="F3" s="42"/>
      <c r="G3" s="42"/>
      <c r="H3" s="42"/>
      <c r="N3" s="44"/>
    </row>
    <row r="4" spans="1:14" ht="18" customHeight="1">
      <c r="A4" s="42" t="s">
        <v>90</v>
      </c>
      <c r="B4" s="45"/>
      <c r="C4" s="46"/>
      <c r="D4" s="46"/>
      <c r="E4" s="46"/>
      <c r="F4" s="42"/>
      <c r="G4" s="42"/>
      <c r="H4" s="42"/>
      <c r="N4" s="44"/>
    </row>
    <row r="5" spans="2:38" ht="18" customHeight="1">
      <c r="B5" s="47"/>
      <c r="C5" s="44"/>
      <c r="D5" s="44"/>
      <c r="E5" s="44"/>
      <c r="N5" s="44"/>
      <c r="AL5" s="42" t="s">
        <v>57</v>
      </c>
    </row>
    <row r="6" spans="1:39" ht="18" customHeight="1">
      <c r="A6" s="158"/>
      <c r="B6" s="147" t="s">
        <v>12</v>
      </c>
      <c r="C6" s="121" t="s">
        <v>2</v>
      </c>
      <c r="D6" s="161"/>
      <c r="E6" s="161"/>
      <c r="F6" s="122"/>
      <c r="G6" s="92" t="s">
        <v>16</v>
      </c>
      <c r="H6" s="99" t="s">
        <v>58</v>
      </c>
      <c r="I6" s="92" t="s">
        <v>17</v>
      </c>
      <c r="J6" s="118" t="s">
        <v>59</v>
      </c>
      <c r="K6" s="119"/>
      <c r="L6" s="119"/>
      <c r="M6" s="119"/>
      <c r="N6" s="119"/>
      <c r="O6" s="119"/>
      <c r="P6" s="119"/>
      <c r="Q6" s="119"/>
      <c r="R6" s="119"/>
      <c r="S6" s="120"/>
      <c r="T6" s="49" t="s">
        <v>60</v>
      </c>
      <c r="U6" s="50"/>
      <c r="V6" s="50"/>
      <c r="W6" s="50"/>
      <c r="X6" s="50"/>
      <c r="Y6" s="50"/>
      <c r="Z6" s="50"/>
      <c r="AA6" s="50"/>
      <c r="AB6" s="50"/>
      <c r="AC6" s="108" t="s">
        <v>3</v>
      </c>
      <c r="AD6" s="94"/>
      <c r="AE6" s="94"/>
      <c r="AF6" s="95"/>
      <c r="AG6" s="22"/>
      <c r="AH6" s="50" t="s">
        <v>4</v>
      </c>
      <c r="AI6" s="51"/>
      <c r="AJ6" s="52"/>
      <c r="AK6" s="52"/>
      <c r="AL6" s="22"/>
      <c r="AM6" s="53" t="s">
        <v>5</v>
      </c>
    </row>
    <row r="7" spans="1:39" ht="18" customHeight="1">
      <c r="A7" s="159"/>
      <c r="B7" s="100"/>
      <c r="C7" s="125" t="s">
        <v>6</v>
      </c>
      <c r="D7" s="162"/>
      <c r="E7" s="162"/>
      <c r="F7" s="126"/>
      <c r="G7" s="127"/>
      <c r="H7" s="100"/>
      <c r="I7" s="127"/>
      <c r="J7" s="118" t="s">
        <v>7</v>
      </c>
      <c r="K7" s="120"/>
      <c r="L7" s="118" t="s">
        <v>8</v>
      </c>
      <c r="M7" s="119"/>
      <c r="N7" s="120"/>
      <c r="O7" s="118" t="s">
        <v>9</v>
      </c>
      <c r="P7" s="119"/>
      <c r="Q7" s="119"/>
      <c r="R7" s="119"/>
      <c r="S7" s="120"/>
      <c r="T7" s="54" t="s">
        <v>61</v>
      </c>
      <c r="U7" s="55"/>
      <c r="V7" s="55"/>
      <c r="W7" s="55"/>
      <c r="X7" s="55"/>
      <c r="Y7" s="55"/>
      <c r="Z7" s="55"/>
      <c r="AA7" s="55"/>
      <c r="AB7" s="56"/>
      <c r="AC7" s="96" t="s">
        <v>10</v>
      </c>
      <c r="AD7" s="97"/>
      <c r="AE7" s="97"/>
      <c r="AF7" s="98"/>
      <c r="AG7" s="28"/>
      <c r="AH7" s="57" t="s">
        <v>11</v>
      </c>
      <c r="AI7" s="58"/>
      <c r="AJ7" s="59"/>
      <c r="AK7" s="59"/>
      <c r="AL7" s="28"/>
      <c r="AM7" s="60"/>
    </row>
    <row r="8" spans="1:39" ht="18" customHeight="1">
      <c r="A8" s="159"/>
      <c r="B8" s="100"/>
      <c r="C8" s="53" t="s">
        <v>13</v>
      </c>
      <c r="D8" s="53" t="s">
        <v>14</v>
      </c>
      <c r="E8" s="53" t="s">
        <v>15</v>
      </c>
      <c r="F8" s="147" t="s">
        <v>29</v>
      </c>
      <c r="G8" s="127"/>
      <c r="H8" s="100"/>
      <c r="I8" s="127"/>
      <c r="J8" s="121"/>
      <c r="K8" s="122"/>
      <c r="L8" s="92" t="s">
        <v>30</v>
      </c>
      <c r="M8" s="61" t="s">
        <v>18</v>
      </c>
      <c r="N8" s="61" t="s">
        <v>19</v>
      </c>
      <c r="O8" s="92" t="s">
        <v>31</v>
      </c>
      <c r="P8" s="57" t="s">
        <v>20</v>
      </c>
      <c r="Q8" s="57"/>
      <c r="R8" s="57"/>
      <c r="S8" s="58"/>
      <c r="T8" s="62" t="s">
        <v>21</v>
      </c>
      <c r="U8" s="57"/>
      <c r="V8" s="57"/>
      <c r="W8" s="58"/>
      <c r="X8" s="57" t="s">
        <v>22</v>
      </c>
      <c r="Y8" s="57"/>
      <c r="Z8" s="57"/>
      <c r="AA8" s="57"/>
      <c r="AB8" s="57"/>
      <c r="AC8" s="63" t="s">
        <v>23</v>
      </c>
      <c r="AD8" s="64" t="s">
        <v>24</v>
      </c>
      <c r="AE8" s="63" t="s">
        <v>25</v>
      </c>
      <c r="AF8" s="65" t="s">
        <v>26</v>
      </c>
      <c r="AG8" s="105" t="s">
        <v>78</v>
      </c>
      <c r="AH8" s="60" t="s">
        <v>27</v>
      </c>
      <c r="AI8" s="129" t="s">
        <v>62</v>
      </c>
      <c r="AJ8" s="66"/>
      <c r="AK8" s="19"/>
      <c r="AL8" s="67"/>
      <c r="AM8" s="60" t="s">
        <v>28</v>
      </c>
    </row>
    <row r="9" spans="1:39" ht="18" customHeight="1">
      <c r="A9" s="159"/>
      <c r="B9" s="100"/>
      <c r="C9" s="67"/>
      <c r="D9" s="67"/>
      <c r="E9" s="67"/>
      <c r="F9" s="100"/>
      <c r="G9" s="127"/>
      <c r="H9" s="100"/>
      <c r="I9" s="127"/>
      <c r="J9" s="123"/>
      <c r="K9" s="124"/>
      <c r="L9" s="93"/>
      <c r="M9" s="68" t="s">
        <v>48</v>
      </c>
      <c r="N9" s="68" t="s">
        <v>48</v>
      </c>
      <c r="O9" s="93"/>
      <c r="P9" s="60" t="s">
        <v>32</v>
      </c>
      <c r="Q9" s="90" t="s">
        <v>33</v>
      </c>
      <c r="R9" s="91"/>
      <c r="S9" s="68" t="s">
        <v>63</v>
      </c>
      <c r="T9" s="68" t="s">
        <v>34</v>
      </c>
      <c r="U9" s="60" t="s">
        <v>34</v>
      </c>
      <c r="V9" s="60" t="s">
        <v>34</v>
      </c>
      <c r="W9" s="60" t="s">
        <v>34</v>
      </c>
      <c r="X9" s="60" t="s">
        <v>34</v>
      </c>
      <c r="Y9" s="60" t="s">
        <v>34</v>
      </c>
      <c r="Z9" s="69" t="s">
        <v>34</v>
      </c>
      <c r="AA9" s="69"/>
      <c r="AB9" s="48" t="s">
        <v>72</v>
      </c>
      <c r="AC9" s="68" t="s">
        <v>35</v>
      </c>
      <c r="AD9" s="60" t="s">
        <v>36</v>
      </c>
      <c r="AE9" s="60" t="s">
        <v>35</v>
      </c>
      <c r="AF9" s="60" t="s">
        <v>36</v>
      </c>
      <c r="AG9" s="106"/>
      <c r="AH9" s="60" t="s">
        <v>37</v>
      </c>
      <c r="AI9" s="130"/>
      <c r="AJ9" s="69" t="s">
        <v>38</v>
      </c>
      <c r="AK9" s="68" t="s">
        <v>39</v>
      </c>
      <c r="AL9" s="60" t="s">
        <v>40</v>
      </c>
      <c r="AM9" s="60"/>
    </row>
    <row r="10" spans="1:39" ht="18" customHeight="1">
      <c r="A10" s="160"/>
      <c r="B10" s="101"/>
      <c r="C10" s="65" t="s">
        <v>37</v>
      </c>
      <c r="D10" s="65" t="s">
        <v>37</v>
      </c>
      <c r="E10" s="65" t="s">
        <v>37</v>
      </c>
      <c r="F10" s="101"/>
      <c r="G10" s="128"/>
      <c r="H10" s="101"/>
      <c r="I10" s="128"/>
      <c r="J10" s="125"/>
      <c r="K10" s="126"/>
      <c r="L10" s="117"/>
      <c r="M10" s="61" t="s">
        <v>49</v>
      </c>
      <c r="N10" s="61" t="s">
        <v>49</v>
      </c>
      <c r="O10" s="117"/>
      <c r="P10" s="65" t="s">
        <v>41</v>
      </c>
      <c r="Q10" s="61" t="s">
        <v>42</v>
      </c>
      <c r="R10" s="61" t="s">
        <v>43</v>
      </c>
      <c r="S10" s="61" t="s">
        <v>64</v>
      </c>
      <c r="T10" s="61" t="s">
        <v>50</v>
      </c>
      <c r="U10" s="65" t="s">
        <v>51</v>
      </c>
      <c r="V10" s="65" t="s">
        <v>52</v>
      </c>
      <c r="W10" s="65" t="s">
        <v>53</v>
      </c>
      <c r="X10" s="65" t="s">
        <v>52</v>
      </c>
      <c r="Y10" s="65" t="s">
        <v>54</v>
      </c>
      <c r="Z10" s="64" t="s">
        <v>55</v>
      </c>
      <c r="AA10" s="69"/>
      <c r="AB10" s="61" t="s">
        <v>73</v>
      </c>
      <c r="AC10" s="61" t="s">
        <v>44</v>
      </c>
      <c r="AD10" s="65" t="s">
        <v>45</v>
      </c>
      <c r="AE10" s="65" t="s">
        <v>44</v>
      </c>
      <c r="AF10" s="65" t="s">
        <v>45</v>
      </c>
      <c r="AG10" s="107"/>
      <c r="AH10" s="65" t="s">
        <v>46</v>
      </c>
      <c r="AI10" s="131"/>
      <c r="AJ10" s="64"/>
      <c r="AK10" s="61"/>
      <c r="AL10" s="65"/>
      <c r="AM10" s="65" t="s">
        <v>47</v>
      </c>
    </row>
    <row r="11" spans="1:39" ht="18" customHeight="1">
      <c r="A11" s="155" t="s">
        <v>65</v>
      </c>
      <c r="B11" s="70"/>
      <c r="C11" s="147"/>
      <c r="D11" s="147"/>
      <c r="E11" s="147"/>
      <c r="F11" s="147"/>
      <c r="G11" s="109">
        <f>SUM(G14:G40)</f>
        <v>133663</v>
      </c>
      <c r="H11" s="19"/>
      <c r="I11" s="109">
        <f>SUM(I14:I40)</f>
        <v>133663</v>
      </c>
      <c r="J11" s="148">
        <f>J26+J17+J20+J38+J32+J14+J23+J29+J35</f>
        <v>133663</v>
      </c>
      <c r="K11" s="150">
        <v>100</v>
      </c>
      <c r="L11" s="109">
        <f>SUM(L13:L40)</f>
        <v>78528</v>
      </c>
      <c r="M11" s="148">
        <f>M26+M17+M20+M38+M32+M14+M23+M29+M35</f>
        <v>146</v>
      </c>
      <c r="N11" s="148">
        <f>N26+N17+N20+N38+N32+N14+N23+N29+N35</f>
        <v>33</v>
      </c>
      <c r="O11" s="109"/>
      <c r="P11" s="109">
        <f>SUM(P14:P40)</f>
        <v>12082</v>
      </c>
      <c r="Q11" s="109">
        <f>SUM(Q14:Q40)</f>
        <v>121581</v>
      </c>
      <c r="R11" s="109"/>
      <c r="S11" s="137">
        <v>100</v>
      </c>
      <c r="T11" s="110">
        <f>SUM(T14:T40)</f>
        <v>1685</v>
      </c>
      <c r="U11" s="110">
        <f>SUM(U14:U40)</f>
        <v>51691</v>
      </c>
      <c r="V11" s="110">
        <f>SUM(V14:V40)</f>
        <v>80287</v>
      </c>
      <c r="W11" s="110"/>
      <c r="X11" s="110"/>
      <c r="Y11" s="110"/>
      <c r="Z11" s="110"/>
      <c r="AA11" s="109"/>
      <c r="AB11" s="110"/>
      <c r="AC11" s="134">
        <f>SUM(AC14:AC40)</f>
        <v>0</v>
      </c>
      <c r="AD11" s="115"/>
      <c r="AE11" s="115"/>
      <c r="AF11" s="115"/>
      <c r="AG11" s="67"/>
      <c r="AH11" s="110"/>
      <c r="AI11" s="110"/>
      <c r="AJ11" s="19"/>
      <c r="AK11" s="19"/>
      <c r="AL11" s="67"/>
      <c r="AM11" s="110"/>
    </row>
    <row r="12" spans="1:39" ht="18" customHeight="1">
      <c r="A12" s="156"/>
      <c r="B12" s="70" t="s">
        <v>87</v>
      </c>
      <c r="C12" s="100"/>
      <c r="D12" s="100"/>
      <c r="E12" s="100"/>
      <c r="F12" s="100"/>
      <c r="G12" s="110"/>
      <c r="H12" s="30"/>
      <c r="I12" s="110"/>
      <c r="J12" s="149"/>
      <c r="K12" s="151"/>
      <c r="L12" s="110"/>
      <c r="M12" s="154"/>
      <c r="N12" s="154"/>
      <c r="O12" s="110"/>
      <c r="P12" s="110"/>
      <c r="Q12" s="110"/>
      <c r="R12" s="110"/>
      <c r="S12" s="138"/>
      <c r="T12" s="110"/>
      <c r="U12" s="110"/>
      <c r="V12" s="110"/>
      <c r="W12" s="110"/>
      <c r="X12" s="110"/>
      <c r="Y12" s="110"/>
      <c r="Z12" s="110"/>
      <c r="AA12" s="110"/>
      <c r="AB12" s="110"/>
      <c r="AC12" s="115"/>
      <c r="AD12" s="115"/>
      <c r="AE12" s="115"/>
      <c r="AF12" s="115"/>
      <c r="AG12" s="100"/>
      <c r="AH12" s="110"/>
      <c r="AI12" s="110"/>
      <c r="AJ12" s="24">
        <f>SUM(AJ14:AJ40)</f>
        <v>12592305</v>
      </c>
      <c r="AK12" s="38">
        <f>SUM(AK14:AK40)</f>
        <v>2088201</v>
      </c>
      <c r="AL12" s="38">
        <f>SUM(AL14:AL40)</f>
        <v>1432126</v>
      </c>
      <c r="AM12" s="110"/>
    </row>
    <row r="13" spans="1:39" ht="18" customHeight="1">
      <c r="A13" s="157"/>
      <c r="B13" s="41"/>
      <c r="C13" s="101"/>
      <c r="D13" s="101"/>
      <c r="E13" s="101"/>
      <c r="F13" s="101"/>
      <c r="G13" s="111"/>
      <c r="H13" s="20"/>
      <c r="I13" s="111"/>
      <c r="J13" s="152"/>
      <c r="K13" s="153"/>
      <c r="L13" s="111"/>
      <c r="M13" s="71">
        <f>M28+M19+M22+M40+M34+M16+M25+M31+M37</f>
        <v>30164</v>
      </c>
      <c r="N13" s="71">
        <f>N28+N19+N22+N40+N34+N16+N25+N31+N37</f>
        <v>24971</v>
      </c>
      <c r="O13" s="111"/>
      <c r="P13" s="111"/>
      <c r="Q13" s="111"/>
      <c r="R13" s="111"/>
      <c r="S13" s="71">
        <f>S28+S19+S22+S40+S34+S16+S25+S31+S37</f>
        <v>133663</v>
      </c>
      <c r="T13" s="111"/>
      <c r="U13" s="111"/>
      <c r="V13" s="111"/>
      <c r="W13" s="111"/>
      <c r="X13" s="111"/>
      <c r="Y13" s="111"/>
      <c r="Z13" s="111"/>
      <c r="AA13" s="111"/>
      <c r="AB13" s="111"/>
      <c r="AC13" s="116"/>
      <c r="AD13" s="116"/>
      <c r="AE13" s="116"/>
      <c r="AF13" s="116"/>
      <c r="AG13" s="101"/>
      <c r="AH13" s="111"/>
      <c r="AI13" s="111"/>
      <c r="AJ13" s="27"/>
      <c r="AK13" s="27"/>
      <c r="AL13" s="27"/>
      <c r="AM13" s="111"/>
    </row>
    <row r="14" spans="1:39" s="39" customFormat="1" ht="18" customHeight="1">
      <c r="A14" s="155" t="s">
        <v>74</v>
      </c>
      <c r="B14" s="72"/>
      <c r="C14" s="142"/>
      <c r="D14" s="142"/>
      <c r="E14" s="142"/>
      <c r="F14" s="142"/>
      <c r="G14" s="109">
        <v>30124</v>
      </c>
      <c r="H14" s="19"/>
      <c r="I14" s="109">
        <v>30124</v>
      </c>
      <c r="J14" s="163">
        <v>30124</v>
      </c>
      <c r="K14" s="165">
        <v>100</v>
      </c>
      <c r="L14" s="109">
        <v>21738</v>
      </c>
      <c r="M14" s="109">
        <v>31</v>
      </c>
      <c r="N14" s="109">
        <v>3</v>
      </c>
      <c r="O14" s="112"/>
      <c r="P14" s="109"/>
      <c r="Q14" s="109">
        <v>30124</v>
      </c>
      <c r="R14" s="112"/>
      <c r="S14" s="135">
        <v>100</v>
      </c>
      <c r="T14" s="109">
        <v>1500</v>
      </c>
      <c r="U14" s="12"/>
      <c r="V14" s="21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85"/>
      <c r="AH14" s="112"/>
      <c r="AI14" s="112"/>
      <c r="AJ14" s="23"/>
      <c r="AK14" s="23"/>
      <c r="AL14" s="22"/>
      <c r="AM14" s="112"/>
    </row>
    <row r="15" spans="1:39" s="39" customFormat="1" ht="18" customHeight="1">
      <c r="A15" s="156"/>
      <c r="B15" s="72" t="s">
        <v>86</v>
      </c>
      <c r="C15" s="132"/>
      <c r="D15" s="132"/>
      <c r="E15" s="132"/>
      <c r="F15" s="132"/>
      <c r="G15" s="110"/>
      <c r="H15" s="25"/>
      <c r="I15" s="110"/>
      <c r="J15" s="164"/>
      <c r="K15" s="166"/>
      <c r="L15" s="110"/>
      <c r="M15" s="141"/>
      <c r="N15" s="141"/>
      <c r="O15" s="113"/>
      <c r="P15" s="110"/>
      <c r="Q15" s="110"/>
      <c r="R15" s="113"/>
      <c r="S15" s="136"/>
      <c r="T15" s="110"/>
      <c r="U15" s="36">
        <v>20217</v>
      </c>
      <c r="V15" s="26">
        <v>8407</v>
      </c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32"/>
      <c r="AH15" s="113"/>
      <c r="AI15" s="113"/>
      <c r="AJ15" s="24">
        <v>1749990</v>
      </c>
      <c r="AK15" s="14">
        <v>601521</v>
      </c>
      <c r="AL15" s="14">
        <v>443945</v>
      </c>
      <c r="AM15" s="113"/>
    </row>
    <row r="16" spans="1:39" s="39" customFormat="1" ht="18" customHeight="1">
      <c r="A16" s="157"/>
      <c r="B16" s="74"/>
      <c r="C16" s="133"/>
      <c r="D16" s="133"/>
      <c r="E16" s="133"/>
      <c r="F16" s="133"/>
      <c r="G16" s="111"/>
      <c r="H16" s="20"/>
      <c r="I16" s="111"/>
      <c r="J16" s="152"/>
      <c r="K16" s="153"/>
      <c r="L16" s="111"/>
      <c r="M16" s="18">
        <v>5289</v>
      </c>
      <c r="N16" s="18">
        <v>3097</v>
      </c>
      <c r="O16" s="114"/>
      <c r="P16" s="111"/>
      <c r="Q16" s="111"/>
      <c r="R16" s="114"/>
      <c r="S16" s="7">
        <f>P14+Q14+R14</f>
        <v>30124</v>
      </c>
      <c r="T16" s="111"/>
      <c r="U16" s="37"/>
      <c r="V16" s="31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33"/>
      <c r="AH16" s="114"/>
      <c r="AI16" s="114"/>
      <c r="AJ16" s="27"/>
      <c r="AK16" s="27"/>
      <c r="AL16" s="27"/>
      <c r="AM16" s="114"/>
    </row>
    <row r="17" spans="1:39" s="13" customFormat="1" ht="18" customHeight="1">
      <c r="A17" s="185" t="s">
        <v>66</v>
      </c>
      <c r="B17" s="70"/>
      <c r="C17" s="143"/>
      <c r="D17" s="143"/>
      <c r="E17" s="143"/>
      <c r="F17" s="143"/>
      <c r="G17" s="146">
        <v>12361</v>
      </c>
      <c r="H17" s="1"/>
      <c r="I17" s="146">
        <v>12361</v>
      </c>
      <c r="J17" s="181">
        <v>12361</v>
      </c>
      <c r="K17" s="165">
        <v>100</v>
      </c>
      <c r="L17" s="102">
        <v>8344</v>
      </c>
      <c r="M17" s="102">
        <v>10</v>
      </c>
      <c r="N17" s="102">
        <v>5</v>
      </c>
      <c r="O17" s="102"/>
      <c r="P17" s="102">
        <v>1679</v>
      </c>
      <c r="Q17" s="102">
        <v>10682</v>
      </c>
      <c r="R17" s="102"/>
      <c r="S17" s="135">
        <v>100</v>
      </c>
      <c r="T17" s="102"/>
      <c r="U17" s="176">
        <v>12361</v>
      </c>
      <c r="V17" s="8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5"/>
      <c r="AH17" s="102"/>
      <c r="AI17" s="102"/>
      <c r="AJ17" s="9"/>
      <c r="AK17" s="9"/>
      <c r="AL17" s="15"/>
      <c r="AM17" s="102"/>
    </row>
    <row r="18" spans="1:39" s="13" customFormat="1" ht="18" customHeight="1">
      <c r="A18" s="186"/>
      <c r="B18" s="70" t="s">
        <v>88</v>
      </c>
      <c r="C18" s="144"/>
      <c r="D18" s="144"/>
      <c r="E18" s="144"/>
      <c r="F18" s="144"/>
      <c r="G18" s="127"/>
      <c r="H18" s="2"/>
      <c r="I18" s="127"/>
      <c r="J18" s="182"/>
      <c r="K18" s="166"/>
      <c r="L18" s="103"/>
      <c r="M18" s="170"/>
      <c r="N18" s="170"/>
      <c r="O18" s="103"/>
      <c r="P18" s="103"/>
      <c r="Q18" s="103"/>
      <c r="R18" s="103"/>
      <c r="S18" s="136"/>
      <c r="T18" s="103"/>
      <c r="U18" s="177"/>
      <c r="V18" s="10" t="s">
        <v>89</v>
      </c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44"/>
      <c r="AH18" s="103"/>
      <c r="AI18" s="103"/>
      <c r="AJ18" s="3">
        <v>774000</v>
      </c>
      <c r="AK18" s="11">
        <v>261826</v>
      </c>
      <c r="AL18" s="11">
        <v>183050</v>
      </c>
      <c r="AM18" s="103"/>
    </row>
    <row r="19" spans="1:39" s="13" customFormat="1" ht="18" customHeight="1">
      <c r="A19" s="187"/>
      <c r="B19" s="17"/>
      <c r="C19" s="145"/>
      <c r="D19" s="145"/>
      <c r="E19" s="145"/>
      <c r="F19" s="145"/>
      <c r="G19" s="128"/>
      <c r="H19" s="4"/>
      <c r="I19" s="128"/>
      <c r="J19" s="183"/>
      <c r="K19" s="184"/>
      <c r="L19" s="104"/>
      <c r="M19" s="6">
        <v>1418</v>
      </c>
      <c r="N19" s="6">
        <v>2599</v>
      </c>
      <c r="O19" s="104"/>
      <c r="P19" s="104"/>
      <c r="Q19" s="104"/>
      <c r="R19" s="104"/>
      <c r="S19" s="7">
        <f>P17+Q17+R17</f>
        <v>12361</v>
      </c>
      <c r="T19" s="104"/>
      <c r="U19" s="178"/>
      <c r="V19" s="10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45"/>
      <c r="AH19" s="104"/>
      <c r="AI19" s="104"/>
      <c r="AJ19" s="5"/>
      <c r="AK19" s="5"/>
      <c r="AL19" s="5"/>
      <c r="AM19" s="104"/>
    </row>
    <row r="20" spans="1:39" s="13" customFormat="1" ht="18" customHeight="1">
      <c r="A20" s="185" t="s">
        <v>67</v>
      </c>
      <c r="B20" s="70" t="s">
        <v>75</v>
      </c>
      <c r="C20" s="143"/>
      <c r="D20" s="143"/>
      <c r="E20" s="143"/>
      <c r="F20" s="143"/>
      <c r="G20" s="188">
        <v>28534</v>
      </c>
      <c r="H20" s="1"/>
      <c r="I20" s="188">
        <v>28534</v>
      </c>
      <c r="J20" s="181">
        <v>28534</v>
      </c>
      <c r="K20" s="165">
        <v>100</v>
      </c>
      <c r="L20" s="102">
        <v>13844</v>
      </c>
      <c r="M20" s="102">
        <v>33</v>
      </c>
      <c r="N20" s="102">
        <v>15</v>
      </c>
      <c r="O20" s="102"/>
      <c r="P20" s="102">
        <v>9224</v>
      </c>
      <c r="Q20" s="102">
        <v>19310</v>
      </c>
      <c r="R20" s="102"/>
      <c r="S20" s="135">
        <v>100</v>
      </c>
      <c r="T20" s="102"/>
      <c r="U20" s="176">
        <v>5399</v>
      </c>
      <c r="V20" s="8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5"/>
      <c r="AH20" s="102"/>
      <c r="AI20" s="102"/>
      <c r="AJ20" s="9"/>
      <c r="AK20" s="9"/>
      <c r="AL20" s="15"/>
      <c r="AM20" s="102"/>
    </row>
    <row r="21" spans="1:39" s="13" customFormat="1" ht="18" customHeight="1">
      <c r="A21" s="186"/>
      <c r="B21" s="70" t="s">
        <v>88</v>
      </c>
      <c r="C21" s="144"/>
      <c r="D21" s="144"/>
      <c r="E21" s="144"/>
      <c r="F21" s="144"/>
      <c r="G21" s="189"/>
      <c r="H21" s="2"/>
      <c r="I21" s="189"/>
      <c r="J21" s="182"/>
      <c r="K21" s="166"/>
      <c r="L21" s="103"/>
      <c r="M21" s="170"/>
      <c r="N21" s="170"/>
      <c r="O21" s="103"/>
      <c r="P21" s="103"/>
      <c r="Q21" s="103"/>
      <c r="R21" s="103"/>
      <c r="S21" s="136"/>
      <c r="T21" s="103"/>
      <c r="U21" s="177"/>
      <c r="V21" s="10">
        <v>23135</v>
      </c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44"/>
      <c r="AH21" s="103"/>
      <c r="AI21" s="103"/>
      <c r="AJ21" s="3">
        <v>1261155</v>
      </c>
      <c r="AK21" s="11">
        <v>260303</v>
      </c>
      <c r="AL21" s="11">
        <v>186627</v>
      </c>
      <c r="AM21" s="103"/>
    </row>
    <row r="22" spans="1:39" s="13" customFormat="1" ht="18" customHeight="1">
      <c r="A22" s="187"/>
      <c r="B22" s="17"/>
      <c r="C22" s="145"/>
      <c r="D22" s="145"/>
      <c r="E22" s="145"/>
      <c r="F22" s="145"/>
      <c r="G22" s="190"/>
      <c r="H22" s="4"/>
      <c r="I22" s="190"/>
      <c r="J22" s="183"/>
      <c r="K22" s="184"/>
      <c r="L22" s="104"/>
      <c r="M22" s="6">
        <v>5466</v>
      </c>
      <c r="N22" s="6">
        <v>9224</v>
      </c>
      <c r="O22" s="104"/>
      <c r="P22" s="104"/>
      <c r="Q22" s="104"/>
      <c r="R22" s="104"/>
      <c r="S22" s="7">
        <f>P20+Q20+R20</f>
        <v>28534</v>
      </c>
      <c r="T22" s="104"/>
      <c r="U22" s="178"/>
      <c r="V22" s="10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45"/>
      <c r="AH22" s="104"/>
      <c r="AI22" s="104"/>
      <c r="AJ22" s="5"/>
      <c r="AK22" s="5"/>
      <c r="AL22" s="5"/>
      <c r="AM22" s="104"/>
    </row>
    <row r="23" spans="1:39" s="39" customFormat="1" ht="18" customHeight="1">
      <c r="A23" s="155" t="s">
        <v>83</v>
      </c>
      <c r="B23" s="72"/>
      <c r="C23" s="142"/>
      <c r="D23" s="142"/>
      <c r="E23" s="142"/>
      <c r="F23" s="142"/>
      <c r="G23" s="109">
        <v>16111</v>
      </c>
      <c r="H23" s="84"/>
      <c r="I23" s="109">
        <v>16111</v>
      </c>
      <c r="J23" s="163">
        <v>16111</v>
      </c>
      <c r="K23" s="165">
        <v>100</v>
      </c>
      <c r="L23" s="102">
        <v>11409</v>
      </c>
      <c r="M23" s="109">
        <v>21</v>
      </c>
      <c r="N23" s="109">
        <v>3</v>
      </c>
      <c r="O23" s="112"/>
      <c r="P23" s="109">
        <v>1179</v>
      </c>
      <c r="Q23" s="109">
        <v>14932</v>
      </c>
      <c r="R23" s="112"/>
      <c r="S23" s="135">
        <v>100</v>
      </c>
      <c r="T23" s="109"/>
      <c r="U23" s="173">
        <v>7874</v>
      </c>
      <c r="V23" s="21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85"/>
      <c r="AH23" s="112"/>
      <c r="AI23" s="112"/>
      <c r="AJ23" s="23"/>
      <c r="AK23" s="23"/>
      <c r="AL23" s="22"/>
      <c r="AM23" s="112"/>
    </row>
    <row r="24" spans="1:39" s="39" customFormat="1" ht="18" customHeight="1">
      <c r="A24" s="156"/>
      <c r="B24" s="72" t="s">
        <v>79</v>
      </c>
      <c r="C24" s="132"/>
      <c r="D24" s="132"/>
      <c r="E24" s="132"/>
      <c r="F24" s="132"/>
      <c r="G24" s="110"/>
      <c r="H24" s="86"/>
      <c r="I24" s="110"/>
      <c r="J24" s="164"/>
      <c r="K24" s="166"/>
      <c r="L24" s="103"/>
      <c r="M24" s="141"/>
      <c r="N24" s="141"/>
      <c r="O24" s="113"/>
      <c r="P24" s="110"/>
      <c r="Q24" s="110"/>
      <c r="R24" s="113"/>
      <c r="S24" s="136"/>
      <c r="T24" s="110"/>
      <c r="U24" s="174"/>
      <c r="V24" s="26">
        <v>8237</v>
      </c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32"/>
      <c r="AH24" s="113"/>
      <c r="AI24" s="113"/>
      <c r="AJ24" s="24">
        <v>967768</v>
      </c>
      <c r="AK24" s="14">
        <v>267830</v>
      </c>
      <c r="AL24" s="14">
        <v>184366</v>
      </c>
      <c r="AM24" s="113"/>
    </row>
    <row r="25" spans="1:39" s="39" customFormat="1" ht="18" customHeight="1">
      <c r="A25" s="157"/>
      <c r="B25" s="74"/>
      <c r="C25" s="133"/>
      <c r="D25" s="133"/>
      <c r="E25" s="133"/>
      <c r="F25" s="133"/>
      <c r="G25" s="111"/>
      <c r="H25" s="88"/>
      <c r="I25" s="111"/>
      <c r="J25" s="152"/>
      <c r="K25" s="153"/>
      <c r="L25" s="104"/>
      <c r="M25" s="18">
        <v>2740</v>
      </c>
      <c r="N25" s="18">
        <v>1962</v>
      </c>
      <c r="O25" s="114"/>
      <c r="P25" s="111"/>
      <c r="Q25" s="111"/>
      <c r="R25" s="114"/>
      <c r="S25" s="7">
        <f>P23+Q23+R23</f>
        <v>16111</v>
      </c>
      <c r="T25" s="111"/>
      <c r="U25" s="175"/>
      <c r="V25" s="26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33"/>
      <c r="AH25" s="114"/>
      <c r="AI25" s="114"/>
      <c r="AJ25" s="27"/>
      <c r="AK25" s="27"/>
      <c r="AL25" s="27"/>
      <c r="AM25" s="114"/>
    </row>
    <row r="26" spans="1:39" s="13" customFormat="1" ht="18" customHeight="1">
      <c r="A26" s="185" t="s">
        <v>80</v>
      </c>
      <c r="B26" s="70"/>
      <c r="C26" s="143"/>
      <c r="D26" s="143"/>
      <c r="E26" s="143"/>
      <c r="F26" s="143"/>
      <c r="G26" s="146">
        <v>4888</v>
      </c>
      <c r="H26" s="1"/>
      <c r="I26" s="146">
        <v>4888</v>
      </c>
      <c r="J26" s="181">
        <v>4888</v>
      </c>
      <c r="K26" s="165">
        <v>100</v>
      </c>
      <c r="L26" s="102">
        <v>502</v>
      </c>
      <c r="M26" s="102">
        <v>3</v>
      </c>
      <c r="N26" s="102"/>
      <c r="O26" s="102"/>
      <c r="P26" s="102"/>
      <c r="Q26" s="102">
        <v>4888</v>
      </c>
      <c r="R26" s="102"/>
      <c r="S26" s="135">
        <v>100</v>
      </c>
      <c r="T26" s="102"/>
      <c r="U26" s="8"/>
      <c r="V26" s="109">
        <v>4888</v>
      </c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5"/>
      <c r="AH26" s="102"/>
      <c r="AI26" s="102"/>
      <c r="AJ26" s="9"/>
      <c r="AK26" s="9"/>
      <c r="AL26" s="15"/>
      <c r="AM26" s="102"/>
    </row>
    <row r="27" spans="1:39" s="13" customFormat="1" ht="18" customHeight="1">
      <c r="A27" s="186"/>
      <c r="B27" s="70"/>
      <c r="C27" s="144"/>
      <c r="D27" s="144"/>
      <c r="E27" s="144"/>
      <c r="F27" s="144"/>
      <c r="G27" s="179"/>
      <c r="H27" s="16"/>
      <c r="I27" s="179"/>
      <c r="J27" s="182"/>
      <c r="K27" s="166"/>
      <c r="L27" s="103"/>
      <c r="M27" s="170"/>
      <c r="N27" s="170"/>
      <c r="O27" s="103"/>
      <c r="P27" s="103"/>
      <c r="Q27" s="103"/>
      <c r="R27" s="103"/>
      <c r="S27" s="136"/>
      <c r="T27" s="103"/>
      <c r="U27" s="10"/>
      <c r="V27" s="110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44"/>
      <c r="AH27" s="103"/>
      <c r="AI27" s="103"/>
      <c r="AJ27" s="3">
        <v>193641</v>
      </c>
      <c r="AK27" s="11">
        <v>93191</v>
      </c>
      <c r="AL27" s="11">
        <v>46596</v>
      </c>
      <c r="AM27" s="103"/>
    </row>
    <row r="28" spans="1:39" s="13" customFormat="1" ht="18" customHeight="1">
      <c r="A28" s="187"/>
      <c r="B28" s="17"/>
      <c r="C28" s="145"/>
      <c r="D28" s="145"/>
      <c r="E28" s="145"/>
      <c r="F28" s="145"/>
      <c r="G28" s="180"/>
      <c r="H28" s="4"/>
      <c r="I28" s="180"/>
      <c r="J28" s="183"/>
      <c r="K28" s="184"/>
      <c r="L28" s="104"/>
      <c r="M28" s="6">
        <v>4386</v>
      </c>
      <c r="N28" s="6"/>
      <c r="O28" s="104"/>
      <c r="P28" s="104"/>
      <c r="Q28" s="104"/>
      <c r="R28" s="104"/>
      <c r="S28" s="7">
        <f>P26+Q26+R26</f>
        <v>4888</v>
      </c>
      <c r="T28" s="104"/>
      <c r="U28" s="10"/>
      <c r="V28" s="111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45"/>
      <c r="AH28" s="104"/>
      <c r="AI28" s="104"/>
      <c r="AJ28" s="5"/>
      <c r="AK28" s="5"/>
      <c r="AL28" s="5"/>
      <c r="AM28" s="104"/>
    </row>
    <row r="29" spans="1:39" s="39" customFormat="1" ht="18" customHeight="1">
      <c r="A29" s="155" t="s">
        <v>68</v>
      </c>
      <c r="B29" s="72"/>
      <c r="C29" s="142"/>
      <c r="D29" s="142"/>
      <c r="E29" s="142"/>
      <c r="F29" s="142"/>
      <c r="G29" s="109">
        <v>627</v>
      </c>
      <c r="H29" s="84"/>
      <c r="I29" s="109">
        <v>627</v>
      </c>
      <c r="J29" s="163">
        <v>627</v>
      </c>
      <c r="K29" s="165">
        <v>100</v>
      </c>
      <c r="L29" s="102">
        <v>47</v>
      </c>
      <c r="M29" s="109">
        <v>1</v>
      </c>
      <c r="N29" s="109"/>
      <c r="O29" s="112"/>
      <c r="P29" s="109"/>
      <c r="Q29" s="109">
        <v>627</v>
      </c>
      <c r="R29" s="112"/>
      <c r="S29" s="135">
        <v>100</v>
      </c>
      <c r="T29" s="109"/>
      <c r="U29" s="173"/>
      <c r="V29" s="21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85"/>
      <c r="AH29" s="112"/>
      <c r="AI29" s="112"/>
      <c r="AJ29" s="23"/>
      <c r="AK29" s="23"/>
      <c r="AL29" s="22"/>
      <c r="AM29" s="112"/>
    </row>
    <row r="30" spans="1:39" s="39" customFormat="1" ht="18" customHeight="1">
      <c r="A30" s="156"/>
      <c r="B30" s="72"/>
      <c r="C30" s="132"/>
      <c r="D30" s="132"/>
      <c r="E30" s="132"/>
      <c r="F30" s="132"/>
      <c r="G30" s="110"/>
      <c r="H30" s="86"/>
      <c r="I30" s="110"/>
      <c r="J30" s="164"/>
      <c r="K30" s="166"/>
      <c r="L30" s="103"/>
      <c r="M30" s="141"/>
      <c r="N30" s="141"/>
      <c r="O30" s="113"/>
      <c r="P30" s="110"/>
      <c r="Q30" s="110"/>
      <c r="R30" s="113"/>
      <c r="S30" s="136"/>
      <c r="T30" s="110"/>
      <c r="U30" s="174"/>
      <c r="V30" s="26">
        <v>627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32"/>
      <c r="AH30" s="113"/>
      <c r="AI30" s="113"/>
      <c r="AJ30" s="24">
        <v>14330</v>
      </c>
      <c r="AK30" s="14">
        <v>11599</v>
      </c>
      <c r="AL30" s="14">
        <v>5800</v>
      </c>
      <c r="AM30" s="113"/>
    </row>
    <row r="31" spans="1:39" s="39" customFormat="1" ht="18" customHeight="1">
      <c r="A31" s="157"/>
      <c r="B31" s="74"/>
      <c r="C31" s="133"/>
      <c r="D31" s="133"/>
      <c r="E31" s="133"/>
      <c r="F31" s="133"/>
      <c r="G31" s="111"/>
      <c r="H31" s="88"/>
      <c r="I31" s="111"/>
      <c r="J31" s="152"/>
      <c r="K31" s="153"/>
      <c r="L31" s="104"/>
      <c r="M31" s="18">
        <v>580</v>
      </c>
      <c r="N31" s="18"/>
      <c r="O31" s="114"/>
      <c r="P31" s="111"/>
      <c r="Q31" s="111"/>
      <c r="R31" s="114"/>
      <c r="S31" s="7">
        <f>P29+Q29+R29</f>
        <v>627</v>
      </c>
      <c r="T31" s="111"/>
      <c r="U31" s="175"/>
      <c r="V31" s="26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33"/>
      <c r="AH31" s="114"/>
      <c r="AI31" s="114"/>
      <c r="AJ31" s="27"/>
      <c r="AK31" s="27"/>
      <c r="AL31" s="27"/>
      <c r="AM31" s="114"/>
    </row>
    <row r="32" spans="1:39" s="39" customFormat="1" ht="18" customHeight="1">
      <c r="A32" s="155" t="s">
        <v>82</v>
      </c>
      <c r="B32" s="72"/>
      <c r="C32" s="142"/>
      <c r="D32" s="142"/>
      <c r="E32" s="142"/>
      <c r="F32" s="142"/>
      <c r="G32" s="109">
        <v>23363</v>
      </c>
      <c r="H32" s="84"/>
      <c r="I32" s="109">
        <v>23363</v>
      </c>
      <c r="J32" s="163">
        <v>23363</v>
      </c>
      <c r="K32" s="165">
        <v>100</v>
      </c>
      <c r="L32" s="102">
        <v>13163</v>
      </c>
      <c r="M32" s="109">
        <v>26</v>
      </c>
      <c r="N32" s="109">
        <v>3</v>
      </c>
      <c r="O32" s="112"/>
      <c r="P32" s="109"/>
      <c r="Q32" s="109">
        <v>23363</v>
      </c>
      <c r="R32" s="112"/>
      <c r="S32" s="135">
        <v>100</v>
      </c>
      <c r="T32" s="109"/>
      <c r="U32" s="173">
        <v>4460</v>
      </c>
      <c r="V32" s="21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85"/>
      <c r="AH32" s="112"/>
      <c r="AI32" s="112"/>
      <c r="AJ32" s="23"/>
      <c r="AK32" s="23"/>
      <c r="AL32" s="22"/>
      <c r="AM32" s="112"/>
    </row>
    <row r="33" spans="1:39" s="39" customFormat="1" ht="18" customHeight="1">
      <c r="A33" s="156"/>
      <c r="B33" s="72"/>
      <c r="C33" s="132"/>
      <c r="D33" s="132"/>
      <c r="E33" s="132"/>
      <c r="F33" s="132"/>
      <c r="G33" s="110"/>
      <c r="H33" s="86"/>
      <c r="I33" s="110"/>
      <c r="J33" s="164"/>
      <c r="K33" s="166"/>
      <c r="L33" s="103"/>
      <c r="M33" s="141"/>
      <c r="N33" s="141"/>
      <c r="O33" s="113"/>
      <c r="P33" s="110"/>
      <c r="Q33" s="110"/>
      <c r="R33" s="113"/>
      <c r="S33" s="136"/>
      <c r="T33" s="110"/>
      <c r="U33" s="174"/>
      <c r="V33" s="26">
        <v>18903</v>
      </c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32"/>
      <c r="AH33" s="113"/>
      <c r="AI33" s="113"/>
      <c r="AJ33" s="24">
        <v>1288110</v>
      </c>
      <c r="AK33" s="14">
        <v>355156</v>
      </c>
      <c r="AL33" s="14">
        <v>256642</v>
      </c>
      <c r="AM33" s="113"/>
    </row>
    <row r="34" spans="1:39" s="39" customFormat="1" ht="18" customHeight="1">
      <c r="A34" s="157"/>
      <c r="B34" s="73"/>
      <c r="C34" s="133"/>
      <c r="D34" s="133"/>
      <c r="E34" s="133"/>
      <c r="F34" s="133"/>
      <c r="G34" s="111"/>
      <c r="H34" s="87"/>
      <c r="I34" s="111"/>
      <c r="J34" s="152"/>
      <c r="K34" s="153"/>
      <c r="L34" s="104"/>
      <c r="M34" s="18">
        <v>5106</v>
      </c>
      <c r="N34" s="18">
        <v>5094</v>
      </c>
      <c r="O34" s="114"/>
      <c r="P34" s="111"/>
      <c r="Q34" s="111"/>
      <c r="R34" s="114"/>
      <c r="S34" s="7">
        <f>P32+Q32+R32</f>
        <v>23363</v>
      </c>
      <c r="T34" s="111"/>
      <c r="U34" s="175"/>
      <c r="V34" s="26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33"/>
      <c r="AH34" s="114"/>
      <c r="AI34" s="114"/>
      <c r="AJ34" s="27"/>
      <c r="AK34" s="27"/>
      <c r="AL34" s="27"/>
      <c r="AM34" s="114"/>
    </row>
    <row r="35" spans="1:39" s="39" customFormat="1" ht="18" customHeight="1">
      <c r="A35" s="155" t="s">
        <v>70</v>
      </c>
      <c r="B35" s="72"/>
      <c r="C35" s="142"/>
      <c r="D35" s="142"/>
      <c r="E35" s="142"/>
      <c r="F35" s="142"/>
      <c r="G35" s="109">
        <v>11955</v>
      </c>
      <c r="H35" s="84"/>
      <c r="I35" s="109">
        <v>11955</v>
      </c>
      <c r="J35" s="163">
        <v>11955</v>
      </c>
      <c r="K35" s="165">
        <v>100</v>
      </c>
      <c r="L35" s="102">
        <v>6652</v>
      </c>
      <c r="M35" s="109">
        <v>12</v>
      </c>
      <c r="N35" s="109">
        <v>3</v>
      </c>
      <c r="O35" s="112"/>
      <c r="P35" s="109"/>
      <c r="Q35" s="109">
        <v>11955</v>
      </c>
      <c r="R35" s="112"/>
      <c r="S35" s="135">
        <v>100</v>
      </c>
      <c r="T35" s="109"/>
      <c r="U35" s="173">
        <v>1380</v>
      </c>
      <c r="V35" s="2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85"/>
      <c r="AH35" s="112"/>
      <c r="AI35" s="112"/>
      <c r="AJ35" s="23"/>
      <c r="AK35" s="23"/>
      <c r="AL35" s="22"/>
      <c r="AM35" s="112"/>
    </row>
    <row r="36" spans="1:39" s="39" customFormat="1" ht="18" customHeight="1">
      <c r="A36" s="156"/>
      <c r="B36" s="72"/>
      <c r="C36" s="132"/>
      <c r="D36" s="132"/>
      <c r="E36" s="132"/>
      <c r="F36" s="132"/>
      <c r="G36" s="110"/>
      <c r="H36" s="86"/>
      <c r="I36" s="110"/>
      <c r="J36" s="164"/>
      <c r="K36" s="166"/>
      <c r="L36" s="103"/>
      <c r="M36" s="141"/>
      <c r="N36" s="141"/>
      <c r="O36" s="113"/>
      <c r="P36" s="110"/>
      <c r="Q36" s="110"/>
      <c r="R36" s="113"/>
      <c r="S36" s="136"/>
      <c r="T36" s="110"/>
      <c r="U36" s="174"/>
      <c r="V36" s="26">
        <v>10575</v>
      </c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32"/>
      <c r="AH36" s="113"/>
      <c r="AI36" s="113"/>
      <c r="AJ36" s="24">
        <v>2612389</v>
      </c>
      <c r="AK36" s="14">
        <v>152637</v>
      </c>
      <c r="AL36" s="14">
        <v>84500</v>
      </c>
      <c r="AM36" s="113"/>
    </row>
    <row r="37" spans="1:39" s="39" customFormat="1" ht="18" customHeight="1">
      <c r="A37" s="157"/>
      <c r="B37" s="74"/>
      <c r="C37" s="133"/>
      <c r="D37" s="133"/>
      <c r="E37" s="133"/>
      <c r="F37" s="133"/>
      <c r="G37" s="111"/>
      <c r="H37" s="88"/>
      <c r="I37" s="111"/>
      <c r="J37" s="167"/>
      <c r="K37" s="168"/>
      <c r="L37" s="104"/>
      <c r="M37" s="18">
        <v>2565</v>
      </c>
      <c r="N37" s="18">
        <v>2738</v>
      </c>
      <c r="O37" s="114"/>
      <c r="P37" s="111"/>
      <c r="Q37" s="111"/>
      <c r="R37" s="114"/>
      <c r="S37" s="7">
        <f>P35+Q35+R35</f>
        <v>11955</v>
      </c>
      <c r="T37" s="111"/>
      <c r="U37" s="175"/>
      <c r="V37" s="81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33"/>
      <c r="AH37" s="114"/>
      <c r="AI37" s="114"/>
      <c r="AJ37" s="27"/>
      <c r="AK37" s="27"/>
      <c r="AL37" s="27"/>
      <c r="AM37" s="114"/>
    </row>
    <row r="38" spans="1:39" ht="18" customHeight="1">
      <c r="A38" s="155" t="s">
        <v>81</v>
      </c>
      <c r="B38" s="70"/>
      <c r="C38" s="147"/>
      <c r="D38" s="147"/>
      <c r="E38" s="147"/>
      <c r="F38" s="147"/>
      <c r="G38" s="146">
        <v>5700</v>
      </c>
      <c r="H38" s="19"/>
      <c r="I38" s="146">
        <v>5700</v>
      </c>
      <c r="J38" s="163">
        <v>5700</v>
      </c>
      <c r="K38" s="165">
        <v>100</v>
      </c>
      <c r="L38" s="102">
        <v>2829</v>
      </c>
      <c r="M38" s="109">
        <v>9</v>
      </c>
      <c r="N38" s="109">
        <v>1</v>
      </c>
      <c r="O38" s="109"/>
      <c r="P38" s="109"/>
      <c r="Q38" s="109">
        <v>5700</v>
      </c>
      <c r="R38" s="109"/>
      <c r="S38" s="135">
        <v>100</v>
      </c>
      <c r="T38" s="109">
        <v>185</v>
      </c>
      <c r="U38" s="173"/>
      <c r="V38" s="173">
        <v>5515</v>
      </c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22"/>
      <c r="AH38" s="109"/>
      <c r="AI38" s="109"/>
      <c r="AJ38" s="23"/>
      <c r="AK38" s="23"/>
      <c r="AL38" s="22"/>
      <c r="AM38" s="109"/>
    </row>
    <row r="39" spans="1:39" ht="18" customHeight="1">
      <c r="A39" s="156"/>
      <c r="B39" s="70" t="s">
        <v>85</v>
      </c>
      <c r="C39" s="100"/>
      <c r="D39" s="100"/>
      <c r="E39" s="100"/>
      <c r="F39" s="100"/>
      <c r="G39" s="127"/>
      <c r="H39" s="25"/>
      <c r="I39" s="127"/>
      <c r="J39" s="164"/>
      <c r="K39" s="166"/>
      <c r="L39" s="103"/>
      <c r="M39" s="141"/>
      <c r="N39" s="141"/>
      <c r="O39" s="110"/>
      <c r="P39" s="110"/>
      <c r="Q39" s="110"/>
      <c r="R39" s="110"/>
      <c r="S39" s="136"/>
      <c r="T39" s="110"/>
      <c r="U39" s="174"/>
      <c r="V39" s="174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00"/>
      <c r="AH39" s="110"/>
      <c r="AI39" s="110"/>
      <c r="AJ39" s="24">
        <v>3730922</v>
      </c>
      <c r="AK39" s="14">
        <v>84138</v>
      </c>
      <c r="AL39" s="14">
        <v>40600</v>
      </c>
      <c r="AM39" s="110"/>
    </row>
    <row r="40" spans="1:39" ht="18" customHeight="1">
      <c r="A40" s="157"/>
      <c r="B40" s="41"/>
      <c r="C40" s="101"/>
      <c r="D40" s="101"/>
      <c r="E40" s="101"/>
      <c r="F40" s="101"/>
      <c r="G40" s="128"/>
      <c r="H40" s="20"/>
      <c r="I40" s="128"/>
      <c r="J40" s="152"/>
      <c r="K40" s="153"/>
      <c r="L40" s="104"/>
      <c r="M40" s="18">
        <v>2614</v>
      </c>
      <c r="N40" s="18">
        <v>257</v>
      </c>
      <c r="O40" s="111"/>
      <c r="P40" s="111"/>
      <c r="Q40" s="111"/>
      <c r="R40" s="111"/>
      <c r="S40" s="7">
        <f>P38+Q38+R38</f>
        <v>5700</v>
      </c>
      <c r="T40" s="111"/>
      <c r="U40" s="175"/>
      <c r="V40" s="175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01"/>
      <c r="AH40" s="111"/>
      <c r="AI40" s="111"/>
      <c r="AJ40" s="27"/>
      <c r="AK40" s="27"/>
      <c r="AL40" s="27"/>
      <c r="AM40" s="111"/>
    </row>
    <row r="41" spans="1:39" ht="18" customHeight="1">
      <c r="A41" s="76"/>
      <c r="B41" s="47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77"/>
      <c r="V41" s="77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</row>
    <row r="42" spans="1:39" ht="18" customHeight="1">
      <c r="A42" s="155" t="s">
        <v>69</v>
      </c>
      <c r="B42" s="82" t="s">
        <v>76</v>
      </c>
      <c r="C42" s="147"/>
      <c r="D42" s="147"/>
      <c r="E42" s="147"/>
      <c r="F42" s="147"/>
      <c r="G42" s="109">
        <f>SUM(G45:G56)</f>
        <v>51527</v>
      </c>
      <c r="H42" s="23"/>
      <c r="I42" s="109">
        <f>SUM(I45:I56)</f>
        <v>36027</v>
      </c>
      <c r="J42" s="163">
        <f>J48+J54+J45+J51</f>
        <v>36027</v>
      </c>
      <c r="K42" s="150">
        <v>100</v>
      </c>
      <c r="L42" s="109">
        <f>SUM(L45:L56)</f>
        <v>16305</v>
      </c>
      <c r="M42" s="109">
        <f>M48+M54+M45+M51</f>
        <v>28</v>
      </c>
      <c r="N42" s="109">
        <f>N48+N54+N45+N51</f>
        <v>11</v>
      </c>
      <c r="O42" s="109"/>
      <c r="P42" s="109">
        <f>SUM(P45:P56)</f>
        <v>5258</v>
      </c>
      <c r="Q42" s="109">
        <f>SUM(Q45:Q56)</f>
        <v>30769</v>
      </c>
      <c r="R42" s="109"/>
      <c r="S42" s="139">
        <v>100</v>
      </c>
      <c r="T42" s="109">
        <f>SUM(T45:T56)</f>
        <v>2600</v>
      </c>
      <c r="U42" s="194">
        <f>SUM(U45:U56)</f>
        <v>20337</v>
      </c>
      <c r="V42" s="194">
        <f>SUM(V45:V56)</f>
        <v>13090</v>
      </c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22"/>
      <c r="AH42" s="109"/>
      <c r="AI42" s="109"/>
      <c r="AJ42" s="23"/>
      <c r="AK42" s="23"/>
      <c r="AL42" s="22"/>
      <c r="AM42" s="109"/>
    </row>
    <row r="43" spans="1:39" ht="18" customHeight="1">
      <c r="A43" s="156"/>
      <c r="B43" s="83" t="s">
        <v>88</v>
      </c>
      <c r="C43" s="100"/>
      <c r="D43" s="100"/>
      <c r="E43" s="100"/>
      <c r="F43" s="100"/>
      <c r="G43" s="110"/>
      <c r="H43" s="25">
        <f>H49+H55+H46+H52</f>
        <v>15500</v>
      </c>
      <c r="I43" s="110"/>
      <c r="J43" s="164"/>
      <c r="K43" s="151"/>
      <c r="L43" s="110"/>
      <c r="M43" s="141"/>
      <c r="N43" s="141"/>
      <c r="O43" s="110"/>
      <c r="P43" s="110"/>
      <c r="Q43" s="110"/>
      <c r="R43" s="110"/>
      <c r="S43" s="140"/>
      <c r="T43" s="110"/>
      <c r="U43" s="195"/>
      <c r="V43" s="195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00"/>
      <c r="AH43" s="110"/>
      <c r="AI43" s="110"/>
      <c r="AJ43" s="24">
        <f>AJ49+AJ55+AJ46+AJ52</f>
        <v>1849099</v>
      </c>
      <c r="AK43" s="14">
        <f>AK49+AK55+AK46+AK52</f>
        <v>585680</v>
      </c>
      <c r="AL43" s="14">
        <f>AL49+AL55+AL46+AL52</f>
        <v>470621</v>
      </c>
      <c r="AM43" s="110"/>
    </row>
    <row r="44" spans="1:39" ht="18" customHeight="1">
      <c r="A44" s="157"/>
      <c r="B44" s="83" t="s">
        <v>88</v>
      </c>
      <c r="C44" s="101"/>
      <c r="D44" s="101"/>
      <c r="E44" s="101"/>
      <c r="F44" s="101"/>
      <c r="G44" s="111"/>
      <c r="H44" s="20"/>
      <c r="I44" s="111"/>
      <c r="J44" s="152"/>
      <c r="K44" s="153"/>
      <c r="L44" s="111"/>
      <c r="M44" s="18">
        <f>M50+M56+M47+M53</f>
        <v>6006</v>
      </c>
      <c r="N44" s="18">
        <f>N50+N56+N47+N53</f>
        <v>13716</v>
      </c>
      <c r="O44" s="111"/>
      <c r="P44" s="111"/>
      <c r="Q44" s="111"/>
      <c r="R44" s="111"/>
      <c r="S44" s="29">
        <f>S50+S56+S47+S53</f>
        <v>36027</v>
      </c>
      <c r="T44" s="111"/>
      <c r="U44" s="196"/>
      <c r="V44" s="19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01"/>
      <c r="AH44" s="111"/>
      <c r="AI44" s="111"/>
      <c r="AJ44" s="27"/>
      <c r="AK44" s="27"/>
      <c r="AL44" s="27"/>
      <c r="AM44" s="111"/>
    </row>
    <row r="45" spans="1:39" s="39" customFormat="1" ht="18" customHeight="1">
      <c r="A45" s="155" t="s">
        <v>74</v>
      </c>
      <c r="B45" s="78"/>
      <c r="C45" s="147"/>
      <c r="D45" s="147"/>
      <c r="E45" s="147"/>
      <c r="F45" s="147"/>
      <c r="G45" s="109">
        <v>20337</v>
      </c>
      <c r="H45" s="19"/>
      <c r="I45" s="109">
        <v>20337</v>
      </c>
      <c r="J45" s="163">
        <v>20337</v>
      </c>
      <c r="K45" s="165">
        <v>100</v>
      </c>
      <c r="L45" s="109">
        <v>6483</v>
      </c>
      <c r="M45" s="109">
        <v>18</v>
      </c>
      <c r="N45" s="109">
        <v>7</v>
      </c>
      <c r="O45" s="109"/>
      <c r="P45" s="109">
        <v>5258</v>
      </c>
      <c r="Q45" s="109">
        <v>15079</v>
      </c>
      <c r="R45" s="109"/>
      <c r="S45" s="135">
        <v>100</v>
      </c>
      <c r="T45" s="109"/>
      <c r="U45" s="12"/>
      <c r="V45" s="21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22"/>
      <c r="AH45" s="109"/>
      <c r="AI45" s="109"/>
      <c r="AJ45" s="23"/>
      <c r="AK45" s="23"/>
      <c r="AL45" s="22"/>
      <c r="AM45" s="109"/>
    </row>
    <row r="46" spans="1:39" s="39" customFormat="1" ht="18" customHeight="1">
      <c r="A46" s="156"/>
      <c r="B46" s="72"/>
      <c r="C46" s="100"/>
      <c r="D46" s="100"/>
      <c r="E46" s="100"/>
      <c r="F46" s="100"/>
      <c r="G46" s="110"/>
      <c r="H46" s="25"/>
      <c r="I46" s="110"/>
      <c r="J46" s="164"/>
      <c r="K46" s="166"/>
      <c r="L46" s="110"/>
      <c r="M46" s="141"/>
      <c r="N46" s="141"/>
      <c r="O46" s="110"/>
      <c r="P46" s="110"/>
      <c r="Q46" s="110"/>
      <c r="R46" s="110"/>
      <c r="S46" s="136"/>
      <c r="T46" s="110"/>
      <c r="U46" s="36">
        <v>20337</v>
      </c>
      <c r="V46" s="26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00"/>
      <c r="AH46" s="110"/>
      <c r="AI46" s="110"/>
      <c r="AJ46" s="24">
        <v>986342</v>
      </c>
      <c r="AK46" s="14">
        <v>387030</v>
      </c>
      <c r="AL46" s="14">
        <v>279771</v>
      </c>
      <c r="AM46" s="110"/>
    </row>
    <row r="47" spans="1:39" s="39" customFormat="1" ht="18" customHeight="1">
      <c r="A47" s="157"/>
      <c r="B47" s="74"/>
      <c r="C47" s="101"/>
      <c r="D47" s="101"/>
      <c r="E47" s="101"/>
      <c r="F47" s="101"/>
      <c r="G47" s="111"/>
      <c r="H47" s="20"/>
      <c r="I47" s="111"/>
      <c r="J47" s="152"/>
      <c r="K47" s="153"/>
      <c r="L47" s="111"/>
      <c r="M47" s="18">
        <v>4337</v>
      </c>
      <c r="N47" s="18">
        <v>9517</v>
      </c>
      <c r="O47" s="111"/>
      <c r="P47" s="111"/>
      <c r="Q47" s="111"/>
      <c r="R47" s="111"/>
      <c r="S47" s="29">
        <f>P45+Q45+R45</f>
        <v>20337</v>
      </c>
      <c r="T47" s="111"/>
      <c r="U47" s="37"/>
      <c r="V47" s="3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01"/>
      <c r="AH47" s="111"/>
      <c r="AI47" s="111"/>
      <c r="AJ47" s="27"/>
      <c r="AK47" s="27"/>
      <c r="AL47" s="27"/>
      <c r="AM47" s="111"/>
    </row>
    <row r="48" spans="1:39" s="39" customFormat="1" ht="18" customHeight="1">
      <c r="A48" s="155" t="s">
        <v>84</v>
      </c>
      <c r="B48" s="78"/>
      <c r="C48" s="147"/>
      <c r="D48" s="147"/>
      <c r="E48" s="147"/>
      <c r="F48" s="147"/>
      <c r="G48" s="109">
        <v>10700</v>
      </c>
      <c r="H48" s="19"/>
      <c r="I48" s="109"/>
      <c r="J48" s="163"/>
      <c r="K48" s="150"/>
      <c r="L48" s="109"/>
      <c r="M48" s="109"/>
      <c r="N48" s="109"/>
      <c r="O48" s="109"/>
      <c r="P48" s="109"/>
      <c r="Q48" s="109"/>
      <c r="R48" s="109"/>
      <c r="S48" s="139"/>
      <c r="T48" s="109"/>
      <c r="U48" s="21"/>
      <c r="V48" s="21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22"/>
      <c r="AH48" s="109"/>
      <c r="AI48" s="109"/>
      <c r="AJ48" s="23"/>
      <c r="AK48" s="23"/>
      <c r="AL48" s="22"/>
      <c r="AM48" s="109"/>
    </row>
    <row r="49" spans="1:39" s="39" customFormat="1" ht="18" customHeight="1">
      <c r="A49" s="156"/>
      <c r="B49" s="72"/>
      <c r="C49" s="100"/>
      <c r="D49" s="100"/>
      <c r="E49" s="100"/>
      <c r="F49" s="100"/>
      <c r="G49" s="110"/>
      <c r="H49" s="25">
        <v>10700</v>
      </c>
      <c r="I49" s="110"/>
      <c r="J49" s="164"/>
      <c r="K49" s="151"/>
      <c r="L49" s="110"/>
      <c r="M49" s="141"/>
      <c r="N49" s="141"/>
      <c r="O49" s="110"/>
      <c r="P49" s="110"/>
      <c r="Q49" s="110"/>
      <c r="R49" s="110"/>
      <c r="S49" s="140"/>
      <c r="T49" s="110"/>
      <c r="U49" s="26"/>
      <c r="V49" s="26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00"/>
      <c r="AH49" s="110"/>
      <c r="AI49" s="110"/>
      <c r="AJ49" s="24"/>
      <c r="AK49" s="14"/>
      <c r="AL49" s="14"/>
      <c r="AM49" s="110"/>
    </row>
    <row r="50" spans="1:39" s="39" customFormat="1" ht="18" customHeight="1">
      <c r="A50" s="157"/>
      <c r="B50" s="79"/>
      <c r="C50" s="101"/>
      <c r="D50" s="101"/>
      <c r="E50" s="101"/>
      <c r="F50" s="101"/>
      <c r="G50" s="111"/>
      <c r="H50" s="20"/>
      <c r="I50" s="111"/>
      <c r="J50" s="152"/>
      <c r="K50" s="153"/>
      <c r="L50" s="111"/>
      <c r="M50" s="18"/>
      <c r="N50" s="18"/>
      <c r="O50" s="111"/>
      <c r="P50" s="111"/>
      <c r="Q50" s="111"/>
      <c r="R50" s="111"/>
      <c r="S50" s="29"/>
      <c r="T50" s="111"/>
      <c r="U50" s="26"/>
      <c r="V50" s="26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01"/>
      <c r="AH50" s="111"/>
      <c r="AI50" s="111"/>
      <c r="AJ50" s="27"/>
      <c r="AK50" s="27"/>
      <c r="AL50" s="27"/>
      <c r="AM50" s="111"/>
    </row>
    <row r="51" spans="1:39" ht="18" customHeight="1">
      <c r="A51" s="155" t="s">
        <v>77</v>
      </c>
      <c r="B51" s="75"/>
      <c r="C51" s="147"/>
      <c r="D51" s="147"/>
      <c r="E51" s="147"/>
      <c r="F51" s="147"/>
      <c r="G51" s="109">
        <v>13894</v>
      </c>
      <c r="H51" s="19"/>
      <c r="I51" s="109">
        <v>9094</v>
      </c>
      <c r="J51" s="171">
        <v>9094</v>
      </c>
      <c r="K51" s="165">
        <v>100</v>
      </c>
      <c r="L51" s="109">
        <v>5500</v>
      </c>
      <c r="M51" s="109">
        <v>5</v>
      </c>
      <c r="N51" s="109">
        <v>2</v>
      </c>
      <c r="O51" s="109"/>
      <c r="P51" s="109"/>
      <c r="Q51" s="109">
        <v>9094</v>
      </c>
      <c r="R51" s="109"/>
      <c r="S51" s="135">
        <v>100</v>
      </c>
      <c r="T51" s="109"/>
      <c r="U51" s="12"/>
      <c r="V51" s="21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22"/>
      <c r="AH51" s="109"/>
      <c r="AI51" s="109"/>
      <c r="AJ51" s="23"/>
      <c r="AK51" s="23"/>
      <c r="AL51" s="22"/>
      <c r="AM51" s="109"/>
    </row>
    <row r="52" spans="1:39" ht="18" customHeight="1">
      <c r="A52" s="156"/>
      <c r="B52" s="70"/>
      <c r="C52" s="100"/>
      <c r="D52" s="100"/>
      <c r="E52" s="100"/>
      <c r="F52" s="100"/>
      <c r="G52" s="110"/>
      <c r="H52" s="89">
        <v>4800</v>
      </c>
      <c r="I52" s="110"/>
      <c r="J52" s="172"/>
      <c r="K52" s="169"/>
      <c r="L52" s="110"/>
      <c r="M52" s="141"/>
      <c r="N52" s="141"/>
      <c r="O52" s="110"/>
      <c r="P52" s="110"/>
      <c r="Q52" s="110"/>
      <c r="R52" s="110"/>
      <c r="S52" s="136"/>
      <c r="T52" s="110"/>
      <c r="U52" s="36"/>
      <c r="V52" s="26">
        <v>9094</v>
      </c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00"/>
      <c r="AH52" s="110"/>
      <c r="AI52" s="110"/>
      <c r="AJ52" s="24">
        <v>469672</v>
      </c>
      <c r="AK52" s="14">
        <v>95550</v>
      </c>
      <c r="AL52" s="14">
        <v>95550</v>
      </c>
      <c r="AM52" s="110"/>
    </row>
    <row r="53" spans="1:39" ht="18" customHeight="1">
      <c r="A53" s="157"/>
      <c r="B53" s="41"/>
      <c r="C53" s="101"/>
      <c r="D53" s="101"/>
      <c r="E53" s="101"/>
      <c r="F53" s="101"/>
      <c r="G53" s="111"/>
      <c r="H53" s="20"/>
      <c r="I53" s="111"/>
      <c r="J53" s="152"/>
      <c r="K53" s="153"/>
      <c r="L53" s="111"/>
      <c r="M53" s="18">
        <v>539</v>
      </c>
      <c r="N53" s="18">
        <v>3055</v>
      </c>
      <c r="O53" s="111"/>
      <c r="P53" s="111"/>
      <c r="Q53" s="111"/>
      <c r="R53" s="111"/>
      <c r="S53" s="29">
        <f>P51+Q51+R51</f>
        <v>9094</v>
      </c>
      <c r="T53" s="111"/>
      <c r="U53" s="37"/>
      <c r="V53" s="3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01"/>
      <c r="AH53" s="111"/>
      <c r="AI53" s="111"/>
      <c r="AJ53" s="27"/>
      <c r="AK53" s="27"/>
      <c r="AL53" s="27"/>
      <c r="AM53" s="111"/>
    </row>
    <row r="54" spans="1:39" s="13" customFormat="1" ht="18" customHeight="1">
      <c r="A54" s="191" t="s">
        <v>71</v>
      </c>
      <c r="B54" s="78"/>
      <c r="C54" s="143"/>
      <c r="D54" s="143"/>
      <c r="E54" s="143"/>
      <c r="F54" s="143"/>
      <c r="G54" s="102">
        <v>6596</v>
      </c>
      <c r="H54" s="1"/>
      <c r="I54" s="102">
        <v>6596</v>
      </c>
      <c r="J54" s="181">
        <v>6596</v>
      </c>
      <c r="K54" s="165">
        <v>100</v>
      </c>
      <c r="L54" s="102">
        <v>4322</v>
      </c>
      <c r="M54" s="102">
        <v>5</v>
      </c>
      <c r="N54" s="102">
        <v>2</v>
      </c>
      <c r="O54" s="102"/>
      <c r="P54" s="102"/>
      <c r="Q54" s="102">
        <v>6596</v>
      </c>
      <c r="R54" s="102"/>
      <c r="S54" s="135">
        <v>100</v>
      </c>
      <c r="T54" s="102">
        <v>2600</v>
      </c>
      <c r="U54" s="33"/>
      <c r="V54" s="8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5"/>
      <c r="AH54" s="102"/>
      <c r="AI54" s="102"/>
      <c r="AJ54" s="9"/>
      <c r="AK54" s="9"/>
      <c r="AL54" s="15"/>
      <c r="AM54" s="102"/>
    </row>
    <row r="55" spans="1:39" s="13" customFormat="1" ht="18" customHeight="1">
      <c r="A55" s="192"/>
      <c r="B55" s="72" t="s">
        <v>88</v>
      </c>
      <c r="C55" s="144"/>
      <c r="D55" s="144"/>
      <c r="E55" s="144"/>
      <c r="F55" s="144"/>
      <c r="G55" s="103"/>
      <c r="H55" s="2"/>
      <c r="I55" s="103"/>
      <c r="J55" s="182"/>
      <c r="K55" s="166"/>
      <c r="L55" s="103"/>
      <c r="M55" s="170"/>
      <c r="N55" s="170"/>
      <c r="O55" s="103"/>
      <c r="P55" s="103"/>
      <c r="Q55" s="103"/>
      <c r="R55" s="103"/>
      <c r="S55" s="136"/>
      <c r="T55" s="103"/>
      <c r="U55" s="34"/>
      <c r="V55" s="10">
        <v>3996</v>
      </c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44"/>
      <c r="AH55" s="103"/>
      <c r="AI55" s="103"/>
      <c r="AJ55" s="3">
        <v>393085</v>
      </c>
      <c r="AK55" s="11">
        <v>103100</v>
      </c>
      <c r="AL55" s="11">
        <v>95300</v>
      </c>
      <c r="AM55" s="103"/>
    </row>
    <row r="56" spans="1:39" s="13" customFormat="1" ht="18" customHeight="1">
      <c r="A56" s="193"/>
      <c r="B56" s="79"/>
      <c r="C56" s="145"/>
      <c r="D56" s="145"/>
      <c r="E56" s="145"/>
      <c r="F56" s="145"/>
      <c r="G56" s="104"/>
      <c r="H56" s="4"/>
      <c r="I56" s="104"/>
      <c r="J56" s="183"/>
      <c r="K56" s="184"/>
      <c r="L56" s="104"/>
      <c r="M56" s="6">
        <v>1130</v>
      </c>
      <c r="N56" s="6">
        <v>1144</v>
      </c>
      <c r="O56" s="104"/>
      <c r="P56" s="104"/>
      <c r="Q56" s="104"/>
      <c r="R56" s="104"/>
      <c r="S56" s="7">
        <f>P54+Q54+R54</f>
        <v>6596</v>
      </c>
      <c r="T56" s="104"/>
      <c r="U56" s="35"/>
      <c r="V56" s="32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45"/>
      <c r="AH56" s="104"/>
      <c r="AI56" s="104"/>
      <c r="AJ56" s="5"/>
      <c r="AK56" s="5"/>
      <c r="AL56" s="5"/>
      <c r="AM56" s="104"/>
    </row>
  </sheetData>
  <mergeCells count="528">
    <mergeCell ref="U42:U44"/>
    <mergeCell ref="V42:V44"/>
    <mergeCell ref="AE45:AE47"/>
    <mergeCell ref="AF45:AF47"/>
    <mergeCell ref="W42:W44"/>
    <mergeCell ref="Y42:Y44"/>
    <mergeCell ref="AA42:AA44"/>
    <mergeCell ref="AC42:AC44"/>
    <mergeCell ref="AE42:AE44"/>
    <mergeCell ref="AF42:AF44"/>
    <mergeCell ref="W45:W47"/>
    <mergeCell ref="X45:X47"/>
    <mergeCell ref="Y45:Y47"/>
    <mergeCell ref="AH45:AH47"/>
    <mergeCell ref="AG46:AG47"/>
    <mergeCell ref="Z45:Z47"/>
    <mergeCell ref="AA45:AA47"/>
    <mergeCell ref="AB45:AB47"/>
    <mergeCell ref="AC45:AC47"/>
    <mergeCell ref="O45:O47"/>
    <mergeCell ref="P45:P47"/>
    <mergeCell ref="Q45:Q47"/>
    <mergeCell ref="R45:R47"/>
    <mergeCell ref="F45:F47"/>
    <mergeCell ref="G45:G47"/>
    <mergeCell ref="I45:I47"/>
    <mergeCell ref="J45:J46"/>
    <mergeCell ref="J47:K47"/>
    <mergeCell ref="K45:K46"/>
    <mergeCell ref="A45:A47"/>
    <mergeCell ref="C45:C47"/>
    <mergeCell ref="D45:D47"/>
    <mergeCell ref="E45:E47"/>
    <mergeCell ref="AG55:AG56"/>
    <mergeCell ref="AB54:AB56"/>
    <mergeCell ref="AC54:AC56"/>
    <mergeCell ref="AD54:AD56"/>
    <mergeCell ref="AE54:AE56"/>
    <mergeCell ref="AF54:AF56"/>
    <mergeCell ref="F54:F56"/>
    <mergeCell ref="G54:G56"/>
    <mergeCell ref="I54:I56"/>
    <mergeCell ref="W54:W56"/>
    <mergeCell ref="N54:N55"/>
    <mergeCell ref="O54:O56"/>
    <mergeCell ref="P54:P56"/>
    <mergeCell ref="Q54:Q56"/>
    <mergeCell ref="R54:R56"/>
    <mergeCell ref="S54:S55"/>
    <mergeCell ref="A54:A56"/>
    <mergeCell ref="C54:C56"/>
    <mergeCell ref="D54:D56"/>
    <mergeCell ref="E54:E56"/>
    <mergeCell ref="AG49:AG50"/>
    <mergeCell ref="K54:K55"/>
    <mergeCell ref="L54:L56"/>
    <mergeCell ref="M54:M55"/>
    <mergeCell ref="J56:K56"/>
    <mergeCell ref="J54:J55"/>
    <mergeCell ref="X54:X56"/>
    <mergeCell ref="Y54:Y56"/>
    <mergeCell ref="Z54:Z56"/>
    <mergeCell ref="AA54:AA56"/>
    <mergeCell ref="AB48:AB50"/>
    <mergeCell ref="AC48:AC50"/>
    <mergeCell ref="AD48:AD50"/>
    <mergeCell ref="AF48:AF50"/>
    <mergeCell ref="X48:X50"/>
    <mergeCell ref="Y48:Y50"/>
    <mergeCell ref="Z48:Z50"/>
    <mergeCell ref="AA48:AA50"/>
    <mergeCell ref="Q48:Q50"/>
    <mergeCell ref="R48:R50"/>
    <mergeCell ref="S48:S49"/>
    <mergeCell ref="W48:W50"/>
    <mergeCell ref="G48:G50"/>
    <mergeCell ref="I48:I50"/>
    <mergeCell ref="J48:J49"/>
    <mergeCell ref="K48:K49"/>
    <mergeCell ref="J50:K50"/>
    <mergeCell ref="C48:C50"/>
    <mergeCell ref="D48:D50"/>
    <mergeCell ref="E48:E50"/>
    <mergeCell ref="F48:F50"/>
    <mergeCell ref="Z20:Z22"/>
    <mergeCell ref="AB20:AB22"/>
    <mergeCell ref="AI20:AI22"/>
    <mergeCell ref="AM20:AM22"/>
    <mergeCell ref="AG21:AG22"/>
    <mergeCell ref="R20:R22"/>
    <mergeCell ref="W20:W22"/>
    <mergeCell ref="X20:X22"/>
    <mergeCell ref="Y20:Y22"/>
    <mergeCell ref="J22:K22"/>
    <mergeCell ref="O20:O22"/>
    <mergeCell ref="P20:P22"/>
    <mergeCell ref="J20:J21"/>
    <mergeCell ref="K20:K21"/>
    <mergeCell ref="L20:L22"/>
    <mergeCell ref="M20:M21"/>
    <mergeCell ref="AM17:AM19"/>
    <mergeCell ref="AG18:AG19"/>
    <mergeCell ref="J19:K19"/>
    <mergeCell ref="AD17:AD19"/>
    <mergeCell ref="AE17:AE19"/>
    <mergeCell ref="AF17:AF19"/>
    <mergeCell ref="AH17:AH19"/>
    <mergeCell ref="Z17:Z19"/>
    <mergeCell ref="AA17:AA19"/>
    <mergeCell ref="R17:R19"/>
    <mergeCell ref="AB17:AB19"/>
    <mergeCell ref="U17:U19"/>
    <mergeCell ref="W17:W19"/>
    <mergeCell ref="X17:X19"/>
    <mergeCell ref="Y17:Y19"/>
    <mergeCell ref="I17:I19"/>
    <mergeCell ref="J17:J18"/>
    <mergeCell ref="K17:K18"/>
    <mergeCell ref="O17:O19"/>
    <mergeCell ref="M17:M18"/>
    <mergeCell ref="N17:N18"/>
    <mergeCell ref="AE26:AE28"/>
    <mergeCell ref="AI26:AI28"/>
    <mergeCell ref="AM26:AM28"/>
    <mergeCell ref="AG27:AG28"/>
    <mergeCell ref="D17:D19"/>
    <mergeCell ref="E17:E19"/>
    <mergeCell ref="F17:F19"/>
    <mergeCell ref="I26:I28"/>
    <mergeCell ref="G17:G19"/>
    <mergeCell ref="D20:D22"/>
    <mergeCell ref="E20:E22"/>
    <mergeCell ref="G20:G22"/>
    <mergeCell ref="I20:I22"/>
    <mergeCell ref="E26:E28"/>
    <mergeCell ref="A26:A28"/>
    <mergeCell ref="C26:C28"/>
    <mergeCell ref="A17:A19"/>
    <mergeCell ref="C17:C19"/>
    <mergeCell ref="A20:A22"/>
    <mergeCell ref="C20:C22"/>
    <mergeCell ref="V11:V13"/>
    <mergeCell ref="J28:K28"/>
    <mergeCell ref="U11:U13"/>
    <mergeCell ref="O11:O13"/>
    <mergeCell ref="N11:N12"/>
    <mergeCell ref="T11:T13"/>
    <mergeCell ref="R26:R28"/>
    <mergeCell ref="S26:S27"/>
    <mergeCell ref="T26:T28"/>
    <mergeCell ref="P17:P19"/>
    <mergeCell ref="F26:F28"/>
    <mergeCell ref="G26:G28"/>
    <mergeCell ref="J26:J27"/>
    <mergeCell ref="V38:V40"/>
    <mergeCell ref="U38:U40"/>
    <mergeCell ref="U32:U34"/>
    <mergeCell ref="M29:M30"/>
    <mergeCell ref="M35:M36"/>
    <mergeCell ref="L35:L37"/>
    <mergeCell ref="P29:P31"/>
    <mergeCell ref="U23:U25"/>
    <mergeCell ref="U29:U31"/>
    <mergeCell ref="U35:U37"/>
    <mergeCell ref="U20:U22"/>
    <mergeCell ref="AM29:AM31"/>
    <mergeCell ref="AM35:AM37"/>
    <mergeCell ref="AI35:AI37"/>
    <mergeCell ref="Z23:Z25"/>
    <mergeCell ref="Z29:Z31"/>
    <mergeCell ref="Z35:Z37"/>
    <mergeCell ref="AC23:AC25"/>
    <mergeCell ref="AB26:AB28"/>
    <mergeCell ref="AC26:AC28"/>
    <mergeCell ref="AD26:AD28"/>
    <mergeCell ref="AC29:AC31"/>
    <mergeCell ref="AC35:AC37"/>
    <mergeCell ref="W26:W28"/>
    <mergeCell ref="M26:M27"/>
    <mergeCell ref="N26:N27"/>
    <mergeCell ref="O26:O28"/>
    <mergeCell ref="P26:P28"/>
    <mergeCell ref="V26:V28"/>
    <mergeCell ref="X26:X28"/>
    <mergeCell ref="Z26:Z28"/>
    <mergeCell ref="E29:E31"/>
    <mergeCell ref="A38:A40"/>
    <mergeCell ref="A32:A34"/>
    <mergeCell ref="O38:O40"/>
    <mergeCell ref="O32:O34"/>
    <mergeCell ref="M32:M33"/>
    <mergeCell ref="K38:K39"/>
    <mergeCell ref="J40:K40"/>
    <mergeCell ref="C35:C37"/>
    <mergeCell ref="D35:D37"/>
    <mergeCell ref="E35:E37"/>
    <mergeCell ref="A29:A31"/>
    <mergeCell ref="A35:A37"/>
    <mergeCell ref="C23:C25"/>
    <mergeCell ref="D23:D25"/>
    <mergeCell ref="C29:C31"/>
    <mergeCell ref="C32:C34"/>
    <mergeCell ref="D32:D34"/>
    <mergeCell ref="D26:D28"/>
    <mergeCell ref="E32:E34"/>
    <mergeCell ref="C42:C44"/>
    <mergeCell ref="M42:M43"/>
    <mergeCell ref="J44:K44"/>
    <mergeCell ref="D42:D44"/>
    <mergeCell ref="E42:E44"/>
    <mergeCell ref="F42:F44"/>
    <mergeCell ref="L42:L44"/>
    <mergeCell ref="G42:G44"/>
    <mergeCell ref="O42:O44"/>
    <mergeCell ref="N42:N43"/>
    <mergeCell ref="O51:O53"/>
    <mergeCell ref="L48:L50"/>
    <mergeCell ref="M48:M49"/>
    <mergeCell ref="N48:N49"/>
    <mergeCell ref="O48:O50"/>
    <mergeCell ref="L45:L47"/>
    <mergeCell ref="M45:M46"/>
    <mergeCell ref="N45:N46"/>
    <mergeCell ref="O23:O25"/>
    <mergeCell ref="O35:O37"/>
    <mergeCell ref="O29:O31"/>
    <mergeCell ref="D51:D53"/>
    <mergeCell ref="E51:E53"/>
    <mergeCell ref="F51:F53"/>
    <mergeCell ref="L51:L53"/>
    <mergeCell ref="M51:M52"/>
    <mergeCell ref="J53:K53"/>
    <mergeCell ref="J51:J52"/>
    <mergeCell ref="N35:N36"/>
    <mergeCell ref="N38:N39"/>
    <mergeCell ref="N32:N33"/>
    <mergeCell ref="N14:N15"/>
    <mergeCell ref="N23:N24"/>
    <mergeCell ref="N29:N30"/>
    <mergeCell ref="N20:N21"/>
    <mergeCell ref="A51:A53"/>
    <mergeCell ref="K51:K52"/>
    <mergeCell ref="A14:A16"/>
    <mergeCell ref="A23:A25"/>
    <mergeCell ref="A42:A44"/>
    <mergeCell ref="D29:D31"/>
    <mergeCell ref="A48:A50"/>
    <mergeCell ref="J38:J39"/>
    <mergeCell ref="G51:G53"/>
    <mergeCell ref="C51:C53"/>
    <mergeCell ref="L14:L16"/>
    <mergeCell ref="L23:L25"/>
    <mergeCell ref="L29:L31"/>
    <mergeCell ref="M14:M15"/>
    <mergeCell ref="M23:M24"/>
    <mergeCell ref="L26:L28"/>
    <mergeCell ref="L38:L40"/>
    <mergeCell ref="L17:L19"/>
    <mergeCell ref="M38:M39"/>
    <mergeCell ref="L32:L34"/>
    <mergeCell ref="K14:K15"/>
    <mergeCell ref="K32:K33"/>
    <mergeCell ref="J32:J33"/>
    <mergeCell ref="J29:J30"/>
    <mergeCell ref="K29:K30"/>
    <mergeCell ref="J25:K25"/>
    <mergeCell ref="J16:K16"/>
    <mergeCell ref="J23:J24"/>
    <mergeCell ref="J31:K31"/>
    <mergeCell ref="K26:K27"/>
    <mergeCell ref="K35:K36"/>
    <mergeCell ref="J35:J36"/>
    <mergeCell ref="J37:K37"/>
    <mergeCell ref="J42:J43"/>
    <mergeCell ref="K42:K43"/>
    <mergeCell ref="J34:K34"/>
    <mergeCell ref="J14:J15"/>
    <mergeCell ref="K23:K24"/>
    <mergeCell ref="G38:G40"/>
    <mergeCell ref="G32:G34"/>
    <mergeCell ref="I14:I16"/>
    <mergeCell ref="I23:I25"/>
    <mergeCell ref="G14:G16"/>
    <mergeCell ref="G23:G25"/>
    <mergeCell ref="G29:G31"/>
    <mergeCell ref="G35:G37"/>
    <mergeCell ref="F35:F37"/>
    <mergeCell ref="F29:F31"/>
    <mergeCell ref="F32:F34"/>
    <mergeCell ref="A6:A10"/>
    <mergeCell ref="B6:B10"/>
    <mergeCell ref="C6:F6"/>
    <mergeCell ref="C7:F7"/>
    <mergeCell ref="F8:F10"/>
    <mergeCell ref="G6:G10"/>
    <mergeCell ref="A11:A13"/>
    <mergeCell ref="E14:E16"/>
    <mergeCell ref="G11:G13"/>
    <mergeCell ref="F11:F13"/>
    <mergeCell ref="E11:E13"/>
    <mergeCell ref="C11:C13"/>
    <mergeCell ref="D11:D13"/>
    <mergeCell ref="C14:C16"/>
    <mergeCell ref="D14:D16"/>
    <mergeCell ref="Q11:Q13"/>
    <mergeCell ref="I11:I13"/>
    <mergeCell ref="J11:J12"/>
    <mergeCell ref="K11:K12"/>
    <mergeCell ref="J13:K13"/>
    <mergeCell ref="P11:P13"/>
    <mergeCell ref="M11:M12"/>
    <mergeCell ref="L11:L13"/>
    <mergeCell ref="C38:C40"/>
    <mergeCell ref="D38:D40"/>
    <mergeCell ref="E38:E40"/>
    <mergeCell ref="F38:F40"/>
    <mergeCell ref="F14:F16"/>
    <mergeCell ref="E23:E25"/>
    <mergeCell ref="I51:I53"/>
    <mergeCell ref="F23:F25"/>
    <mergeCell ref="F20:F22"/>
    <mergeCell ref="I29:I31"/>
    <mergeCell ref="I42:I44"/>
    <mergeCell ref="I38:I40"/>
    <mergeCell ref="I32:I34"/>
    <mergeCell ref="I35:I37"/>
    <mergeCell ref="N51:N52"/>
    <mergeCell ref="P32:P34"/>
    <mergeCell ref="P14:P16"/>
    <mergeCell ref="P23:P25"/>
    <mergeCell ref="P35:P37"/>
    <mergeCell ref="P42:P44"/>
    <mergeCell ref="P51:P53"/>
    <mergeCell ref="P38:P40"/>
    <mergeCell ref="P48:P50"/>
    <mergeCell ref="O14:O16"/>
    <mergeCell ref="Q38:Q40"/>
    <mergeCell ref="Q32:Q34"/>
    <mergeCell ref="Q26:Q28"/>
    <mergeCell ref="Q17:Q19"/>
    <mergeCell ref="Q20:Q22"/>
    <mergeCell ref="Q14:Q16"/>
    <mergeCell ref="Q23:Q25"/>
    <mergeCell ref="Q29:Q31"/>
    <mergeCell ref="Q35:Q37"/>
    <mergeCell ref="Q42:Q44"/>
    <mergeCell ref="Q51:Q53"/>
    <mergeCell ref="R11:R13"/>
    <mergeCell ref="R38:R40"/>
    <mergeCell ref="R32:R34"/>
    <mergeCell ref="R14:R16"/>
    <mergeCell ref="R23:R25"/>
    <mergeCell ref="R29:R31"/>
    <mergeCell ref="R35:R37"/>
    <mergeCell ref="R42:R44"/>
    <mergeCell ref="R51:R53"/>
    <mergeCell ref="S11:S12"/>
    <mergeCell ref="S23:S24"/>
    <mergeCell ref="S14:S15"/>
    <mergeCell ref="S32:S33"/>
    <mergeCell ref="S38:S39"/>
    <mergeCell ref="S35:S36"/>
    <mergeCell ref="S29:S30"/>
    <mergeCell ref="S51:S52"/>
    <mergeCell ref="S42:S43"/>
    <mergeCell ref="S45:S46"/>
    <mergeCell ref="T38:T40"/>
    <mergeCell ref="T32:T34"/>
    <mergeCell ref="T17:T19"/>
    <mergeCell ref="T42:T44"/>
    <mergeCell ref="S20:S21"/>
    <mergeCell ref="T20:T22"/>
    <mergeCell ref="T45:T47"/>
    <mergeCell ref="S17:S18"/>
    <mergeCell ref="T14:T16"/>
    <mergeCell ref="T23:T25"/>
    <mergeCell ref="T29:T31"/>
    <mergeCell ref="T35:T37"/>
    <mergeCell ref="T51:T53"/>
    <mergeCell ref="T48:T50"/>
    <mergeCell ref="T54:T56"/>
    <mergeCell ref="W11:W13"/>
    <mergeCell ref="W38:W40"/>
    <mergeCell ref="W32:W34"/>
    <mergeCell ref="W14:W16"/>
    <mergeCell ref="W23:W25"/>
    <mergeCell ref="W29:W31"/>
    <mergeCell ref="W35:W37"/>
    <mergeCell ref="W51:W53"/>
    <mergeCell ref="X11:X13"/>
    <mergeCell ref="X38:X40"/>
    <mergeCell ref="X32:X34"/>
    <mergeCell ref="X14:X16"/>
    <mergeCell ref="X23:X25"/>
    <mergeCell ref="X29:X31"/>
    <mergeCell ref="X35:X37"/>
    <mergeCell ref="X42:X44"/>
    <mergeCell ref="X51:X53"/>
    <mergeCell ref="Y14:Y16"/>
    <mergeCell ref="Y23:Y25"/>
    <mergeCell ref="Y29:Y31"/>
    <mergeCell ref="Y35:Y37"/>
    <mergeCell ref="Y26:Y28"/>
    <mergeCell ref="Y51:Y53"/>
    <mergeCell ref="Z11:Z13"/>
    <mergeCell ref="Z38:Z40"/>
    <mergeCell ref="Z32:Z34"/>
    <mergeCell ref="Z14:Z16"/>
    <mergeCell ref="Z42:Z44"/>
    <mergeCell ref="Z51:Z53"/>
    <mergeCell ref="Y11:Y13"/>
    <mergeCell ref="Y38:Y40"/>
    <mergeCell ref="Y32:Y34"/>
    <mergeCell ref="AA11:AA13"/>
    <mergeCell ref="AA38:AA40"/>
    <mergeCell ref="AA32:AA34"/>
    <mergeCell ref="AA14:AA16"/>
    <mergeCell ref="AA23:AA25"/>
    <mergeCell ref="AA29:AA31"/>
    <mergeCell ref="AA35:AA37"/>
    <mergeCell ref="AA20:AA22"/>
    <mergeCell ref="AA26:AA28"/>
    <mergeCell ref="AA51:AA53"/>
    <mergeCell ref="AB11:AB13"/>
    <mergeCell ref="AB38:AB40"/>
    <mergeCell ref="AB32:AB34"/>
    <mergeCell ref="AB14:AB16"/>
    <mergeCell ref="AB23:AB25"/>
    <mergeCell ref="AB29:AB31"/>
    <mergeCell ref="AB35:AB37"/>
    <mergeCell ref="AB42:AB44"/>
    <mergeCell ref="AB51:AB53"/>
    <mergeCell ref="AC51:AC53"/>
    <mergeCell ref="AD11:AD13"/>
    <mergeCell ref="AD38:AD40"/>
    <mergeCell ref="AD32:AD34"/>
    <mergeCell ref="AD14:AD16"/>
    <mergeCell ref="AD20:AD22"/>
    <mergeCell ref="AD51:AD53"/>
    <mergeCell ref="AC11:AC13"/>
    <mergeCell ref="AC38:AC40"/>
    <mergeCell ref="AC32:AC34"/>
    <mergeCell ref="AE51:AE53"/>
    <mergeCell ref="AD23:AD25"/>
    <mergeCell ref="AD42:AD44"/>
    <mergeCell ref="AE48:AE50"/>
    <mergeCell ref="AD45:AD47"/>
    <mergeCell ref="AD29:AD31"/>
    <mergeCell ref="AD35:AD37"/>
    <mergeCell ref="AE23:AE25"/>
    <mergeCell ref="AE29:AE31"/>
    <mergeCell ref="AE35:AE37"/>
    <mergeCell ref="AF51:AF53"/>
    <mergeCell ref="AG12:AG13"/>
    <mergeCell ref="AG39:AG40"/>
    <mergeCell ref="AG33:AG34"/>
    <mergeCell ref="AG15:AG16"/>
    <mergeCell ref="AG24:AG25"/>
    <mergeCell ref="AG30:AG31"/>
    <mergeCell ref="AG36:AG37"/>
    <mergeCell ref="AG43:AG44"/>
    <mergeCell ref="AG52:AG53"/>
    <mergeCell ref="AH11:AH13"/>
    <mergeCell ref="AH38:AH40"/>
    <mergeCell ref="AH32:AH34"/>
    <mergeCell ref="AH14:AH16"/>
    <mergeCell ref="AH26:AH28"/>
    <mergeCell ref="AH20:AH22"/>
    <mergeCell ref="AH23:AH25"/>
    <mergeCell ref="AH29:AH31"/>
    <mergeCell ref="AH51:AH53"/>
    <mergeCell ref="AH35:AH37"/>
    <mergeCell ref="AH42:AH44"/>
    <mergeCell ref="AH54:AH56"/>
    <mergeCell ref="AH48:AH50"/>
    <mergeCell ref="AI42:AI44"/>
    <mergeCell ref="AI38:AI40"/>
    <mergeCell ref="AI32:AI34"/>
    <mergeCell ref="AI14:AI16"/>
    <mergeCell ref="AI17:AI19"/>
    <mergeCell ref="AM51:AM53"/>
    <mergeCell ref="AM48:AM50"/>
    <mergeCell ref="AM54:AM56"/>
    <mergeCell ref="AI45:AI47"/>
    <mergeCell ref="AM45:AM47"/>
    <mergeCell ref="AI51:AI53"/>
    <mergeCell ref="AI54:AI56"/>
    <mergeCell ref="AI48:AI50"/>
    <mergeCell ref="AI8:AI10"/>
    <mergeCell ref="AM42:AM44"/>
    <mergeCell ref="AM38:AM40"/>
    <mergeCell ref="AM32:AM34"/>
    <mergeCell ref="AM14:AM16"/>
    <mergeCell ref="AM23:AM25"/>
    <mergeCell ref="AM11:AM13"/>
    <mergeCell ref="AI23:AI25"/>
    <mergeCell ref="AI11:AI13"/>
    <mergeCell ref="AI29:AI31"/>
    <mergeCell ref="H6:H10"/>
    <mergeCell ref="Q9:R9"/>
    <mergeCell ref="O8:O10"/>
    <mergeCell ref="O7:S7"/>
    <mergeCell ref="J7:K7"/>
    <mergeCell ref="L7:N7"/>
    <mergeCell ref="J8:K10"/>
    <mergeCell ref="L8:L10"/>
    <mergeCell ref="J6:S6"/>
    <mergeCell ref="I6:I10"/>
    <mergeCell ref="AG8:AG10"/>
    <mergeCell ref="AC6:AF6"/>
    <mergeCell ref="AC7:AF7"/>
    <mergeCell ref="AF23:AF25"/>
    <mergeCell ref="AF20:AF22"/>
    <mergeCell ref="AE14:AE16"/>
    <mergeCell ref="AE20:AE22"/>
    <mergeCell ref="AC14:AC16"/>
    <mergeCell ref="AC17:AC19"/>
    <mergeCell ref="AC20:AC22"/>
    <mergeCell ref="AF38:AF40"/>
    <mergeCell ref="AF32:AF34"/>
    <mergeCell ref="AF14:AF16"/>
    <mergeCell ref="AE11:AE13"/>
    <mergeCell ref="AE38:AE40"/>
    <mergeCell ref="AE32:AE34"/>
    <mergeCell ref="AF29:AF31"/>
    <mergeCell ref="AF35:AF37"/>
    <mergeCell ref="AF11:AF13"/>
    <mergeCell ref="AF26:AF28"/>
  </mergeCells>
  <printOptions horizontalCentered="1"/>
  <pageMargins left="0.31496062992125984" right="0.2755905511811024" top="1.31" bottom="0.42" header="0.984251968503937" footer="0.34"/>
  <pageSetup fitToWidth="2" horizontalDpi="600" verticalDpi="600" orientation="landscape" pageOrder="overThenDown" paperSize="9" scale="50" r:id="rId2"/>
  <colBreaks count="1" manualBreakCount="1">
    <brk id="19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パスコ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パスコ</dc:creator>
  <cp:keywords/>
  <dc:description/>
  <cp:lastModifiedBy>shiraishi-tomoaki</cp:lastModifiedBy>
  <cp:lastPrinted>2012-03-22T06:40:45Z</cp:lastPrinted>
  <dcterms:created xsi:type="dcterms:W3CDTF">1997-07-08T08:33:44Z</dcterms:created>
  <dcterms:modified xsi:type="dcterms:W3CDTF">2012-08-17T09:12:41Z</dcterms:modified>
  <cp:category/>
  <cp:version/>
  <cp:contentType/>
  <cp:contentStatus/>
</cp:coreProperties>
</file>