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<sst xmlns="http://schemas.openxmlformats.org/spreadsheetml/2006/main" count="838" uniqueCount="838">
  <si>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三瓶病院</t>
  </si>
  <si>
    <t>〒796-0907　西予市三瓶町朝立２番耕地１番地18</t>
  </si>
  <si>
    <t>病棟の建築時期と構造</t>
  </si>
  <si>
    <t>建物情報＼病棟名</t>
  </si>
  <si>
    <t>療養病棟</t>
  </si>
  <si>
    <t>様式１病院病棟票(1)</t>
  </si>
  <si>
    <t>建築時期</t>
  </si>
  <si>
    <t>2003</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</si>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</sst>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47</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47</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47</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47</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47</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47</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47</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133</v>
      </c>
      <c r="B160" s="1"/>
      <c r="C160" s="251" t="s">
        <v>134</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0.1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8</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0</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6</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9</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3</v>
      </c>
      <c r="N221" s="89">
        <v>0</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v>
      </c>
      <c r="M222" s="90">
        <v>0</v>
      </c>
      <c r="N222" s="90">
        <v>0</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1</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0.8</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6</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1</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1</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0</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0</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2</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129</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216</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17</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199</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16679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217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216</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146</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17</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53</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217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111</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15</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37</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7</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23</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24</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217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24</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114</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77</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2</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t="s">
        <v>4</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t="s">
        <v>34</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113</v>
      </c>
      <c r="D404" s="235"/>
      <c r="E404" s="235"/>
      <c r="F404" s="235"/>
      <c r="G404" s="235"/>
      <c r="H404" s="236"/>
      <c r="I404" s="288"/>
      <c r="J404" s="169" t="str">
        <f t="shared" si="59"/>
        <v>未確認</v>
      </c>
      <c r="K404" s="170" t="str">
        <f t="shared" si="60"/>
        <v>※</v>
      </c>
      <c r="L404" s="79">
        <v>754</v>
      </c>
      <c r="M404" s="217" t="s">
        <v>367</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t="s">
        <v>367</v>
      </c>
      <c r="M467" s="217" t="s">
        <v>367</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367</v>
      </c>
      <c r="M475" s="217" t="s">
        <v>367</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435</v>
      </c>
      <c r="C476" s="130"/>
      <c r="D476" s="292" t="s">
        <v>436</v>
      </c>
      <c r="E476" s="251" t="s">
        <v>437</v>
      </c>
      <c r="F476" s="252"/>
      <c r="G476" s="252"/>
      <c r="H476" s="253"/>
      <c r="I476" s="256"/>
      <c r="J476" s="78" t="str">
        <f ref="J476:J503" t="shared" si="70">IF(SUM(L476:BS476)=0,IF(COUNTIF(L476:BS476,"未確認")&gt;0,"未確認",IF(COUNTIF(L476:BS476,"~*")&gt;0,"*",SUM(L476:BS476))),SUM(L476:BS476))</f>
        <v>未確認</v>
      </c>
      <c r="K476" s="129" t="str">
        <f t="shared" si="69"/>
        <v>※</v>
      </c>
      <c r="L476" s="79" t="s">
        <v>367</v>
      </c>
      <c r="M476" s="217" t="s">
        <v>367</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438</v>
      </c>
      <c r="C477" s="130"/>
      <c r="D477" s="293"/>
      <c r="E477" s="251" t="s">
        <v>439</v>
      </c>
      <c r="F477" s="252"/>
      <c r="G477" s="252"/>
      <c r="H477" s="253"/>
      <c r="I477" s="256"/>
      <c r="J477" s="78" t="str">
        <f t="shared" si="70"/>
        <v>未確認</v>
      </c>
      <c r="K477" s="129" t="str">
        <f t="shared" si="69"/>
        <v>※</v>
      </c>
      <c r="L477" s="79" t="s">
        <v>367</v>
      </c>
      <c r="M477" s="217" t="s">
        <v>367</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440</v>
      </c>
      <c r="C478" s="130"/>
      <c r="D478" s="293"/>
      <c r="E478" s="251" t="s">
        <v>441</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442</v>
      </c>
      <c r="C479" s="130"/>
      <c r="D479" s="293"/>
      <c r="E479" s="251" t="s">
        <v>443</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444</v>
      </c>
      <c r="C480" s="130"/>
      <c r="D480" s="293"/>
      <c r="E480" s="251" t="s">
        <v>445</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446</v>
      </c>
      <c r="C481" s="130"/>
      <c r="D481" s="293"/>
      <c r="E481" s="251" t="s">
        <v>447</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448</v>
      </c>
      <c r="C482" s="130"/>
      <c r="D482" s="293"/>
      <c r="E482" s="251" t="s">
        <v>449</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450</v>
      </c>
      <c r="C483" s="130"/>
      <c r="D483" s="293"/>
      <c r="E483" s="251" t="s">
        <v>451</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452</v>
      </c>
      <c r="C484" s="130"/>
      <c r="D484" s="293"/>
      <c r="E484" s="251" t="s">
        <v>453</v>
      </c>
      <c r="F484" s="252"/>
      <c r="G484" s="252"/>
      <c r="H484" s="253"/>
      <c r="I484" s="256"/>
      <c r="J484" s="78" t="str">
        <f t="shared" si="70"/>
        <v>未確認</v>
      </c>
      <c r="K484" s="129" t="str">
        <f ref="K484:K503" t="shared" si="71">IF(OR(COUNTIF(L484:BS484,"未確認")&gt;0,COUNTIF(L484:BS484,"*")&gt;0),"※","")</f>
        <v>※</v>
      </c>
      <c r="L484" s="79" t="s">
        <v>367</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454</v>
      </c>
      <c r="C485" s="130"/>
      <c r="D485" s="293"/>
      <c r="E485" s="251" t="s">
        <v>455</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456</v>
      </c>
      <c r="C486" s="130"/>
      <c r="D486" s="293"/>
      <c r="E486" s="251" t="s">
        <v>457</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458</v>
      </c>
      <c r="C487" s="130"/>
      <c r="D487" s="294"/>
      <c r="E487" s="251" t="s">
        <v>459</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460</v>
      </c>
      <c r="B488" s="99"/>
      <c r="C488" s="258" t="s">
        <v>461</v>
      </c>
      <c r="D488" s="259"/>
      <c r="E488" s="259"/>
      <c r="F488" s="259"/>
      <c r="G488" s="259"/>
      <c r="H488" s="260"/>
      <c r="I488" s="255" t="s">
        <v>462</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463</v>
      </c>
      <c r="C489" s="130"/>
      <c r="D489" s="292" t="s">
        <v>436</v>
      </c>
      <c r="E489" s="251" t="s">
        <v>437</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464</v>
      </c>
      <c r="C490" s="130"/>
      <c r="D490" s="293"/>
      <c r="E490" s="251" t="s">
        <v>439</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465</v>
      </c>
      <c r="C491" s="130"/>
      <c r="D491" s="293"/>
      <c r="E491" s="251" t="s">
        <v>441</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466</v>
      </c>
      <c r="C492" s="130"/>
      <c r="D492" s="293"/>
      <c r="E492" s="251" t="s">
        <v>443</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467</v>
      </c>
      <c r="C493" s="130"/>
      <c r="D493" s="293"/>
      <c r="E493" s="251" t="s">
        <v>445</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468</v>
      </c>
      <c r="C494" s="130"/>
      <c r="D494" s="293"/>
      <c r="E494" s="251" t="s">
        <v>447</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469</v>
      </c>
      <c r="C495" s="130"/>
      <c r="D495" s="293"/>
      <c r="E495" s="251" t="s">
        <v>449</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470</v>
      </c>
      <c r="C496" s="130"/>
      <c r="D496" s="293"/>
      <c r="E496" s="251" t="s">
        <v>451</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471</v>
      </c>
      <c r="C497" s="130"/>
      <c r="D497" s="293"/>
      <c r="E497" s="251" t="s">
        <v>453</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472</v>
      </c>
      <c r="C498" s="130"/>
      <c r="D498" s="293"/>
      <c r="E498" s="251" t="s">
        <v>455</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473</v>
      </c>
      <c r="C499" s="130"/>
      <c r="D499" s="293"/>
      <c r="E499" s="251" t="s">
        <v>457</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474</v>
      </c>
      <c r="C500" s="130"/>
      <c r="D500" s="294"/>
      <c r="E500" s="251" t="s">
        <v>459</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475</v>
      </c>
      <c r="B501" s="99"/>
      <c r="C501" s="251" t="s">
        <v>476</v>
      </c>
      <c r="D501" s="252"/>
      <c r="E501" s="252"/>
      <c r="F501" s="252"/>
      <c r="G501" s="252"/>
      <c r="H501" s="253"/>
      <c r="I501" s="81" t="s">
        <v>477</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478</v>
      </c>
      <c r="B502" s="99"/>
      <c r="C502" s="251" t="s">
        <v>479</v>
      </c>
      <c r="D502" s="252"/>
      <c r="E502" s="252"/>
      <c r="F502" s="252"/>
      <c r="G502" s="252"/>
      <c r="H502" s="253"/>
      <c r="I502" s="81" t="s">
        <v>480</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481</v>
      </c>
      <c r="B503" s="99"/>
      <c r="C503" s="251" t="s">
        <v>482</v>
      </c>
      <c r="D503" s="252"/>
      <c r="E503" s="252"/>
      <c r="F503" s="252"/>
      <c r="G503" s="252"/>
      <c r="H503" s="253"/>
      <c r="I503" s="81" t="s">
        <v>483</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484</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485</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486</v>
      </c>
      <c r="C511" s="251" t="s">
        <v>487</v>
      </c>
      <c r="D511" s="252"/>
      <c r="E511" s="252"/>
      <c r="F511" s="252"/>
      <c r="G511" s="252"/>
      <c r="H511" s="253"/>
      <c r="I511" s="82" t="s">
        <v>488</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489</v>
      </c>
      <c r="B512" s="132"/>
      <c r="C512" s="251" t="s">
        <v>490</v>
      </c>
      <c r="D512" s="252"/>
      <c r="E512" s="252"/>
      <c r="F512" s="252"/>
      <c r="G512" s="252"/>
      <c r="H512" s="253"/>
      <c r="I512" s="81" t="s">
        <v>491</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492</v>
      </c>
      <c r="B513" s="132"/>
      <c r="C513" s="251" t="s">
        <v>493</v>
      </c>
      <c r="D513" s="252"/>
      <c r="E513" s="252"/>
      <c r="F513" s="252"/>
      <c r="G513" s="252"/>
      <c r="H513" s="253"/>
      <c r="I513" s="81" t="s">
        <v>494</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495</v>
      </c>
      <c r="B514" s="132"/>
      <c r="C514" s="251" t="s">
        <v>496</v>
      </c>
      <c r="D514" s="252"/>
      <c r="E514" s="252"/>
      <c r="F514" s="252"/>
      <c r="G514" s="252"/>
      <c r="H514" s="253"/>
      <c r="I514" s="81" t="s">
        <v>497</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498</v>
      </c>
      <c r="B515" s="132"/>
      <c r="C515" s="251" t="s">
        <v>499</v>
      </c>
      <c r="D515" s="252"/>
      <c r="E515" s="252"/>
      <c r="F515" s="252"/>
      <c r="G515" s="252"/>
      <c r="H515" s="253"/>
      <c r="I515" s="81" t="s">
        <v>500</v>
      </c>
      <c r="J515" s="78" t="str">
        <f t="shared" si="77"/>
        <v>未確認</v>
      </c>
      <c r="K515" s="129" t="str">
        <f t="shared" si="76"/>
        <v>※</v>
      </c>
      <c r="L515" s="79">
        <v>0</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t="s">
        <v>367</v>
      </c>
      <c r="M599" s="217" t="s">
        <v>367</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t="s">
        <v>367</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t="s">
        <v>367</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t="s">
        <v>367</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367</v>
      </c>
      <c r="M623" s="217" t="s">
        <v>367</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367</v>
      </c>
      <c r="M628" s="217" t="s">
        <v>367</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t="s">
        <v>367</v>
      </c>
      <c r="M631" s="217" t="s">
        <v>367</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367</v>
      </c>
      <c r="M632" s="217" t="s">
        <v>367</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t="s">
        <v>367</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t="s">
        <v>367</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v>0</v>
      </c>
      <c r="M646" s="217">
        <v>0</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367</v>
      </c>
      <c r="M648" s="217" t="s">
        <v>367</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700</v>
      </c>
      <c r="M656" s="217">
        <v>200</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274</v>
      </c>
      <c r="M658" s="217">
        <v>91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366</v>
      </c>
      <c r="M660" s="217">
        <v>109</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60</v>
      </c>
      <c r="M661" s="217">
        <v>11</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340</v>
      </c>
      <c r="M665" s="217">
        <v>80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271</v>
      </c>
      <c r="M667" s="217">
        <v>56</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v>217</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344</v>
      </c>
      <c r="M704" s="217">
        <v>112</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