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<sst xmlns="http://schemas.openxmlformats.org/spreadsheetml/2006/main" count="837" uniqueCount="837">
  <si>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松山まどんな病院</t>
  </si>
  <si>
    <t>〒790-0802　松山市喜与町１－７－１</t>
  </si>
  <si>
    <t>病棟の建築時期と構造</t>
  </si>
  <si>
    <t>建物情報＼病棟名</t>
  </si>
  <si>
    <t>産婦人科・一般病棟</t>
  </si>
  <si>
    <t>様式１病院病棟票(1)</t>
  </si>
  <si>
    <t>建築時期</t>
  </si>
  <si>
    <t>1971</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</si>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</sst>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78</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44</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78</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78</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78</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78</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146</v>
      </c>
      <c r="D179" s="235"/>
      <c r="E179" s="235"/>
      <c r="F179" s="235"/>
      <c r="G179" s="235"/>
      <c r="H179" s="236"/>
      <c r="I179" s="85" t="s">
        <v>147</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148</v>
      </c>
      <c r="B180" s="1"/>
      <c r="C180" s="251" t="s">
        <v>149</v>
      </c>
      <c r="D180" s="252"/>
      <c r="E180" s="252"/>
      <c r="F180" s="252"/>
      <c r="G180" s="252"/>
      <c r="H180" s="253"/>
      <c r="I180" s="85" t="s">
        <v>150</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5.6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16</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1</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2</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11</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2.5</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186</v>
      </c>
      <c r="M219" s="369"/>
      <c r="N219" s="370"/>
      <c r="O219" s="5"/>
      <c r="P219" s="5"/>
      <c r="Q219" s="5"/>
      <c r="R219" s="5"/>
      <c r="S219" s="5"/>
      <c r="T219" s="5"/>
      <c r="U219" s="5"/>
      <c r="V219" s="5"/>
    </row>
    <row r="220" ht="20.25" customHeight="1">
      <c r="C220" s="25"/>
      <c r="I220" s="47" t="s">
        <v>74</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4</v>
      </c>
      <c r="M221" s="89">
        <v>9</v>
      </c>
      <c r="N221" s="89">
        <v>8</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0.6</v>
      </c>
      <c r="N222" s="90">
        <v>0.8</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1</v>
      </c>
      <c r="M223" s="89">
        <v>2</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0</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1</v>
      </c>
      <c r="M225" s="89">
        <v>0</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v>
      </c>
      <c r="N226" s="90">
        <v>0</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1</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0</v>
      </c>
      <c r="N229" s="89">
        <v>5</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0</v>
      </c>
      <c r="N231" s="89">
        <v>0</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0</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0</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0</v>
      </c>
      <c r="N235" s="89">
        <v>3</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0</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1</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0</v>
      </c>
      <c r="N239" s="89">
        <v>1</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126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156</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189</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189</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774</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347</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339</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88</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8536</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757</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774</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721</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13</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29</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11</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189</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757</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659</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59</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4</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3</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17</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15</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189</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757</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725</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5</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15</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12</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351</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110</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259</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544</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363</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364</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365</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366</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367</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368</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369</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370</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371</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372</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373</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374</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375</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376</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377</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378</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379</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380</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381</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382</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383</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385</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386</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387</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388</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389</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390</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391</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392</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393</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394</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395</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396</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397</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398</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399</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400</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401</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402</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403</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404</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405</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406</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407</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408</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409</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410</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411</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412</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413</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414</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415</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417</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418</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419</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420</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421</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422</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423</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424</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425</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426</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427</v>
      </c>
      <c r="D467" s="235"/>
      <c r="E467" s="235"/>
      <c r="F467" s="235"/>
      <c r="G467" s="235"/>
      <c r="H467" s="236"/>
      <c r="I467" s="289"/>
      <c r="J467" s="169" t="str">
        <f t="shared" si="63"/>
        <v>未確認</v>
      </c>
      <c r="K467" s="170" t="str">
        <f t="shared" si="64"/>
        <v>※</v>
      </c>
      <c r="L467" s="79" t="s">
        <v>428</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430</v>
      </c>
      <c r="C475" s="258" t="s">
        <v>431</v>
      </c>
      <c r="D475" s="259"/>
      <c r="E475" s="259"/>
      <c r="F475" s="259"/>
      <c r="G475" s="259"/>
      <c r="H475" s="260"/>
      <c r="I475" s="255" t="s">
        <v>432</v>
      </c>
      <c r="J475" s="78" t="str">
        <f>IF(SUM(L475:BS475)=0,IF(COUNTIF(L475:BS475,"未確認")&gt;0,"未確認",IF(COUNTIF(L475:BS475,"~*")&gt;0,"*",SUM(L475:BS475))),SUM(L475:BS475))</f>
        <v>未確認</v>
      </c>
      <c r="K475" s="129" t="str">
        <f ref="K475:K482" t="shared" si="69">IF(OR(COUNTIF(L475:BS475,"未確認")&gt;0,COUNTIF(L475:BS475,"*")&gt;0),"※","")</f>
        <v>※</v>
      </c>
      <c r="L475" s="79">
        <v>392</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t="s">
        <v>428</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t="s">
        <v>428</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t="s">
        <v>428</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t="s">
        <v>428</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t="s">
        <v>428</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t="s">
        <v>428</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t="s">
        <v>428</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t="s">
        <v>428</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v>188</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t="s">
        <v>428</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434</v>
      </c>
      <c r="E489" s="251" t="s">
        <v>435</v>
      </c>
      <c r="F489" s="252"/>
      <c r="G489" s="252"/>
      <c r="H489" s="253"/>
      <c r="I489" s="256"/>
      <c r="J489" s="78" t="str">
        <f t="shared" si="70"/>
        <v>未確認</v>
      </c>
      <c r="K489" s="129" t="str">
        <f t="shared" si="71"/>
        <v>※</v>
      </c>
      <c r="L489" s="79" t="s">
        <v>428</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t="s">
        <v>428</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t="s">
        <v>428</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t="s">
        <v>428</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t="s">
        <v>428</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t="s">
        <v>428</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t="s">
        <v>428</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t="s">
        <v>428</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t="s">
        <v>428</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v>151</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t="s">
        <v>428</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499</v>
      </c>
      <c r="B516" s="132"/>
      <c r="C516" s="234" t="s">
        <v>500</v>
      </c>
      <c r="D516" s="235"/>
      <c r="E516" s="235"/>
      <c r="F516" s="235"/>
      <c r="G516" s="235"/>
      <c r="H516" s="236"/>
      <c r="I516" s="81" t="s">
        <v>501</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502</v>
      </c>
      <c r="B517" s="132"/>
      <c r="C517" s="251" t="s">
        <v>503</v>
      </c>
      <c r="D517" s="252"/>
      <c r="E517" s="252"/>
      <c r="F517" s="252"/>
      <c r="G517" s="252"/>
      <c r="H517" s="253"/>
      <c r="I517" s="81" t="s">
        <v>504</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505</v>
      </c>
      <c r="B518" s="132"/>
      <c r="C518" s="251" t="s">
        <v>506</v>
      </c>
      <c r="D518" s="252"/>
      <c r="E518" s="252"/>
      <c r="F518" s="252"/>
      <c r="G518" s="252"/>
      <c r="H518" s="253"/>
      <c r="I518" s="81" t="s">
        <v>507</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508</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509</v>
      </c>
      <c r="B523" s="132"/>
      <c r="C523" s="268" t="s">
        <v>510</v>
      </c>
      <c r="D523" s="269"/>
      <c r="E523" s="269"/>
      <c r="F523" s="269"/>
      <c r="G523" s="269"/>
      <c r="H523" s="270"/>
      <c r="I523" s="81" t="s">
        <v>511</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512</v>
      </c>
      <c r="D524" s="269"/>
      <c r="E524" s="269"/>
      <c r="F524" s="269"/>
      <c r="G524" s="269"/>
      <c r="H524" s="270"/>
      <c r="I524" s="81" t="s">
        <v>513</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514</v>
      </c>
      <c r="B525" s="132"/>
      <c r="C525" s="268" t="s">
        <v>515</v>
      </c>
      <c r="D525" s="269"/>
      <c r="E525" s="269"/>
      <c r="F525" s="269"/>
      <c r="G525" s="269"/>
      <c r="H525" s="270"/>
      <c r="I525" s="81" t="s">
        <v>516</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517</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518</v>
      </c>
      <c r="B530" s="132"/>
      <c r="C530" s="268" t="s">
        <v>519</v>
      </c>
      <c r="D530" s="269"/>
      <c r="E530" s="269"/>
      <c r="F530" s="269"/>
      <c r="G530" s="269"/>
      <c r="H530" s="270"/>
      <c r="I530" s="81" t="s">
        <v>520</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521</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522</v>
      </c>
      <c r="B535" s="132"/>
      <c r="C535" s="251" t="s">
        <v>523</v>
      </c>
      <c r="D535" s="252"/>
      <c r="E535" s="252"/>
      <c r="F535" s="252"/>
      <c r="G535" s="252"/>
      <c r="H535" s="253"/>
      <c r="I535" s="81" t="s">
        <v>524</v>
      </c>
      <c r="J535" s="78">
        <f>IF(SUM(L535:BS535)=0,IF(COUNTIF(L535:BS535,"未確認")&gt;0,"未確認",IF(COUNTIF(L535:BS535,"~*")&gt;0,"*",SUM(L535:BS535))),SUM(L535:BS535))</f>
        <v>0</v>
      </c>
      <c r="K535" s="129" t="str">
        <f>IF(OR(COUNTIF(L535:BS535,"未確認")&gt;0,COUNTIF(L535:BS535,"*")&gt;0),"※","")</f>
      </c>
      <c r="L535" s="79" t="s">
        <v>428</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525</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526</v>
      </c>
      <c r="B540" s="132"/>
      <c r="C540" s="251" t="s">
        <v>527</v>
      </c>
      <c r="D540" s="252"/>
      <c r="E540" s="252"/>
      <c r="F540" s="252"/>
      <c r="G540" s="252"/>
      <c r="H540" s="253"/>
      <c r="I540" s="81" t="s">
        <v>528</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529</v>
      </c>
      <c r="B541" s="132"/>
      <c r="C541" s="251" t="s">
        <v>530</v>
      </c>
      <c r="D541" s="252"/>
      <c r="E541" s="252"/>
      <c r="F541" s="252"/>
      <c r="G541" s="252"/>
      <c r="H541" s="253"/>
      <c r="I541" s="81" t="s">
        <v>531</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532</v>
      </c>
      <c r="B542" s="132"/>
      <c r="C542" s="251" t="s">
        <v>533</v>
      </c>
      <c r="D542" s="252"/>
      <c r="E542" s="252"/>
      <c r="F542" s="252"/>
      <c r="G542" s="252"/>
      <c r="H542" s="253"/>
      <c r="I542" s="255" t="s">
        <v>534</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535</v>
      </c>
      <c r="B543" s="132"/>
      <c r="C543" s="251" t="s">
        <v>536</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538</v>
      </c>
      <c r="B545" s="132"/>
      <c r="C545" s="251" t="s">
        <v>539</v>
      </c>
      <c r="D545" s="252"/>
      <c r="E545" s="252"/>
      <c r="F545" s="252"/>
      <c r="G545" s="252"/>
      <c r="H545" s="253"/>
      <c r="I545" s="81" t="s">
        <v>540</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541</v>
      </c>
      <c r="B546" s="132"/>
      <c r="C546" s="251" t="s">
        <v>542</v>
      </c>
      <c r="D546" s="252"/>
      <c r="E546" s="252"/>
      <c r="F546" s="252"/>
      <c r="G546" s="252"/>
      <c r="H546" s="253"/>
      <c r="I546" s="81" t="s">
        <v>543</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545</v>
      </c>
      <c r="C554" s="251" t="s">
        <v>546</v>
      </c>
      <c r="D554" s="252"/>
      <c r="E554" s="252"/>
      <c r="F554" s="252"/>
      <c r="G554" s="252"/>
      <c r="H554" s="253"/>
      <c r="I554" s="81" t="s">
        <v>547</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548</v>
      </c>
      <c r="B555" s="1"/>
      <c r="C555" s="251" t="s">
        <v>549</v>
      </c>
      <c r="D555" s="252"/>
      <c r="E555" s="252"/>
      <c r="F555" s="252"/>
      <c r="G555" s="252"/>
      <c r="H555" s="253"/>
      <c r="I555" s="81" t="s">
        <v>550</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551</v>
      </c>
      <c r="B556" s="1"/>
      <c r="C556" s="251" t="s">
        <v>552</v>
      </c>
      <c r="D556" s="252"/>
      <c r="E556" s="252"/>
      <c r="F556" s="252"/>
      <c r="G556" s="252"/>
      <c r="H556" s="253"/>
      <c r="I556" s="81" t="s">
        <v>553</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554</v>
      </c>
      <c r="B557" s="1"/>
      <c r="C557" s="251" t="s">
        <v>555</v>
      </c>
      <c r="D557" s="252"/>
      <c r="E557" s="252"/>
      <c r="F557" s="252"/>
      <c r="G557" s="252"/>
      <c r="H557" s="253"/>
      <c r="I557" s="81" t="s">
        <v>556</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557</v>
      </c>
      <c r="B558" s="1"/>
      <c r="C558" s="251" t="s">
        <v>558</v>
      </c>
      <c r="D558" s="252"/>
      <c r="E558" s="252"/>
      <c r="F558" s="252"/>
      <c r="G558" s="252"/>
      <c r="H558" s="253"/>
      <c r="I558" s="81" t="s">
        <v>559</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560</v>
      </c>
      <c r="B559" s="1"/>
      <c r="C559" s="251" t="s">
        <v>561</v>
      </c>
      <c r="D559" s="252"/>
      <c r="E559" s="252"/>
      <c r="F559" s="252"/>
      <c r="G559" s="252"/>
      <c r="H559" s="253"/>
      <c r="I559" s="81" t="s">
        <v>562</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563</v>
      </c>
      <c r="B560" s="1"/>
      <c r="C560" s="251" t="s">
        <v>564</v>
      </c>
      <c r="D560" s="252"/>
      <c r="E560" s="252"/>
      <c r="F560" s="252"/>
      <c r="G560" s="252"/>
      <c r="H560" s="253"/>
      <c r="I560" s="81" t="s">
        <v>565</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566</v>
      </c>
      <c r="B561" s="1"/>
      <c r="C561" s="251" t="s">
        <v>567</v>
      </c>
      <c r="D561" s="252"/>
      <c r="E561" s="252"/>
      <c r="F561" s="252"/>
      <c r="G561" s="252"/>
      <c r="H561" s="253"/>
      <c r="I561" s="81" t="s">
        <v>568</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569</v>
      </c>
      <c r="B562" s="1"/>
      <c r="C562" s="234" t="s">
        <v>570</v>
      </c>
      <c r="D562" s="235"/>
      <c r="E562" s="235"/>
      <c r="F562" s="235"/>
      <c r="G562" s="235"/>
      <c r="H562" s="236"/>
      <c r="I562" s="85" t="s">
        <v>571</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572</v>
      </c>
      <c r="B563" s="1"/>
      <c r="C563" s="251" t="s">
        <v>573</v>
      </c>
      <c r="D563" s="252"/>
      <c r="E563" s="252"/>
      <c r="F563" s="252"/>
      <c r="G563" s="252"/>
      <c r="H563" s="253"/>
      <c r="I563" s="85" t="s">
        <v>574</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575</v>
      </c>
      <c r="B564" s="1"/>
      <c r="C564" s="251" t="s">
        <v>576</v>
      </c>
      <c r="D564" s="252"/>
      <c r="E564" s="252"/>
      <c r="F564" s="252"/>
      <c r="G564" s="252"/>
      <c r="H564" s="253"/>
      <c r="I564" s="85" t="s">
        <v>577</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578</v>
      </c>
      <c r="B565" s="1"/>
      <c r="C565" s="251" t="s">
        <v>579</v>
      </c>
      <c r="D565" s="252"/>
      <c r="E565" s="252"/>
      <c r="F565" s="252"/>
      <c r="G565" s="252"/>
      <c r="H565" s="253"/>
      <c r="I565" s="85" t="s">
        <v>580</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581</v>
      </c>
      <c r="B566" s="1"/>
      <c r="C566" s="251" t="s">
        <v>582</v>
      </c>
      <c r="D566" s="252"/>
      <c r="E566" s="252"/>
      <c r="F566" s="252"/>
      <c r="G566" s="252"/>
      <c r="H566" s="253"/>
      <c r="I566" s="85" t="s">
        <v>583</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584</v>
      </c>
      <c r="B570" s="1"/>
      <c r="C570" s="234" t="s">
        <v>585</v>
      </c>
      <c r="D570" s="235"/>
      <c r="E570" s="235"/>
      <c r="F570" s="235"/>
      <c r="G570" s="235"/>
      <c r="H570" s="236"/>
      <c r="I570" s="225" t="s">
        <v>586</v>
      </c>
      <c r="J570" s="140"/>
      <c r="K570" s="152"/>
      <c r="L570" s="226" t="s">
        <v>587</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36.2</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22.6</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18.2</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11.8</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18</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32.9</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t="s">
        <v>428</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t="s">
        <v>428</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t="s">
        <v>428</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t="s">
        <v>428</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t="s">
        <v>428</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t="s">
        <v>428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t="s">
        <v>428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t="s">
        <v>428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t="s">
        <v>428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v>409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428</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t="s">
        <v>428</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428</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t="s">
        <v>428</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t="s">
        <v>428</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t="s">
        <v>428</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v>209</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t="s">
        <v>428</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t="s">
        <v>428</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t="s">
        <v>428</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t="s">
        <v>428</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295</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295</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v>187</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v>757</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t="s">
        <v>428</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22</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