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医療対策課\☆医療対策課\01)医療政策G\□【新型コロナ（共有用）】□\10　補助事業（R5年度）\02    みなし重点\HPアップデータ\"/>
    </mc:Choice>
  </mc:AlternateContent>
  <bookViews>
    <workbookView xWindow="-15" yWindow="-15" windowWidth="14520" windowHeight="12780" firstSheet="1" activeTab="2"/>
  </bookViews>
  <sheets>
    <sheet name="素案" sheetId="20" state="hidden" r:id="rId1"/>
    <sheet name="病棟使用状況表様式（空床補償） " sheetId="22" r:id="rId2"/>
    <sheet name="病棟使用状況表様式（空床補償）記入例  " sheetId="23" r:id="rId3"/>
    <sheet name="病棟使用状況表記入例（空床補償）" sheetId="21" state="hidden" r:id="rId4"/>
  </sheets>
  <definedNames>
    <definedName name="_xlnm.Print_Area" localSheetId="0">素案!$A$1:$AB$83</definedName>
    <definedName name="_xlnm.Print_Area" localSheetId="3">'病棟使用状況表記入例（空床補償）'!$A$1:$AA$40</definedName>
    <definedName name="_xlnm.Print_Area" localSheetId="1">'病棟使用状況表様式（空床補償） '!$A$1:$AB$66</definedName>
    <definedName name="_xlnm.Print_Area" localSheetId="2">'病棟使用状況表様式（空床補償）記入例  '!$A$1:$AB$64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23" l="1"/>
  <c r="O36" i="23"/>
  <c r="O37" i="23"/>
  <c r="O39" i="23"/>
  <c r="E39" i="23"/>
  <c r="G39" i="23"/>
  <c r="H39" i="23"/>
  <c r="I39" i="23"/>
  <c r="J39" i="23"/>
  <c r="K39" i="23"/>
  <c r="L39" i="23"/>
  <c r="M39" i="23"/>
  <c r="N39" i="23"/>
  <c r="D39" i="23"/>
  <c r="D38" i="23"/>
  <c r="E38" i="23"/>
  <c r="G38" i="23"/>
  <c r="H38" i="23"/>
  <c r="I38" i="23"/>
  <c r="J38" i="23"/>
  <c r="K38" i="23"/>
  <c r="L38" i="23"/>
  <c r="M38" i="23"/>
  <c r="N38" i="23"/>
  <c r="O38" i="23"/>
  <c r="D37" i="23"/>
  <c r="H36" i="23"/>
  <c r="G36" i="23"/>
  <c r="F36" i="23"/>
  <c r="E36" i="23"/>
  <c r="I36" i="23"/>
  <c r="J36" i="23"/>
  <c r="K36" i="23"/>
  <c r="L36" i="23"/>
  <c r="M36" i="23"/>
  <c r="N36" i="23"/>
  <c r="D36" i="23"/>
  <c r="AE35" i="23"/>
  <c r="AD35" i="23"/>
  <c r="AC35" i="23"/>
  <c r="AE7" i="23" l="1"/>
  <c r="AD7" i="23"/>
  <c r="AC7" i="23"/>
  <c r="AE53" i="23"/>
  <c r="AD53" i="23"/>
  <c r="AC53" i="23"/>
  <c r="AE52" i="23"/>
  <c r="AD52" i="23"/>
  <c r="AC52" i="23"/>
  <c r="AE51" i="23"/>
  <c r="AD51" i="23"/>
  <c r="AC51" i="23"/>
  <c r="AE50" i="23"/>
  <c r="AD50" i="23"/>
  <c r="AC50" i="23"/>
  <c r="AE49" i="23"/>
  <c r="AD49" i="23"/>
  <c r="AC49" i="23"/>
  <c r="AE48" i="23"/>
  <c r="AD48" i="23"/>
  <c r="AC48" i="23"/>
  <c r="AE47" i="23"/>
  <c r="AD47" i="23"/>
  <c r="AC47" i="23"/>
  <c r="AE46" i="23"/>
  <c r="AD46" i="23"/>
  <c r="AC46" i="23"/>
  <c r="AE45" i="23"/>
  <c r="AD45" i="23"/>
  <c r="AC45" i="23"/>
  <c r="AE44" i="23"/>
  <c r="AD44" i="23"/>
  <c r="AC44" i="23"/>
  <c r="AE43" i="23"/>
  <c r="AD43" i="23"/>
  <c r="AC43" i="23"/>
  <c r="AE42" i="23"/>
  <c r="AD42" i="23"/>
  <c r="AC42" i="23"/>
  <c r="AE37" i="23"/>
  <c r="AD37" i="23"/>
  <c r="AC37" i="23"/>
  <c r="AE36" i="23"/>
  <c r="AD36" i="23"/>
  <c r="AC36" i="23"/>
  <c r="AE34" i="23"/>
  <c r="AD34" i="23"/>
  <c r="AC34" i="23"/>
  <c r="AE33" i="23"/>
  <c r="AD33" i="23"/>
  <c r="AC33" i="23"/>
  <c r="AE32" i="23"/>
  <c r="AD32" i="23"/>
  <c r="AC32" i="23"/>
  <c r="AE31" i="23"/>
  <c r="AD31" i="23"/>
  <c r="AC31" i="23"/>
  <c r="AE30" i="23"/>
  <c r="AD30" i="23"/>
  <c r="AC30" i="23"/>
  <c r="AE29" i="23"/>
  <c r="AD29" i="23"/>
  <c r="AC29" i="23"/>
  <c r="AE28" i="23"/>
  <c r="AD28" i="23"/>
  <c r="AC28" i="23"/>
  <c r="AE27" i="23"/>
  <c r="AD27" i="23"/>
  <c r="AC27" i="23"/>
  <c r="AE26" i="23"/>
  <c r="AD26" i="23"/>
  <c r="AC26" i="23"/>
  <c r="AE25" i="23"/>
  <c r="AD25" i="23"/>
  <c r="AC25" i="23"/>
  <c r="AE24" i="23"/>
  <c r="AD24" i="23"/>
  <c r="AC24" i="23"/>
  <c r="AE23" i="23"/>
  <c r="AD23" i="23"/>
  <c r="AC23" i="23"/>
  <c r="AE22" i="23"/>
  <c r="AD22" i="23"/>
  <c r="AC22" i="23"/>
  <c r="AE21" i="23"/>
  <c r="AD21" i="23"/>
  <c r="AC21" i="23"/>
  <c r="AE20" i="23"/>
  <c r="AD20" i="23"/>
  <c r="AC20" i="23"/>
  <c r="AE19" i="23"/>
  <c r="AD19" i="23"/>
  <c r="AC19" i="23"/>
  <c r="AE18" i="23"/>
  <c r="AD18" i="23"/>
  <c r="AC18" i="23"/>
  <c r="AE17" i="23"/>
  <c r="AD17" i="23"/>
  <c r="AC17" i="23"/>
  <c r="AE16" i="23"/>
  <c r="AD16" i="23"/>
  <c r="AC16" i="23"/>
  <c r="AE15" i="23"/>
  <c r="AD15" i="23"/>
  <c r="AC15" i="23"/>
  <c r="AE14" i="23"/>
  <c r="AD14" i="23"/>
  <c r="AC14" i="23"/>
  <c r="AE13" i="23"/>
  <c r="AD13" i="23"/>
  <c r="AC13" i="23"/>
  <c r="AE12" i="23"/>
  <c r="AD12" i="23"/>
  <c r="AC12" i="23"/>
  <c r="AE11" i="23"/>
  <c r="AD11" i="23"/>
  <c r="AC11" i="23"/>
  <c r="AE10" i="23"/>
  <c r="AD10" i="23"/>
  <c r="AC10" i="23"/>
  <c r="AE9" i="23"/>
  <c r="AD9" i="23"/>
  <c r="AC9" i="23"/>
  <c r="AE8" i="23"/>
  <c r="AD8" i="23"/>
  <c r="AC8" i="23"/>
  <c r="AD7" i="22" l="1"/>
  <c r="AE48" i="22" l="1"/>
  <c r="AE49" i="22"/>
  <c r="AE8" i="22"/>
  <c r="AE7" i="22"/>
  <c r="AE9" i="22"/>
  <c r="AE10" i="22"/>
  <c r="AE11" i="22"/>
  <c r="AE12" i="22"/>
  <c r="AE13" i="22"/>
  <c r="AE14" i="22"/>
  <c r="AE15" i="22"/>
  <c r="AE16" i="22"/>
  <c r="AE17" i="22"/>
  <c r="AE18" i="22"/>
  <c r="AE19" i="22"/>
  <c r="AE20" i="22"/>
  <c r="AE21" i="22"/>
  <c r="AE22" i="22"/>
  <c r="AE23" i="22"/>
  <c r="AE24" i="22"/>
  <c r="AE25" i="22"/>
  <c r="AE26" i="22"/>
  <c r="AE27" i="22"/>
  <c r="AE28" i="22"/>
  <c r="AE29" i="22"/>
  <c r="AE30" i="22"/>
  <c r="AE31" i="22"/>
  <c r="AE32" i="22"/>
  <c r="AE33" i="22"/>
  <c r="AE34" i="22"/>
  <c r="AE35" i="22"/>
  <c r="AE36" i="22"/>
  <c r="AE37" i="22"/>
  <c r="AE38" i="22"/>
  <c r="AE39" i="22"/>
  <c r="AE40" i="22"/>
  <c r="AE41" i="22"/>
  <c r="AE42" i="22"/>
  <c r="AE43" i="22"/>
  <c r="AE44" i="22"/>
  <c r="AE45" i="22"/>
  <c r="AE46" i="22"/>
  <c r="AE47" i="22"/>
  <c r="AE50" i="22"/>
  <c r="AE51" i="22"/>
  <c r="AD21" i="22"/>
  <c r="AD20" i="22"/>
  <c r="AD13" i="22"/>
  <c r="AD12" i="22"/>
  <c r="AD11" i="22"/>
  <c r="AC21" i="22"/>
  <c r="AC20" i="22"/>
  <c r="AC13" i="22"/>
  <c r="AC12" i="22"/>
  <c r="AC11" i="22"/>
  <c r="AD51" i="22"/>
  <c r="AC51" i="22"/>
  <c r="AD50" i="22"/>
  <c r="AC50" i="22"/>
  <c r="AD49" i="22"/>
  <c r="AC49" i="22"/>
  <c r="AD48" i="22"/>
  <c r="AC48" i="22"/>
  <c r="AD47" i="22"/>
  <c r="AC47" i="22"/>
  <c r="AD46" i="22"/>
  <c r="AC46" i="22"/>
  <c r="AD45" i="22"/>
  <c r="AC45" i="22"/>
  <c r="AD44" i="22"/>
  <c r="AC44" i="22"/>
  <c r="AD43" i="22"/>
  <c r="AC43" i="22"/>
  <c r="AD42" i="22"/>
  <c r="AC42" i="22"/>
  <c r="AD41" i="22"/>
  <c r="AC41" i="22"/>
  <c r="AD40" i="22"/>
  <c r="AC40" i="22"/>
  <c r="AD39" i="22"/>
  <c r="AC39" i="22"/>
  <c r="AD38" i="22"/>
  <c r="AC38" i="22"/>
  <c r="AD37" i="22"/>
  <c r="AC37" i="22"/>
  <c r="AD36" i="22"/>
  <c r="AC36" i="22"/>
  <c r="AD35" i="22"/>
  <c r="AC35" i="22"/>
  <c r="AD34" i="22"/>
  <c r="AC34" i="22"/>
  <c r="AD33" i="22"/>
  <c r="AC33" i="22"/>
  <c r="AD32" i="22"/>
  <c r="AC32" i="22"/>
  <c r="AD31" i="22"/>
  <c r="AC31" i="22"/>
  <c r="AD30" i="22"/>
  <c r="AC30" i="22"/>
  <c r="AD29" i="22"/>
  <c r="AC29" i="22"/>
  <c r="AD28" i="22"/>
  <c r="AC28" i="22"/>
  <c r="AD27" i="22"/>
  <c r="AC27" i="22"/>
  <c r="AD26" i="22"/>
  <c r="AC26" i="22"/>
  <c r="AD25" i="22"/>
  <c r="AC25" i="22"/>
  <c r="AD24" i="22"/>
  <c r="AC24" i="22"/>
  <c r="AD23" i="22"/>
  <c r="AC23" i="22"/>
  <c r="AD22" i="22"/>
  <c r="AC22" i="22"/>
  <c r="AD19" i="22"/>
  <c r="AC19" i="22"/>
  <c r="AD18" i="22"/>
  <c r="AC18" i="22"/>
  <c r="AD17" i="22"/>
  <c r="AC17" i="22"/>
  <c r="AD16" i="22"/>
  <c r="AC16" i="22"/>
  <c r="AD15" i="22"/>
  <c r="AC15" i="22"/>
  <c r="AD14" i="22"/>
  <c r="AC14" i="22"/>
  <c r="AD10" i="22"/>
  <c r="AC10" i="22"/>
  <c r="AD9" i="22"/>
  <c r="AC9" i="22"/>
  <c r="AD8" i="22"/>
  <c r="AC8" i="22"/>
  <c r="AC7" i="22"/>
  <c r="AC5" i="22" l="1"/>
  <c r="AD5" i="22"/>
  <c r="AE5" i="22"/>
  <c r="D56" i="22"/>
  <c r="D54" i="22" s="1"/>
  <c r="AD2" i="22" l="1"/>
  <c r="D40" i="23"/>
  <c r="E40" i="23"/>
  <c r="F40" i="23"/>
  <c r="G40" i="23"/>
  <c r="H40" i="23"/>
  <c r="I40" i="23"/>
  <c r="J40" i="23"/>
  <c r="K40" i="23"/>
  <c r="L40" i="23"/>
  <c r="M40" i="23"/>
  <c r="N40" i="23"/>
  <c r="O40" i="23"/>
  <c r="B39" i="23"/>
  <c r="B38" i="23"/>
  <c r="B55" i="22"/>
  <c r="B54" i="22"/>
  <c r="B56" i="22" s="1"/>
  <c r="D55" i="22" s="1"/>
  <c r="O56" i="22"/>
  <c r="O55" i="22" s="1"/>
  <c r="N56" i="22"/>
  <c r="N54" i="22" s="1"/>
  <c r="M56" i="22"/>
  <c r="M54" i="22" s="1"/>
  <c r="L56" i="22"/>
  <c r="L54" i="22" s="1"/>
  <c r="K56" i="22"/>
  <c r="K54" i="22" s="1"/>
  <c r="J56" i="22"/>
  <c r="J55" i="22" s="1"/>
  <c r="I56" i="22"/>
  <c r="I55" i="22" s="1"/>
  <c r="H56" i="22"/>
  <c r="H54" i="22" s="1"/>
  <c r="G56" i="22"/>
  <c r="G55" i="22" s="1"/>
  <c r="F56" i="22"/>
  <c r="F55" i="22" s="1"/>
  <c r="E56" i="22"/>
  <c r="E54" i="22" s="1"/>
  <c r="K55" i="22"/>
  <c r="J54" i="22"/>
  <c r="F39" i="23" l="1"/>
  <c r="AC39" i="23"/>
  <c r="AD39" i="23"/>
  <c r="AE39" i="23"/>
  <c r="B40" i="23"/>
  <c r="AE38" i="23"/>
  <c r="AC38" i="23"/>
  <c r="AD38" i="23"/>
  <c r="O54" i="22"/>
  <c r="G54" i="22"/>
  <c r="F54" i="22"/>
  <c r="M55" i="22"/>
  <c r="N55" i="22"/>
  <c r="I54" i="22"/>
  <c r="H55" i="22"/>
  <c r="L55" i="22"/>
  <c r="E55" i="22"/>
  <c r="O52" i="22"/>
  <c r="E52" i="22"/>
  <c r="D52" i="22"/>
  <c r="AD40" i="23" l="1"/>
  <c r="AD5" i="23" s="1"/>
  <c r="AE40" i="23"/>
  <c r="AE5" i="23" s="1"/>
  <c r="AC40" i="23"/>
  <c r="AC5" i="23" s="1"/>
  <c r="N37" i="23"/>
  <c r="M37" i="23"/>
  <c r="L37" i="23"/>
  <c r="K37" i="23"/>
  <c r="J37" i="23"/>
  <c r="I37" i="23"/>
  <c r="H37" i="23"/>
  <c r="G37" i="23"/>
  <c r="F37" i="23"/>
  <c r="E37" i="23"/>
  <c r="O53" i="22"/>
  <c r="E53" i="22"/>
  <c r="F52" i="22"/>
  <c r="F53" i="22" s="1"/>
  <c r="G52" i="22"/>
  <c r="G53" i="22" s="1"/>
  <c r="H52" i="22"/>
  <c r="H53" i="22" s="1"/>
  <c r="I52" i="22"/>
  <c r="I53" i="22" s="1"/>
  <c r="J52" i="22"/>
  <c r="J53" i="22" s="1"/>
  <c r="K52" i="22"/>
  <c r="K53" i="22" s="1"/>
  <c r="L52" i="22"/>
  <c r="L53" i="22" s="1"/>
  <c r="M52" i="22"/>
  <c r="M53" i="22" s="1"/>
  <c r="N52" i="22"/>
  <c r="N53" i="22" s="1"/>
  <c r="D53" i="22"/>
  <c r="AD2" i="23" l="1"/>
  <c r="S37" i="23"/>
  <c r="X37" i="23" s="1"/>
  <c r="S39" i="23"/>
  <c r="X39" i="23" s="1"/>
  <c r="S38" i="23"/>
  <c r="X38" i="23" s="1"/>
  <c r="S55" i="22"/>
  <c r="X55" i="22" s="1"/>
  <c r="S54" i="22"/>
  <c r="X54" i="22" s="1"/>
  <c r="R30" i="21"/>
  <c r="AG29" i="21"/>
  <c r="AD29" i="21"/>
  <c r="AG30" i="21" s="1"/>
  <c r="N29" i="21"/>
  <c r="N30" i="21" s="1"/>
  <c r="M29" i="21"/>
  <c r="M30" i="21" s="1"/>
  <c r="L29" i="21"/>
  <c r="L30" i="21" s="1"/>
  <c r="K29" i="21"/>
  <c r="K30" i="21" s="1"/>
  <c r="J29" i="21"/>
  <c r="J30" i="21" s="1"/>
  <c r="I29" i="21"/>
  <c r="I30" i="21" s="1"/>
  <c r="H29" i="21"/>
  <c r="H30" i="21" s="1"/>
  <c r="G29" i="21"/>
  <c r="G30" i="21" s="1"/>
  <c r="F29" i="21"/>
  <c r="F30" i="21" s="1"/>
  <c r="E29" i="21"/>
  <c r="E30" i="21" s="1"/>
  <c r="D29" i="21"/>
  <c r="D30" i="21" s="1"/>
  <c r="C29" i="21"/>
  <c r="C30" i="21" s="1"/>
  <c r="X40" i="23" l="1"/>
  <c r="X56" i="22"/>
  <c r="S53" i="22"/>
  <c r="X53" i="22" s="1"/>
  <c r="W30" i="21"/>
  <c r="AH28" i="20"/>
  <c r="AE28" i="20"/>
  <c r="AH29" i="20" s="1"/>
  <c r="O28" i="20"/>
  <c r="O29" i="20" s="1"/>
  <c r="N28" i="20"/>
  <c r="N29" i="20" s="1"/>
  <c r="M28" i="20"/>
  <c r="M29" i="20" s="1"/>
  <c r="L28" i="20"/>
  <c r="L29" i="20" s="1"/>
  <c r="K28" i="20"/>
  <c r="K29" i="20" s="1"/>
  <c r="J28" i="20"/>
  <c r="J29" i="20" s="1"/>
  <c r="I28" i="20"/>
  <c r="I29" i="20" s="1"/>
  <c r="H28" i="20"/>
  <c r="H29" i="20" s="1"/>
  <c r="G28" i="20"/>
  <c r="G29" i="20" s="1"/>
  <c r="F28" i="20"/>
  <c r="F29" i="20" s="1"/>
  <c r="E28" i="20"/>
  <c r="E29" i="20" s="1"/>
  <c r="D28" i="20"/>
  <c r="D29" i="20" s="1"/>
  <c r="S29" i="20" l="1"/>
  <c r="X29" i="20" s="1"/>
</calcChain>
</file>

<file path=xl/sharedStrings.xml><?xml version="1.0" encoding="utf-8"?>
<sst xmlns="http://schemas.openxmlformats.org/spreadsheetml/2006/main" count="1195" uniqueCount="148">
  <si>
    <t>部屋番号</t>
    <rPh sb="0" eb="2">
      <t>ヘヤ</t>
    </rPh>
    <rPh sb="2" eb="4">
      <t>バンゴウ</t>
    </rPh>
    <phoneticPr fontId="1"/>
  </si>
  <si>
    <t>：コロナ対応のために空床となった病床</t>
    <rPh sb="4" eb="6">
      <t>タイオウ</t>
    </rPh>
    <rPh sb="10" eb="12">
      <t>クウショウ</t>
    </rPh>
    <rPh sb="16" eb="18">
      <t>ビョウショウ</t>
    </rPh>
    <phoneticPr fontId="1"/>
  </si>
  <si>
    <t>使用病床</t>
    <rPh sb="0" eb="2">
      <t>シヨウ</t>
    </rPh>
    <rPh sb="2" eb="4">
      <t>ビョウショウ</t>
    </rPh>
    <phoneticPr fontId="1"/>
  </si>
  <si>
    <t>空き病床</t>
    <rPh sb="0" eb="1">
      <t>ア</t>
    </rPh>
    <rPh sb="2" eb="4">
      <t>ビョウショウ</t>
    </rPh>
    <phoneticPr fontId="1"/>
  </si>
  <si>
    <t>円</t>
    <rPh sb="0" eb="1">
      <t>エン</t>
    </rPh>
    <phoneticPr fontId="1"/>
  </si>
  <si>
    <t>合計</t>
    <rPh sb="0" eb="2">
      <t>ゴウケイ</t>
    </rPh>
    <phoneticPr fontId="1"/>
  </si>
  <si>
    <t>休止病床</t>
    <rPh sb="0" eb="2">
      <t>キュウシ</t>
    </rPh>
    <rPh sb="2" eb="4">
      <t>ビョウショウ</t>
    </rPh>
    <phoneticPr fontId="1"/>
  </si>
  <si>
    <t>床</t>
    <rPh sb="0" eb="1">
      <t>ユカ</t>
    </rPh>
    <phoneticPr fontId="1"/>
  </si>
  <si>
    <t>一般</t>
    <rPh sb="0" eb="2">
      <t>イッパン</t>
    </rPh>
    <phoneticPr fontId="1"/>
  </si>
  <si>
    <t>4月</t>
    <rPh sb="1" eb="2">
      <t>ガツ</t>
    </rPh>
    <phoneticPr fontId="1"/>
  </si>
  <si>
    <t>即応病床</t>
    <rPh sb="0" eb="2">
      <t>ソクオウ</t>
    </rPh>
    <rPh sb="2" eb="4">
      <t>ビョウショウ</t>
    </rPh>
    <phoneticPr fontId="1"/>
  </si>
  <si>
    <t>休止病床上限</t>
    <rPh sb="0" eb="2">
      <t>キュウシ</t>
    </rPh>
    <rPh sb="2" eb="4">
      <t>ビョウショウ</t>
    </rPh>
    <rPh sb="4" eb="6">
      <t>ジョウゲン</t>
    </rPh>
    <phoneticPr fontId="1"/>
  </si>
  <si>
    <t>：一般患者受入病床（濃厚接触者含む）</t>
    <rPh sb="1" eb="3">
      <t>イッパン</t>
    </rPh>
    <rPh sb="3" eb="5">
      <t>カンジャ</t>
    </rPh>
    <rPh sb="5" eb="7">
      <t>ウケイ</t>
    </rPh>
    <rPh sb="7" eb="9">
      <t>ビョウショウ</t>
    </rPh>
    <rPh sb="10" eb="12">
      <t>ノウコウ</t>
    </rPh>
    <rPh sb="12" eb="15">
      <t>セッショクシャ</t>
    </rPh>
    <rPh sb="15" eb="16">
      <t>フク</t>
    </rPh>
    <phoneticPr fontId="1"/>
  </si>
  <si>
    <t>105-1</t>
  </si>
  <si>
    <t>105-1</t>
    <phoneticPr fontId="1"/>
  </si>
  <si>
    <t>105-2</t>
  </si>
  <si>
    <t>105-2</t>
    <phoneticPr fontId="1"/>
  </si>
  <si>
    <t>105-3</t>
  </si>
  <si>
    <t>105-3</t>
    <phoneticPr fontId="1"/>
  </si>
  <si>
    <t>106-1</t>
  </si>
  <si>
    <t>106-1</t>
    <phoneticPr fontId="1"/>
  </si>
  <si>
    <t>105-4</t>
  </si>
  <si>
    <t>105-4</t>
    <phoneticPr fontId="1"/>
  </si>
  <si>
    <t>106-2</t>
  </si>
  <si>
    <t>106-2</t>
    <phoneticPr fontId="1"/>
  </si>
  <si>
    <t>106-3</t>
  </si>
  <si>
    <t>106-3</t>
    <phoneticPr fontId="1"/>
  </si>
  <si>
    <t>106-4</t>
  </si>
  <si>
    <t>106-4</t>
    <phoneticPr fontId="1"/>
  </si>
  <si>
    <t>107-1</t>
  </si>
  <si>
    <t>107-1</t>
    <phoneticPr fontId="1"/>
  </si>
  <si>
    <t>107-2</t>
  </si>
  <si>
    <t>107-2</t>
    <phoneticPr fontId="1"/>
  </si>
  <si>
    <t>107-3</t>
  </si>
  <si>
    <t>107-3</t>
    <phoneticPr fontId="1"/>
  </si>
  <si>
    <t>108-4</t>
  </si>
  <si>
    <t>108-4</t>
    <phoneticPr fontId="1"/>
  </si>
  <si>
    <t>107-4</t>
  </si>
  <si>
    <t>107-4</t>
    <phoneticPr fontId="1"/>
  </si>
  <si>
    <t>108-1</t>
  </si>
  <si>
    <t>108-1</t>
    <phoneticPr fontId="1"/>
  </si>
  <si>
    <t>108-2</t>
  </si>
  <si>
    <t>108-2</t>
    <phoneticPr fontId="1"/>
  </si>
  <si>
    <t>108-3</t>
  </si>
  <si>
    <t>108-3</t>
    <phoneticPr fontId="1"/>
  </si>
  <si>
    <t>コロナ受入病棟（A病棟）</t>
    <rPh sb="3" eb="5">
      <t>ウケイレ</t>
    </rPh>
    <rPh sb="5" eb="7">
      <t>ビョウトウ</t>
    </rPh>
    <rPh sb="9" eb="11">
      <t>ビョウトウ</t>
    </rPh>
    <phoneticPr fontId="1"/>
  </si>
  <si>
    <t>陽性患者受入病棟（病床）病床使用状況</t>
    <rPh sb="0" eb="2">
      <t>ヨウセイ</t>
    </rPh>
    <rPh sb="2" eb="4">
      <t>カンジャ</t>
    </rPh>
    <rPh sb="4" eb="6">
      <t>ウケイレ</t>
    </rPh>
    <rPh sb="6" eb="8">
      <t>ビョウトウ</t>
    </rPh>
    <rPh sb="9" eb="11">
      <t>ビョウショウ</t>
    </rPh>
    <rPh sb="12" eb="14">
      <t>ビョウショウ</t>
    </rPh>
    <rPh sb="14" eb="16">
      <t>シヨウ</t>
    </rPh>
    <rPh sb="16" eb="18">
      <t>ジョウキョウ</t>
    </rPh>
    <phoneticPr fontId="1"/>
  </si>
  <si>
    <t>単価</t>
    <rPh sb="0" eb="2">
      <t>タンカ</t>
    </rPh>
    <phoneticPr fontId="1"/>
  </si>
  <si>
    <t>稼働病床（届出病床数）</t>
    <rPh sb="0" eb="2">
      <t>カドウ</t>
    </rPh>
    <rPh sb="2" eb="4">
      <t>ビョウショウ</t>
    </rPh>
    <rPh sb="5" eb="7">
      <t>トドケデ</t>
    </rPh>
    <rPh sb="7" eb="10">
      <t>ビョウショウスウ</t>
    </rPh>
    <phoneticPr fontId="1"/>
  </si>
  <si>
    <t>金額</t>
    <rPh sb="0" eb="2">
      <t>キンガク</t>
    </rPh>
    <phoneticPr fontId="1"/>
  </si>
  <si>
    <t xml:space="preserve"> </t>
    <phoneticPr fontId="1"/>
  </si>
  <si>
    <t>：搬送調整により外部から受け入れた</t>
    <rPh sb="1" eb="3">
      <t>ハンソウ</t>
    </rPh>
    <rPh sb="3" eb="5">
      <t>チョウセイ</t>
    </rPh>
    <rPh sb="8" eb="10">
      <t>ガイブ</t>
    </rPh>
    <rPh sb="12" eb="13">
      <t>ウ</t>
    </rPh>
    <rPh sb="14" eb="15">
      <t>イ</t>
    </rPh>
    <phoneticPr fontId="1"/>
  </si>
  <si>
    <t>：クラスター起因のコロナ陽性患者受入病床</t>
    <rPh sb="6" eb="8">
      <t>キイン</t>
    </rPh>
    <rPh sb="12" eb="14">
      <t>ヨウセイ</t>
    </rPh>
    <rPh sb="14" eb="16">
      <t>カンジャ</t>
    </rPh>
    <rPh sb="16" eb="18">
      <t>ウケイ</t>
    </rPh>
    <rPh sb="18" eb="20">
      <t>ビョウショウ</t>
    </rPh>
    <phoneticPr fontId="1"/>
  </si>
  <si>
    <t>病床区分</t>
    <rPh sb="0" eb="2">
      <t>ビョウショウ</t>
    </rPh>
    <rPh sb="2" eb="4">
      <t>クブン</t>
    </rPh>
    <phoneticPr fontId="1"/>
  </si>
  <si>
    <t>205-1</t>
    <phoneticPr fontId="1"/>
  </si>
  <si>
    <t>205-2</t>
    <phoneticPr fontId="1"/>
  </si>
  <si>
    <t>205-3</t>
    <phoneticPr fontId="1"/>
  </si>
  <si>
    <t>205-4</t>
    <phoneticPr fontId="1"/>
  </si>
  <si>
    <t>休止病床</t>
  </si>
  <si>
    <t>即応病床</t>
  </si>
  <si>
    <t>206-1</t>
    <phoneticPr fontId="1"/>
  </si>
  <si>
    <t>206-2</t>
    <phoneticPr fontId="1"/>
  </si>
  <si>
    <t>206-3</t>
    <phoneticPr fontId="1"/>
  </si>
  <si>
    <t>206-4</t>
    <phoneticPr fontId="1"/>
  </si>
  <si>
    <t>207-1</t>
    <phoneticPr fontId="1"/>
  </si>
  <si>
    <t>207-2</t>
    <phoneticPr fontId="1"/>
  </si>
  <si>
    <t>207-3</t>
    <phoneticPr fontId="1"/>
  </si>
  <si>
    <t>207-4</t>
    <phoneticPr fontId="1"/>
  </si>
  <si>
    <t>208-1</t>
    <phoneticPr fontId="1"/>
  </si>
  <si>
    <t>208-2</t>
    <phoneticPr fontId="1"/>
  </si>
  <si>
    <t>208-3</t>
    <phoneticPr fontId="1"/>
  </si>
  <si>
    <t>208-4</t>
    <phoneticPr fontId="1"/>
  </si>
  <si>
    <t>コロナ陽性患者（該当有の場合のみ記載）</t>
    <rPh sb="3" eb="5">
      <t>ヨウセイ</t>
    </rPh>
    <rPh sb="5" eb="7">
      <t>カンジャ</t>
    </rPh>
    <rPh sb="8" eb="10">
      <t>ガイトウ</t>
    </rPh>
    <rPh sb="10" eb="11">
      <t>ア</t>
    </rPh>
    <rPh sb="12" eb="14">
      <t>バアイ</t>
    </rPh>
    <rPh sb="16" eb="18">
      <t>キサイ</t>
    </rPh>
    <phoneticPr fontId="1"/>
  </si>
  <si>
    <t>氏名（ク）</t>
    <rPh sb="0" eb="2">
      <t>シメイ</t>
    </rPh>
    <phoneticPr fontId="1"/>
  </si>
  <si>
    <t>氏名（外）</t>
    <rPh sb="0" eb="2">
      <t>シメイ</t>
    </rPh>
    <rPh sb="3" eb="4">
      <t>ガイ</t>
    </rPh>
    <phoneticPr fontId="1"/>
  </si>
  <si>
    <t>池田（ク）</t>
    <rPh sb="0" eb="2">
      <t>イケダ</t>
    </rPh>
    <phoneticPr fontId="1"/>
  </si>
  <si>
    <t>藤井（ク）</t>
    <rPh sb="0" eb="2">
      <t>フジイ</t>
    </rPh>
    <phoneticPr fontId="1"/>
  </si>
  <si>
    <t>西田（ク）</t>
    <rPh sb="0" eb="2">
      <t>ニシダ</t>
    </rPh>
    <phoneticPr fontId="1"/>
  </si>
  <si>
    <t>大西（ク）</t>
    <rPh sb="0" eb="2">
      <t>オオニシ</t>
    </rPh>
    <phoneticPr fontId="1"/>
  </si>
  <si>
    <t>石川（ク）</t>
    <rPh sb="0" eb="2">
      <t>イシカワ</t>
    </rPh>
    <phoneticPr fontId="1"/>
  </si>
  <si>
    <t>氏名（外）</t>
    <rPh sb="0" eb="2">
      <t>シメイ</t>
    </rPh>
    <rPh sb="3" eb="4">
      <t>ソト</t>
    </rPh>
    <phoneticPr fontId="1"/>
  </si>
  <si>
    <t>杉野（ク）</t>
    <rPh sb="0" eb="2">
      <t>スギノ</t>
    </rPh>
    <phoneticPr fontId="1"/>
  </si>
  <si>
    <t>高田（ク）</t>
    <rPh sb="0" eb="2">
      <t>タカタ</t>
    </rPh>
    <phoneticPr fontId="1"/>
  </si>
  <si>
    <t>コロナ陽性患者</t>
    <rPh sb="3" eb="5">
      <t>ヨウセイ</t>
    </rPh>
    <rPh sb="5" eb="7">
      <t>カンジャ</t>
    </rPh>
    <phoneticPr fontId="1"/>
  </si>
  <si>
    <t>209</t>
    <phoneticPr fontId="1"/>
  </si>
  <si>
    <t>210</t>
  </si>
  <si>
    <t>211</t>
  </si>
  <si>
    <t>212</t>
  </si>
  <si>
    <t>213</t>
  </si>
  <si>
    <t>214</t>
  </si>
  <si>
    <t>215</t>
  </si>
  <si>
    <t>216</t>
  </si>
  <si>
    <t>217</t>
  </si>
  <si>
    <t>218</t>
  </si>
  <si>
    <t>219</t>
  </si>
  <si>
    <t>一般病床</t>
  </si>
  <si>
    <t>病棟使用状況</t>
    <rPh sb="0" eb="2">
      <t>ビョウトウ</t>
    </rPh>
    <rPh sb="2" eb="4">
      <t>シヨウ</t>
    </rPh>
    <rPh sb="4" eb="6">
      <t>ジョウキョウ</t>
    </rPh>
    <phoneticPr fontId="1"/>
  </si>
  <si>
    <t>陽性患者受入指定外病棟（〇病棟）</t>
    <rPh sb="0" eb="2">
      <t>ヨウセイ</t>
    </rPh>
    <rPh sb="2" eb="4">
      <t>カンジャ</t>
    </rPh>
    <rPh sb="4" eb="6">
      <t>ウケイレ</t>
    </rPh>
    <rPh sb="6" eb="8">
      <t>シテイ</t>
    </rPh>
    <rPh sb="8" eb="9">
      <t>ガイ</t>
    </rPh>
    <rPh sb="9" eb="11">
      <t>ビョウトウ</t>
    </rPh>
    <rPh sb="13" eb="15">
      <t>ビョウトウ</t>
    </rPh>
    <phoneticPr fontId="1"/>
  </si>
  <si>
    <t>（一般病床、療養病床など）</t>
    <rPh sb="1" eb="3">
      <t>イッパン</t>
    </rPh>
    <rPh sb="3" eb="5">
      <t>ビョウショウ</t>
    </rPh>
    <rPh sb="6" eb="8">
      <t>リョウヨウ</t>
    </rPh>
    <rPh sb="8" eb="10">
      <t>ビョウショウ</t>
    </rPh>
    <phoneticPr fontId="1"/>
  </si>
  <si>
    <t>コ</t>
    <phoneticPr fontId="1"/>
  </si>
  <si>
    <t>病棟使用状況表（空床補償）</t>
    <rPh sb="0" eb="2">
      <t>ビョウトウ</t>
    </rPh>
    <rPh sb="2" eb="4">
      <t>シヨウ</t>
    </rPh>
    <rPh sb="4" eb="6">
      <t>ジョウキョウ</t>
    </rPh>
    <rPh sb="6" eb="7">
      <t>ヒョウ</t>
    </rPh>
    <rPh sb="8" eb="10">
      <t>クウショウ</t>
    </rPh>
    <rPh sb="10" eb="12">
      <t>ホショウ</t>
    </rPh>
    <phoneticPr fontId="1"/>
  </si>
  <si>
    <r>
      <t>陽性患者受入指定</t>
    </r>
    <r>
      <rPr>
        <b/>
        <u/>
        <sz val="11"/>
        <color theme="1"/>
        <rFont val="ＭＳ Ｐゴシック"/>
        <family val="3"/>
        <charset val="128"/>
      </rPr>
      <t>外</t>
    </r>
    <r>
      <rPr>
        <sz val="11"/>
        <color theme="1"/>
        <rFont val="ＭＳ Ｐゴシック"/>
        <family val="2"/>
        <charset val="128"/>
      </rPr>
      <t>病棟（〇病棟）</t>
    </r>
    <rPh sb="0" eb="2">
      <t>ヨウセイ</t>
    </rPh>
    <rPh sb="2" eb="4">
      <t>カンジャ</t>
    </rPh>
    <rPh sb="4" eb="6">
      <t>ウケイレ</t>
    </rPh>
    <rPh sb="6" eb="8">
      <t>シテイ</t>
    </rPh>
    <rPh sb="8" eb="9">
      <t>ガイ</t>
    </rPh>
    <rPh sb="9" eb="11">
      <t>ビョウトウ</t>
    </rPh>
    <rPh sb="13" eb="15">
      <t>ビョウトウ</t>
    </rPh>
    <phoneticPr fontId="1"/>
  </si>
  <si>
    <t>病床種別</t>
    <rPh sb="0" eb="2">
      <t>ビョウショウ</t>
    </rPh>
    <rPh sb="2" eb="4">
      <t>シュベツ</t>
    </rPh>
    <phoneticPr fontId="1"/>
  </si>
  <si>
    <t>（一般病床、療養病床など）</t>
    <rPh sb="1" eb="3">
      <t>イッパン</t>
    </rPh>
    <rPh sb="3" eb="5">
      <t>ビョウショウ</t>
    </rPh>
    <rPh sb="6" eb="8">
      <t>リョウヨウ</t>
    </rPh>
    <rPh sb="8" eb="10">
      <t>ビョウショウ</t>
    </rPh>
    <phoneticPr fontId="1"/>
  </si>
  <si>
    <t>床</t>
    <rPh sb="0" eb="1">
      <t>トコ</t>
    </rPh>
    <phoneticPr fontId="1"/>
  </si>
  <si>
    <t>即応病床数</t>
    <rPh sb="0" eb="2">
      <t>ソクオウ</t>
    </rPh>
    <rPh sb="2" eb="4">
      <t>ビョウショウ</t>
    </rPh>
    <rPh sb="4" eb="5">
      <t>スウ</t>
    </rPh>
    <phoneticPr fontId="1"/>
  </si>
  <si>
    <t>休止病床数</t>
    <rPh sb="0" eb="2">
      <t>キュウシ</t>
    </rPh>
    <rPh sb="2" eb="4">
      <t>ビョウショウ</t>
    </rPh>
    <rPh sb="4" eb="5">
      <t>スウ</t>
    </rPh>
    <phoneticPr fontId="1"/>
  </si>
  <si>
    <t>即応病床単価</t>
    <rPh sb="0" eb="2">
      <t>ソクオウ</t>
    </rPh>
    <rPh sb="2" eb="4">
      <t>ビョウショウ</t>
    </rPh>
    <rPh sb="4" eb="6">
      <t>タンカ</t>
    </rPh>
    <phoneticPr fontId="1"/>
  </si>
  <si>
    <t>休止病床単価</t>
    <rPh sb="0" eb="2">
      <t>キュウシ</t>
    </rPh>
    <rPh sb="2" eb="4">
      <t>ビョウショウ</t>
    </rPh>
    <rPh sb="4" eb="6">
      <t>タンカ</t>
    </rPh>
    <phoneticPr fontId="1"/>
  </si>
  <si>
    <t>円</t>
    <rPh sb="0" eb="1">
      <t>エン</t>
    </rPh>
    <phoneticPr fontId="1"/>
  </si>
  <si>
    <t>届出病床数</t>
    <rPh sb="0" eb="2">
      <t>トドケデ</t>
    </rPh>
    <rPh sb="2" eb="4">
      <t>ビョウショウ</t>
    </rPh>
    <rPh sb="4" eb="5">
      <t>スウ</t>
    </rPh>
    <phoneticPr fontId="1"/>
  </si>
  <si>
    <t>即応病床金額</t>
    <rPh sb="0" eb="2">
      <t>ソクオウ</t>
    </rPh>
    <rPh sb="2" eb="4">
      <t>ビョウショウ</t>
    </rPh>
    <rPh sb="4" eb="6">
      <t>キンガク</t>
    </rPh>
    <phoneticPr fontId="1"/>
  </si>
  <si>
    <t>休止病床金額</t>
    <rPh sb="0" eb="2">
      <t>キュウシ</t>
    </rPh>
    <rPh sb="2" eb="4">
      <t>ビョウショウ</t>
    </rPh>
    <rPh sb="4" eb="6">
      <t>キンガク</t>
    </rPh>
    <phoneticPr fontId="1"/>
  </si>
  <si>
    <t>空床合計</t>
    <rPh sb="0" eb="2">
      <t>クウショウ</t>
    </rPh>
    <rPh sb="2" eb="4">
      <t>ゴウケイ</t>
    </rPh>
    <phoneticPr fontId="1"/>
  </si>
  <si>
    <t>総額</t>
    <rPh sb="0" eb="2">
      <t>ソウガク</t>
    </rPh>
    <phoneticPr fontId="1"/>
  </si>
  <si>
    <t>月</t>
    <rPh sb="0" eb="1">
      <t>ガツ</t>
    </rPh>
    <phoneticPr fontId="1"/>
  </si>
  <si>
    <t>109-1</t>
    <phoneticPr fontId="1"/>
  </si>
  <si>
    <t>109-2</t>
    <phoneticPr fontId="1"/>
  </si>
  <si>
    <t>109-3</t>
    <phoneticPr fontId="1"/>
  </si>
  <si>
    <t>109-4</t>
    <phoneticPr fontId="1"/>
  </si>
  <si>
    <t>110-1</t>
    <phoneticPr fontId="1"/>
  </si>
  <si>
    <t>110-2</t>
    <phoneticPr fontId="1"/>
  </si>
  <si>
    <t>110-3</t>
    <phoneticPr fontId="1"/>
  </si>
  <si>
    <t>110-4</t>
    <phoneticPr fontId="1"/>
  </si>
  <si>
    <t>10月</t>
    <rPh sb="2" eb="3">
      <t>ガツ</t>
    </rPh>
    <phoneticPr fontId="1"/>
  </si>
  <si>
    <t>一般病床</t>
    <rPh sb="0" eb="2">
      <t>イッパン</t>
    </rPh>
    <rPh sb="2" eb="4">
      <t>ビョウショウ</t>
    </rPh>
    <phoneticPr fontId="1"/>
  </si>
  <si>
    <t>休止補助対象</t>
    <rPh sb="0" eb="2">
      <t>キュウシ</t>
    </rPh>
    <rPh sb="2" eb="4">
      <t>ホジョ</t>
    </rPh>
    <rPh sb="4" eb="6">
      <t>タイショウ</t>
    </rPh>
    <phoneticPr fontId="1"/>
  </si>
  <si>
    <t>対象外日</t>
    <rPh sb="0" eb="3">
      <t>タイショウガイ</t>
    </rPh>
    <rPh sb="3" eb="4">
      <t>ヒ</t>
    </rPh>
    <phoneticPr fontId="1"/>
  </si>
  <si>
    <t>休止病床</t>
    <phoneticPr fontId="1"/>
  </si>
  <si>
    <t>疑</t>
    <rPh sb="0" eb="1">
      <t>ウタガ</t>
    </rPh>
    <phoneticPr fontId="1"/>
  </si>
  <si>
    <t>：疑い患者受入病床</t>
    <rPh sb="1" eb="2">
      <t>ウタガ</t>
    </rPh>
    <rPh sb="3" eb="5">
      <t>カンジャ</t>
    </rPh>
    <rPh sb="5" eb="7">
      <t>ウケイレ</t>
    </rPh>
    <rPh sb="7" eb="9">
      <t>ビョウショウ</t>
    </rPh>
    <phoneticPr fontId="1"/>
  </si>
  <si>
    <t>延べ陽性者数</t>
  </si>
  <si>
    <t>一般患者受入延べ病床数</t>
  </si>
  <si>
    <t>延べ即応病床数</t>
  </si>
  <si>
    <t>即応病床使用率(A/(C-B)</t>
  </si>
  <si>
    <t>A</t>
  </si>
  <si>
    <t>B１</t>
  </si>
  <si>
    <t>C</t>
  </si>
  <si>
    <t>コ</t>
  </si>
  <si>
    <t>一般</t>
  </si>
  <si>
    <t>－</t>
  </si>
  <si>
    <t>対象外</t>
    <rPh sb="0" eb="2">
      <t>タイショウ</t>
    </rPh>
    <rPh sb="2" eb="3">
      <t>ガイ</t>
    </rPh>
    <phoneticPr fontId="1"/>
  </si>
  <si>
    <t>処置室</t>
    <rPh sb="0" eb="2">
      <t>ショチシツ</t>
    </rPh>
    <phoneticPr fontId="1"/>
  </si>
  <si>
    <t>コ</t>
    <phoneticPr fontId="1"/>
  </si>
  <si>
    <t>対象外</t>
    <rPh sb="0" eb="3">
      <t>タイショウガイ</t>
    </rPh>
    <phoneticPr fontId="1"/>
  </si>
  <si>
    <t>：クラスター期間中、外部から一般患者を受け入れた病床</t>
    <rPh sb="6" eb="8">
      <t>キカン</t>
    </rPh>
    <rPh sb="8" eb="9">
      <t>チュウ</t>
    </rPh>
    <rPh sb="10" eb="12">
      <t>ガイブ</t>
    </rPh>
    <rPh sb="14" eb="16">
      <t>イッパン</t>
    </rPh>
    <rPh sb="16" eb="18">
      <t>カンジャ</t>
    </rPh>
    <rPh sb="19" eb="20">
      <t>ウ</t>
    </rPh>
    <rPh sb="21" eb="22">
      <t>イ</t>
    </rPh>
    <rPh sb="24" eb="26">
      <t>ビョウショウ</t>
    </rPh>
    <phoneticPr fontId="1"/>
  </si>
  <si>
    <t>：下記の項目に当てはまる空床</t>
    <rPh sb="1" eb="3">
      <t>カキ</t>
    </rPh>
    <rPh sb="4" eb="6">
      <t>コウモク</t>
    </rPh>
    <rPh sb="7" eb="8">
      <t>ア</t>
    </rPh>
    <rPh sb="12" eb="14">
      <t>クウショウ</t>
    </rPh>
    <phoneticPr fontId="1"/>
  </si>
  <si>
    <t>・クラスター期間中に外部から一般患者を受入れた場合、受け入れた日以降の空床。
・多床室を一日単位で見た時に、一般患者と陽性患者が混在している空床。
・届出病床以外の空床</t>
    <rPh sb="6" eb="8">
      <t>キカン</t>
    </rPh>
    <rPh sb="8" eb="9">
      <t>チュウ</t>
    </rPh>
    <rPh sb="10" eb="12">
      <t>ガイブ</t>
    </rPh>
    <rPh sb="14" eb="16">
      <t>イッパン</t>
    </rPh>
    <rPh sb="16" eb="18">
      <t>カンジャ</t>
    </rPh>
    <rPh sb="19" eb="21">
      <t>ウケイ</t>
    </rPh>
    <rPh sb="23" eb="25">
      <t>バアイ</t>
    </rPh>
    <rPh sb="26" eb="27">
      <t>ウ</t>
    </rPh>
    <rPh sb="28" eb="29">
      <t>イ</t>
    </rPh>
    <rPh sb="31" eb="32">
      <t>ヒ</t>
    </rPh>
    <rPh sb="32" eb="34">
      <t>イコウ</t>
    </rPh>
    <rPh sb="35" eb="37">
      <t>クウショウ</t>
    </rPh>
    <rPh sb="40" eb="43">
      <t>タショウシツ</t>
    </rPh>
    <rPh sb="44" eb="46">
      <t>イチニチ</t>
    </rPh>
    <rPh sb="46" eb="48">
      <t>タンイ</t>
    </rPh>
    <rPh sb="49" eb="50">
      <t>ミ</t>
    </rPh>
    <rPh sb="51" eb="52">
      <t>トキ</t>
    </rPh>
    <rPh sb="54" eb="56">
      <t>イッパン</t>
    </rPh>
    <rPh sb="56" eb="58">
      <t>カンジャ</t>
    </rPh>
    <rPh sb="59" eb="61">
      <t>ヨウセイ</t>
    </rPh>
    <rPh sb="61" eb="63">
      <t>カンジャ</t>
    </rPh>
    <rPh sb="64" eb="66">
      <t>コンザイ</t>
    </rPh>
    <rPh sb="70" eb="72">
      <t>クウショウ</t>
    </rPh>
    <rPh sb="75" eb="77">
      <t>トドケデ</t>
    </rPh>
    <rPh sb="77" eb="79">
      <t>ビョウショウ</t>
    </rPh>
    <rPh sb="79" eb="81">
      <t>イガイ</t>
    </rPh>
    <rPh sb="82" eb="84">
      <t>クウショウ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</si>
</sst>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font>
    <font>
      <sz val="6"/>
      <name val="ＭＳ Ｐゴシック"/>
      <family val="2"/>
      <charset val="128"/>
    </font>
    <font>
      <sz val="11"/>
      <name val="ＭＳ Ｐゴシック"/>
      <family val="2"/>
      <charset val="128"/>
    </font>
    <font>
      <sz val="11"/>
      <color theme="1"/>
      <name val="ＭＳ Ｐゴシック"/>
      <family val="2"/>
      <charset val="128"/>
    </font>
    <font>
      <u/>
      <sz val="11"/>
      <color theme="1"/>
      <name val="ＭＳ Ｐゴシック"/>
      <family val="2"/>
      <charset val="128"/>
    </font>
    <font>
      <u/>
      <sz val="11"/>
      <color theme="1"/>
      <name val="ＭＳ Ｐゴシック"/>
      <family val="3"/>
      <charset val="128"/>
    </font>
    <font>
      <sz val="11"/>
      <color theme="0"/>
      <name val="ＭＳ Ｐゴシック"/>
      <family val="2"/>
      <charset val="128"/>
    </font>
    <font>
      <sz val="11"/>
      <color theme="0"/>
      <name val="ＭＳ Ｐゴシック"/>
      <family val="3"/>
      <charset val="128"/>
    </font>
    <font>
      <sz val="10"/>
      <color theme="0"/>
      <name val="ＭＳ Ｐゴシック"/>
      <family val="3"/>
      <charset val="128"/>
    </font>
    <font>
      <sz val="18"/>
      <color theme="1"/>
      <name val="ＭＳ Ｐゴシック"/>
      <family val="3"/>
      <charset val="128"/>
    </font>
    <font>
      <b/>
      <sz val="18"/>
      <color theme="1"/>
      <name val="ＭＳ Ｐゴシック"/>
      <family val="3"/>
      <charset val="128"/>
    </font>
    <font>
      <b/>
      <sz val="11"/>
      <color theme="1"/>
      <name val="ＭＳ Ｐゴシック"/>
      <family val="3"/>
      <charset val="128"/>
    </font>
    <font>
      <b/>
      <u/>
      <sz val="11"/>
      <color theme="1"/>
      <name val="ＭＳ Ｐゴシック"/>
      <family val="3"/>
      <charset val="128"/>
    </font>
    <font>
      <b/>
      <u/>
      <sz val="11"/>
      <color rgb="FFFF0000"/>
      <name val="ＭＳ Ｐゴシック"/>
      <family val="3"/>
      <charset val="128"/>
    </font>
    <font>
      <sz val="10"/>
      <name val="ＭＳ Ｐゴシック"/>
      <family val="2"/>
      <charset val="128"/>
    </font>
    <font>
      <u/>
      <sz val="10"/>
      <color theme="1"/>
      <name val="ＭＳ Ｐゴシック"/>
      <family val="2"/>
      <charset val="128"/>
    </font>
    <font>
      <u/>
      <sz val="10"/>
      <color theme="1"/>
      <name val="ＭＳ Ｐゴシック"/>
      <family val="3"/>
      <charset val="128"/>
    </font>
    <font>
      <b/>
      <sz val="11"/>
      <name val="ＭＳ Ｐゴシック"/>
      <family val="3"/>
      <charset val="128"/>
    </font>
    <font>
      <b/>
      <u/>
      <sz val="10"/>
      <color rgb="FFFF0000"/>
      <name val="ＭＳ Ｐゴシック"/>
      <family val="3"/>
      <charset val="128"/>
    </font>
    <font>
      <sz val="9"/>
      <color theme="1"/>
      <name val="ＭＳ Ｐゴシック"/>
      <family val="2"/>
      <charset val="128"/>
    </font>
    <font>
      <sz val="9"/>
      <color theme="1"/>
      <name val="ＭＳ Ｐゴシック"/>
      <family val="3"/>
      <charset val="128"/>
    </font>
  </fonts>
  <fills count="12">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7"/>
        <bgColor indexed="64"/>
      </patternFill>
    </fill>
    <fill>
      <patternFill patternType="solid">
        <fgColor indexed="42"/>
        <bgColor indexed="64"/>
      </patternFill>
    </fill>
    <fill>
      <patternFill patternType="solid">
        <fgColor theme="8"/>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indexed="64"/>
      </top>
      <bottom/>
      <diagonal/>
    </border>
    <border>
      <left style="medium">
        <color rgb="FFFF0000"/>
      </left>
      <right/>
      <top style="thin">
        <color indexed="64"/>
      </top>
      <bottom style="medium">
        <color indexed="64"/>
      </bottom>
      <diagonal/>
    </border>
    <border>
      <left/>
      <right style="medium">
        <color rgb="FFFF0000"/>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67">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1" xfId="0" applyBorder="1" applyAlignment="1">
      <alignment horizontal="right" vertical="center"/>
    </xf>
    <xf numFmtId="0" fontId="0" fillId="0" borderId="2" xfId="0" applyFill="1" applyBorder="1">
      <alignment vertical="center"/>
    </xf>
    <xf numFmtId="38" fontId="0" fillId="0" borderId="0" xfId="1" applyFont="1" applyBorder="1" applyAlignment="1">
      <alignment horizontal="right" vertical="center"/>
    </xf>
    <xf numFmtId="0" fontId="2" fillId="4" borderId="0" xfId="0" applyFont="1" applyFill="1" applyBorder="1" applyAlignment="1">
      <alignment horizontal="center" vertical="center"/>
    </xf>
    <xf numFmtId="0" fontId="0" fillId="5" borderId="0" xfId="0" applyFill="1"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Fill="1" applyBorder="1">
      <alignment vertical="center"/>
    </xf>
    <xf numFmtId="0" fontId="0" fillId="4" borderId="1" xfId="0" applyFill="1" applyBorder="1" applyAlignment="1">
      <alignment horizontal="center" vertical="center" shrinkToFit="1"/>
    </xf>
    <xf numFmtId="0" fontId="2" fillId="4" borderId="8"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horizontal="center" vertical="center" shrinkToFit="1"/>
    </xf>
    <xf numFmtId="38" fontId="0" fillId="0" borderId="0" xfId="1" applyFont="1" applyBorder="1" applyAlignment="1">
      <alignment vertical="center"/>
    </xf>
    <xf numFmtId="38" fontId="0" fillId="0" borderId="0" xfId="1" applyFont="1" applyBorder="1" applyAlignment="1">
      <alignment horizontal="center" vertical="center"/>
    </xf>
    <xf numFmtId="0" fontId="4" fillId="0" borderId="0" xfId="0" applyFont="1" applyBorder="1">
      <alignment vertical="center"/>
    </xf>
    <xf numFmtId="0" fontId="5" fillId="0" borderId="0" xfId="0" applyFont="1" applyBorder="1">
      <alignment vertical="center"/>
    </xf>
    <xf numFmtId="0" fontId="0" fillId="4" borderId="7" xfId="0" applyFill="1" applyBorder="1" applyAlignment="1">
      <alignment horizontal="center" vertical="center" shrinkToFit="1"/>
    </xf>
    <xf numFmtId="0" fontId="0" fillId="4" borderId="0" xfId="0" applyFill="1" applyBorder="1" applyAlignment="1">
      <alignment horizontal="right" vertical="center"/>
    </xf>
    <xf numFmtId="0" fontId="2" fillId="4" borderId="16" xfId="0" applyFont="1" applyFill="1" applyBorder="1" applyAlignment="1">
      <alignment horizontal="center" vertical="center"/>
    </xf>
    <xf numFmtId="0" fontId="2" fillId="4" borderId="7" xfId="0" applyFont="1" applyFill="1" applyBorder="1" applyAlignment="1">
      <alignment horizontal="center" vertical="center"/>
    </xf>
    <xf numFmtId="0" fontId="0" fillId="0" borderId="10" xfId="0" applyBorder="1" applyAlignment="1">
      <alignment horizontal="right" vertical="center"/>
    </xf>
    <xf numFmtId="17" fontId="0" fillId="0" borderId="10" xfId="0" quotePrefix="1" applyNumberFormat="1" applyBorder="1" applyAlignment="1">
      <alignment horizontal="right" vertical="center"/>
    </xf>
    <xf numFmtId="0" fontId="0" fillId="0" borderId="3" xfId="0" applyBorder="1">
      <alignment vertical="center"/>
    </xf>
    <xf numFmtId="0" fontId="0" fillId="0" borderId="0" xfId="0" applyFill="1" applyBorder="1" applyAlignment="1">
      <alignment horizontal="center" vertical="center" textRotation="255"/>
    </xf>
    <xf numFmtId="0" fontId="0" fillId="0" borderId="0" xfId="0" applyFill="1" applyBorder="1" applyAlignment="1">
      <alignment horizontal="right" vertical="center"/>
    </xf>
    <xf numFmtId="0" fontId="0" fillId="0" borderId="32" xfId="0" applyBorder="1">
      <alignment vertical="center"/>
    </xf>
    <xf numFmtId="0" fontId="0" fillId="4" borderId="19" xfId="0" applyFill="1" applyBorder="1">
      <alignment vertical="center"/>
    </xf>
    <xf numFmtId="0" fontId="0" fillId="4" borderId="33" xfId="0" applyFill="1" applyBorder="1">
      <alignment vertical="center"/>
    </xf>
    <xf numFmtId="0" fontId="0" fillId="4" borderId="21" xfId="0" applyFill="1" applyBorder="1">
      <alignment vertical="center"/>
    </xf>
    <xf numFmtId="0" fontId="0" fillId="0" borderId="37" xfId="0" applyBorder="1" applyAlignment="1">
      <alignment horizontal="right" vertical="center"/>
    </xf>
    <xf numFmtId="0" fontId="0" fillId="0" borderId="37" xfId="0" applyBorder="1">
      <alignment vertical="center"/>
    </xf>
    <xf numFmtId="0" fontId="0" fillId="0" borderId="38" xfId="0" applyBorder="1">
      <alignment vertical="center"/>
    </xf>
    <xf numFmtId="0" fontId="0" fillId="0" borderId="35" xfId="0" applyFill="1" applyBorder="1" applyAlignment="1">
      <alignment horizontal="center" vertical="center"/>
    </xf>
    <xf numFmtId="0" fontId="0" fillId="5" borderId="19"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39" xfId="0" applyBorder="1" applyAlignment="1">
      <alignment vertical="center"/>
    </xf>
    <xf numFmtId="0" fontId="0" fillId="0" borderId="0" xfId="0" applyFill="1" applyBorder="1" applyAlignment="1">
      <alignment horizontal="left" vertical="center"/>
    </xf>
    <xf numFmtId="0" fontId="0" fillId="0" borderId="25" xfId="0" applyBorder="1">
      <alignment vertical="center"/>
    </xf>
    <xf numFmtId="0" fontId="0" fillId="0" borderId="7" xfId="0" applyBorder="1" applyAlignment="1">
      <alignment horizontal="right" vertical="center"/>
    </xf>
    <xf numFmtId="17" fontId="0" fillId="0" borderId="7" xfId="0" quotePrefix="1" applyNumberFormat="1" applyBorder="1" applyAlignment="1">
      <alignment horizontal="right" vertical="center"/>
    </xf>
    <xf numFmtId="0" fontId="0" fillId="0" borderId="40" xfId="0" applyBorder="1">
      <alignment vertical="center"/>
    </xf>
    <xf numFmtId="0" fontId="0" fillId="0" borderId="0" xfId="0" applyFill="1" applyBorder="1" applyAlignment="1">
      <alignment vertical="center" wrapText="1"/>
    </xf>
    <xf numFmtId="0" fontId="0" fillId="0" borderId="19" xfId="0" applyFill="1" applyBorder="1">
      <alignment vertical="center"/>
    </xf>
    <xf numFmtId="0" fontId="0" fillId="0" borderId="33" xfId="0" applyFill="1" applyBorder="1">
      <alignment vertical="center"/>
    </xf>
    <xf numFmtId="0" fontId="0" fillId="0" borderId="21" xfId="0" applyFill="1" applyBorder="1">
      <alignment vertical="center"/>
    </xf>
    <xf numFmtId="0" fontId="0" fillId="0" borderId="10" xfId="0" applyBorder="1">
      <alignment vertical="center"/>
    </xf>
    <xf numFmtId="0" fontId="0" fillId="0" borderId="19" xfId="0" applyBorder="1">
      <alignment vertical="center"/>
    </xf>
    <xf numFmtId="17" fontId="0" fillId="0" borderId="24" xfId="0" quotePrefix="1" applyNumberFormat="1" applyBorder="1" applyAlignment="1">
      <alignment horizontal="righ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0" borderId="14" xfId="0" applyFill="1" applyBorder="1" applyAlignment="1">
      <alignment horizontal="left" vertical="center"/>
    </xf>
    <xf numFmtId="0" fontId="6" fillId="2" borderId="16" xfId="0" applyFont="1" applyFill="1" applyBorder="1" applyAlignment="1">
      <alignment horizontal="center" vertical="center"/>
    </xf>
    <xf numFmtId="0" fontId="7" fillId="2"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5" xfId="0" applyFont="1" applyFill="1" applyBorder="1" applyAlignment="1">
      <alignment horizontal="center" vertical="center"/>
    </xf>
    <xf numFmtId="0" fontId="7" fillId="2" borderId="7"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8" xfId="0" applyFont="1" applyFill="1" applyBorder="1" applyAlignment="1">
      <alignment horizontal="center" vertical="center"/>
    </xf>
    <xf numFmtId="0" fontId="7" fillId="4" borderId="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7" borderId="1" xfId="0" applyFont="1" applyFill="1" applyBorder="1" applyAlignment="1">
      <alignment horizontal="center" vertical="center" shrinkToFit="1"/>
    </xf>
    <xf numFmtId="0" fontId="7" fillId="7" borderId="35" xfId="0" applyFont="1" applyFill="1" applyBorder="1" applyAlignment="1">
      <alignment horizontal="center" vertical="center"/>
    </xf>
    <xf numFmtId="0" fontId="7" fillId="7" borderId="7" xfId="0" applyFont="1" applyFill="1" applyBorder="1" applyAlignment="1">
      <alignment horizontal="center" vertical="center" shrinkToFit="1"/>
    </xf>
    <xf numFmtId="0" fontId="7" fillId="7" borderId="9" xfId="0" applyFont="1" applyFill="1" applyBorder="1" applyAlignment="1">
      <alignment horizontal="center" vertical="center" shrinkToFit="1"/>
    </xf>
    <xf numFmtId="0" fontId="7" fillId="7" borderId="10" xfId="0" applyFont="1" applyFill="1" applyBorder="1" applyAlignment="1">
      <alignment horizontal="center" vertical="center" shrinkToFit="1"/>
    </xf>
    <xf numFmtId="0" fontId="6" fillId="7" borderId="1" xfId="0" applyFont="1" applyFill="1" applyBorder="1" applyAlignment="1">
      <alignment horizontal="center" vertical="center" shrinkToFit="1"/>
    </xf>
    <xf numFmtId="0" fontId="8" fillId="2" borderId="1" xfId="0" applyFont="1" applyFill="1" applyBorder="1" applyAlignment="1">
      <alignment horizontal="center" vertical="center"/>
    </xf>
    <xf numFmtId="0" fontId="8" fillId="6" borderId="0" xfId="0" applyFont="1" applyFill="1" applyBorder="1" applyAlignment="1">
      <alignment horizontal="center" vertical="center"/>
    </xf>
    <xf numFmtId="0" fontId="6" fillId="2" borderId="8" xfId="0" applyFont="1" applyFill="1" applyBorder="1" applyAlignment="1">
      <alignment horizontal="center" vertical="center"/>
    </xf>
    <xf numFmtId="0" fontId="7"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6" borderId="7" xfId="0" applyFont="1" applyFill="1" applyBorder="1" applyAlignment="1">
      <alignment horizontal="center" vertical="center" shrinkToFit="1"/>
    </xf>
    <xf numFmtId="0" fontId="0" fillId="5" borderId="21" xfId="0" applyFill="1" applyBorder="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8" fillId="6"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shrinkToFit="1"/>
    </xf>
    <xf numFmtId="0" fontId="6" fillId="6" borderId="35" xfId="0" applyFont="1" applyFill="1" applyBorder="1" applyAlignment="1">
      <alignment horizontal="center" vertical="center" shrinkToFit="1"/>
    </xf>
    <xf numFmtId="0" fontId="6" fillId="6" borderId="24" xfId="0" applyFont="1" applyFill="1" applyBorder="1" applyAlignment="1">
      <alignment horizontal="center" vertical="center" shrinkToFit="1"/>
    </xf>
    <xf numFmtId="0" fontId="6" fillId="6" borderId="26" xfId="0" applyFont="1" applyFill="1" applyBorder="1" applyAlignment="1">
      <alignment horizontal="center" vertical="center" shrinkToFit="1"/>
    </xf>
    <xf numFmtId="49" fontId="0" fillId="0" borderId="41" xfId="0" quotePrefix="1" applyNumberForma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9" xfId="0" applyBorder="1" applyAlignment="1">
      <alignment horizontal="right"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33" xfId="0" applyBorder="1">
      <alignment vertical="center"/>
    </xf>
    <xf numFmtId="17" fontId="0" fillId="0" borderId="1" xfId="0" quotePrefix="1" applyNumberFormat="1" applyBorder="1" applyAlignment="1">
      <alignment horizontal="right" vertical="center"/>
    </xf>
    <xf numFmtId="0" fontId="9" fillId="0" borderId="0" xfId="0" applyFont="1" applyBorder="1" applyAlignment="1">
      <alignment horizontal="left" vertical="center"/>
    </xf>
    <xf numFmtId="0" fontId="0" fillId="5" borderId="10" xfId="0" applyFill="1"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35" xfId="0" applyFont="1" applyFill="1" applyBorder="1" applyAlignment="1">
      <alignment horizontal="center" vertical="center"/>
    </xf>
    <xf numFmtId="0" fontId="2" fillId="0" borderId="7"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0" fillId="5" borderId="45" xfId="0"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6"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3" fontId="13" fillId="0" borderId="0" xfId="0" applyNumberFormat="1" applyFont="1" applyBorder="1" applyAlignment="1">
      <alignment vertical="center"/>
    </xf>
    <xf numFmtId="3" fontId="17" fillId="0" borderId="0" xfId="0" applyNumberFormat="1" applyFont="1" applyBorder="1" applyAlignment="1">
      <alignment vertical="center"/>
    </xf>
    <xf numFmtId="0" fontId="6" fillId="2" borderId="7" xfId="0" applyFont="1" applyFill="1" applyBorder="1" applyAlignment="1">
      <alignment horizontal="center" vertical="center"/>
    </xf>
    <xf numFmtId="3" fontId="13" fillId="0" borderId="49" xfId="0" applyNumberFormat="1" applyFont="1" applyFill="1" applyBorder="1" applyAlignment="1">
      <alignment vertical="center"/>
    </xf>
    <xf numFmtId="0" fontId="0" fillId="0" borderId="50" xfId="0" applyBorder="1" applyAlignment="1">
      <alignment horizontal="left" vertical="center"/>
    </xf>
    <xf numFmtId="0" fontId="8" fillId="0" borderId="10" xfId="0" applyFont="1" applyFill="1" applyBorder="1" applyAlignment="1">
      <alignment horizontal="center" vertical="center"/>
    </xf>
    <xf numFmtId="0" fontId="0" fillId="0" borderId="33" xfId="0" applyFill="1" applyBorder="1" applyAlignment="1">
      <alignment horizontal="center" vertical="center"/>
    </xf>
    <xf numFmtId="0" fontId="0" fillId="0" borderId="1" xfId="0" applyFill="1" applyBorder="1" applyAlignment="1">
      <alignment horizontal="center" vertical="center"/>
    </xf>
    <xf numFmtId="0" fontId="0" fillId="0" borderId="37" xfId="0" applyFill="1" applyBorder="1" applyAlignment="1">
      <alignment horizontal="center" vertical="center"/>
    </xf>
    <xf numFmtId="0" fontId="0" fillId="8" borderId="1" xfId="0" applyFill="1" applyBorder="1">
      <alignment vertical="center"/>
    </xf>
    <xf numFmtId="0" fontId="0" fillId="8" borderId="10" xfId="0" applyFill="1" applyBorder="1">
      <alignment vertical="center"/>
    </xf>
    <xf numFmtId="0" fontId="0" fillId="8" borderId="24" xfId="0" applyFill="1" applyBorder="1">
      <alignment vertical="center"/>
    </xf>
    <xf numFmtId="0" fontId="0" fillId="8" borderId="37" xfId="0" applyFill="1" applyBorder="1">
      <alignment vertical="center"/>
    </xf>
    <xf numFmtId="0" fontId="0" fillId="8" borderId="38" xfId="0" applyFill="1" applyBorder="1">
      <alignment vertical="center"/>
    </xf>
    <xf numFmtId="0" fontId="6" fillId="0" borderId="10" xfId="0" applyFont="1" applyFill="1" applyBorder="1" applyAlignment="1">
      <alignment horizontal="center" vertical="center" shrinkToFit="1"/>
    </xf>
    <xf numFmtId="0" fontId="0" fillId="0" borderId="0" xfId="0" applyAlignment="1">
      <alignment horizontal="center" vertical="center"/>
    </xf>
    <xf numFmtId="0" fontId="0" fillId="8" borderId="0" xfId="0" applyFill="1" applyAlignment="1">
      <alignment horizontal="center" vertical="center"/>
    </xf>
    <xf numFmtId="0" fontId="0" fillId="0" borderId="0" xfId="0" applyAlignment="1">
      <alignment horizontal="right" vertical="center"/>
    </xf>
    <xf numFmtId="38" fontId="0" fillId="8" borderId="1" xfId="1" applyFont="1" applyFill="1" applyBorder="1" applyAlignment="1">
      <alignment vertical="center"/>
    </xf>
    <xf numFmtId="0" fontId="0" fillId="0" borderId="0" xfId="0" applyAlignment="1">
      <alignment horizontal="center" vertical="center" shrinkToFit="1"/>
    </xf>
    <xf numFmtId="38" fontId="11" fillId="8" borderId="1" xfId="1" applyFont="1" applyFill="1" applyBorder="1" applyAlignment="1">
      <alignment horizontal="right" vertical="center"/>
    </xf>
    <xf numFmtId="0" fontId="18" fillId="0" borderId="0" xfId="0" applyFont="1" applyFill="1" applyBorder="1" applyAlignment="1">
      <alignment horizontal="center" vertical="center"/>
    </xf>
    <xf numFmtId="3" fontId="13" fillId="8" borderId="0" xfId="0" applyNumberFormat="1" applyFont="1" applyFill="1" applyBorder="1" applyAlignment="1">
      <alignment horizontal="center" vertical="center"/>
    </xf>
    <xf numFmtId="0" fontId="13" fillId="8" borderId="0" xfId="0" applyFont="1" applyFill="1" applyBorder="1" applyAlignment="1">
      <alignment horizontal="center" vertical="center"/>
    </xf>
    <xf numFmtId="3" fontId="13" fillId="0" borderId="0" xfId="0" applyNumberFormat="1" applyFont="1" applyFill="1" applyBorder="1" applyAlignment="1">
      <alignment vertical="center"/>
    </xf>
    <xf numFmtId="0" fontId="8" fillId="9" borderId="1" xfId="0" applyFont="1" applyFill="1" applyBorder="1" applyAlignment="1">
      <alignment horizontal="center" vertical="center"/>
    </xf>
    <xf numFmtId="10" fontId="0" fillId="10" borderId="0" xfId="2" applyNumberFormat="1" applyFont="1" applyFill="1" applyAlignment="1">
      <alignment horizontal="center" vertical="center" shrinkToFit="1"/>
    </xf>
    <xf numFmtId="0" fontId="0" fillId="10" borderId="0" xfId="0" applyFill="1" applyAlignment="1">
      <alignment horizontal="center" vertical="center" shrinkToFit="1"/>
    </xf>
    <xf numFmtId="0" fontId="0" fillId="10" borderId="0" xfId="0" applyFill="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right" vertical="center"/>
    </xf>
    <xf numFmtId="0" fontId="6" fillId="2" borderId="30" xfId="0" applyFont="1" applyFill="1" applyBorder="1" applyAlignment="1">
      <alignment horizontal="center" vertical="center"/>
    </xf>
    <xf numFmtId="0" fontId="7" fillId="4" borderId="3" xfId="0" applyFont="1" applyFill="1" applyBorder="1" applyAlignment="1">
      <alignment horizontal="center" vertical="center" shrinkToFit="1"/>
    </xf>
    <xf numFmtId="0" fontId="7"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40" xfId="0" applyFill="1" applyBorder="1" applyAlignment="1">
      <alignment horizontal="center" vertical="center"/>
    </xf>
    <xf numFmtId="17" fontId="0" fillId="0" borderId="33" xfId="0" quotePrefix="1" applyNumberFormat="1" applyBorder="1" applyAlignment="1">
      <alignment horizontal="right" vertical="center"/>
    </xf>
    <xf numFmtId="0" fontId="7" fillId="7" borderId="19" xfId="0" applyFont="1" applyFill="1" applyBorder="1" applyAlignment="1">
      <alignment horizontal="center" vertical="center" shrinkToFit="1"/>
    </xf>
    <xf numFmtId="0" fontId="7" fillId="7" borderId="33" xfId="0" applyFont="1" applyFill="1" applyBorder="1" applyAlignment="1">
      <alignment horizontal="center" vertical="center" shrinkToFit="1"/>
    </xf>
    <xf numFmtId="0" fontId="7" fillId="7" borderId="21" xfId="0" applyFont="1" applyFill="1" applyBorder="1" applyAlignment="1">
      <alignment horizontal="center" vertical="center"/>
    </xf>
    <xf numFmtId="0" fontId="0" fillId="0" borderId="9" xfId="0" applyFill="1" applyBorder="1" applyAlignment="1">
      <alignment horizontal="center" vertical="center"/>
    </xf>
    <xf numFmtId="0" fontId="0" fillId="0" borderId="55" xfId="0" applyFill="1" applyBorder="1" applyAlignment="1">
      <alignment horizontal="center" vertical="center"/>
    </xf>
    <xf numFmtId="17" fontId="0" fillId="0" borderId="37" xfId="0" quotePrefix="1" applyNumberFormat="1" applyBorder="1" applyAlignment="1">
      <alignment horizontal="right" vertical="center"/>
    </xf>
    <xf numFmtId="0" fontId="7" fillId="7" borderId="24" xfId="0" applyFont="1" applyFill="1" applyBorder="1" applyAlignment="1">
      <alignment horizontal="center" vertical="center" shrinkToFit="1"/>
    </xf>
    <xf numFmtId="0" fontId="7" fillId="7" borderId="37" xfId="0" applyFont="1" applyFill="1" applyBorder="1" applyAlignment="1">
      <alignment horizontal="center" vertical="center" shrinkToFit="1"/>
    </xf>
    <xf numFmtId="0" fontId="7" fillId="4" borderId="37" xfId="0" applyFont="1" applyFill="1" applyBorder="1" applyAlignment="1">
      <alignment horizontal="center" vertical="center" shrinkToFit="1"/>
    </xf>
    <xf numFmtId="0" fontId="7" fillId="0" borderId="26" xfId="0" applyFont="1" applyFill="1" applyBorder="1" applyAlignment="1">
      <alignment horizontal="center" vertical="center"/>
    </xf>
    <xf numFmtId="0" fontId="7" fillId="2" borderId="19" xfId="0" applyFont="1" applyFill="1" applyBorder="1" applyAlignment="1">
      <alignment horizontal="center" vertical="center" shrinkToFit="1"/>
    </xf>
    <xf numFmtId="0" fontId="7" fillId="7" borderId="40" xfId="0" applyFont="1" applyFill="1" applyBorder="1" applyAlignment="1">
      <alignment horizontal="center" vertical="center" shrinkToFit="1"/>
    </xf>
    <xf numFmtId="0" fontId="7" fillId="7" borderId="32" xfId="0" applyFont="1" applyFill="1" applyBorder="1" applyAlignment="1">
      <alignment horizontal="center" vertical="center" shrinkToFit="1"/>
    </xf>
    <xf numFmtId="0" fontId="8" fillId="0" borderId="24"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7" fillId="2" borderId="33"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7" borderId="38"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26" xfId="0" applyFont="1" applyFill="1" applyBorder="1" applyAlignment="1">
      <alignment horizontal="center" vertical="center"/>
    </xf>
    <xf numFmtId="0" fontId="0" fillId="0" borderId="54" xfId="0" applyBorder="1" applyAlignment="1">
      <alignment horizontal="right" vertical="center"/>
    </xf>
    <xf numFmtId="0" fontId="0" fillId="8" borderId="15" xfId="0" applyFill="1" applyBorder="1">
      <alignment vertical="center"/>
    </xf>
    <xf numFmtId="0" fontId="0" fillId="0" borderId="0" xfId="0" applyBorder="1" applyAlignment="1">
      <alignment horizontal="left" vertical="center"/>
    </xf>
    <xf numFmtId="0" fontId="0" fillId="5" borderId="11"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0" borderId="29" xfId="0" applyBorder="1" applyAlignment="1">
      <alignment horizontal="left"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 borderId="31" xfId="0" applyFill="1" applyBorder="1" applyAlignment="1">
      <alignment horizontal="center" vertical="center" textRotation="255"/>
    </xf>
    <xf numFmtId="0" fontId="0" fillId="3" borderId="34" xfId="0" applyFill="1" applyBorder="1" applyAlignment="1">
      <alignment horizontal="center" vertical="center" textRotation="255"/>
    </xf>
    <xf numFmtId="0" fontId="0" fillId="3" borderId="36" xfId="0" applyFill="1" applyBorder="1" applyAlignment="1">
      <alignment horizontal="center" vertical="center" textRotation="255"/>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12" xfId="0" applyFill="1" applyBorder="1" applyAlignment="1">
      <alignment horizontal="center" vertical="center"/>
    </xf>
    <xf numFmtId="0" fontId="0" fillId="5" borderId="6"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17" xfId="0" applyNumberFormat="1" applyBorder="1" applyAlignment="1">
      <alignment horizontal="center" vertical="center"/>
    </xf>
    <xf numFmtId="0" fontId="0" fillId="0" borderId="18"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right"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0" fontId="0" fillId="5" borderId="4" xfId="0" applyFill="1" applyBorder="1" applyAlignment="1">
      <alignment horizontal="right" vertical="center"/>
    </xf>
    <xf numFmtId="0" fontId="0" fillId="5" borderId="5" xfId="0" applyFill="1" applyBorder="1" applyAlignment="1">
      <alignment horizontal="right" vertical="center"/>
    </xf>
    <xf numFmtId="0" fontId="0" fillId="5" borderId="6" xfId="0" applyFill="1" applyBorder="1" applyAlignment="1">
      <alignment horizontal="right" vertical="center"/>
    </xf>
    <xf numFmtId="0" fontId="0" fillId="0" borderId="2" xfId="0" applyBorder="1" applyAlignment="1">
      <alignment horizontal="center" vertical="center"/>
    </xf>
    <xf numFmtId="0" fontId="0" fillId="0" borderId="30" xfId="0"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2" fillId="8" borderId="0"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9" xfId="0" applyFill="1" applyBorder="1" applyAlignment="1">
      <alignment horizontal="center" vertical="center"/>
    </xf>
    <xf numFmtId="0" fontId="0" fillId="0" borderId="0" xfId="0" applyFill="1" applyBorder="1" applyAlignment="1">
      <alignment horizontal="center" vertical="center"/>
    </xf>
    <xf numFmtId="3" fontId="17" fillId="8" borderId="0" xfId="0" applyNumberFormat="1" applyFont="1" applyFill="1" applyBorder="1" applyAlignment="1">
      <alignment horizontal="center" vertical="center"/>
    </xf>
    <xf numFmtId="3" fontId="13" fillId="8" borderId="48" xfId="0" applyNumberFormat="1" applyFont="1" applyFill="1" applyBorder="1" applyAlignment="1">
      <alignment horizontal="center" vertical="center"/>
    </xf>
    <xf numFmtId="0" fontId="13" fillId="8" borderId="48" xfId="0" applyFont="1" applyFill="1" applyBorder="1" applyAlignment="1">
      <alignment horizontal="center" vertical="center"/>
    </xf>
    <xf numFmtId="38" fontId="11" fillId="0" borderId="0" xfId="1" applyFont="1" applyBorder="1" applyAlignment="1">
      <alignment horizontal="center" vertical="center"/>
    </xf>
    <xf numFmtId="38" fontId="11" fillId="0" borderId="46" xfId="1" applyFont="1" applyBorder="1" applyAlignment="1">
      <alignment horizontal="center" vertical="center"/>
    </xf>
    <xf numFmtId="38" fontId="0" fillId="0" borderId="0" xfId="1" applyFont="1" applyBorder="1" applyAlignment="1">
      <alignment horizontal="center" vertical="center"/>
    </xf>
    <xf numFmtId="0" fontId="0" fillId="0" borderId="0" xfId="0" applyBorder="1" applyAlignment="1">
      <alignment horizontal="center"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0" fillId="3" borderId="29" xfId="0" applyFill="1" applyBorder="1" applyAlignment="1">
      <alignment horizontal="center" vertical="center" textRotation="255"/>
    </xf>
    <xf numFmtId="0" fontId="13" fillId="0" borderId="0" xfId="0" applyFont="1"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right" vertical="center"/>
    </xf>
    <xf numFmtId="38" fontId="11" fillId="0" borderId="0" xfId="1" applyFont="1" applyFill="1" applyBorder="1" applyAlignment="1">
      <alignment horizontal="right" vertical="center"/>
    </xf>
    <xf numFmtId="0" fontId="7" fillId="6" borderId="10" xfId="0" applyFont="1" applyFill="1" applyBorder="1" applyAlignment="1">
      <alignment horizontal="center" vertical="center"/>
    </xf>
    <xf numFmtId="0" fontId="7" fillId="11" borderId="1" xfId="0" applyFont="1" applyFill="1" applyBorder="1" applyAlignment="1">
      <alignment horizontal="center" vertical="center" shrinkToFit="1"/>
    </xf>
    <xf numFmtId="0" fontId="8" fillId="11" borderId="1" xfId="0" applyFont="1" applyFill="1" applyBorder="1" applyAlignment="1">
      <alignment horizontal="center" vertical="center"/>
    </xf>
    <xf numFmtId="0" fontId="6" fillId="6" borderId="37" xfId="0" applyFont="1" applyFill="1" applyBorder="1" applyAlignment="1">
      <alignment horizontal="center" vertical="center" shrinkToFit="1"/>
    </xf>
    <xf numFmtId="0" fontId="7" fillId="6" borderId="24" xfId="0" applyFont="1" applyFill="1" applyBorder="1" applyAlignment="1">
      <alignment horizontal="center" vertical="center" shrinkToFit="1"/>
    </xf>
    <xf numFmtId="0" fontId="7" fillId="6" borderId="37" xfId="0" applyFont="1" applyFill="1" applyBorder="1" applyAlignment="1">
      <alignment horizontal="center" vertical="center" shrinkToFit="1"/>
    </xf>
    <xf numFmtId="0" fontId="19" fillId="0" borderId="56" xfId="0" applyFont="1" applyBorder="1" applyAlignment="1">
      <alignment horizontal="left" vertical="center"/>
    </xf>
    <xf numFmtId="0" fontId="19" fillId="0" borderId="0" xfId="0" applyFont="1" applyAlignment="1">
      <alignment horizontal="left" vertical="center"/>
    </xf>
    <xf numFmtId="0" fontId="20" fillId="0" borderId="56" xfId="0" applyFont="1" applyBorder="1" applyAlignment="1">
      <alignment horizontal="left" vertical="center"/>
    </xf>
    <xf numFmtId="0" fontId="20" fillId="0" borderId="0" xfId="0" applyFont="1" applyBorder="1" applyAlignment="1">
      <alignment horizontal="left" vertical="center"/>
    </xf>
    <xf numFmtId="0" fontId="19" fillId="0" borderId="0" xfId="0" applyFont="1" applyBorder="1" applyAlignment="1">
      <alignment horizontal="left" vertical="top" wrapText="1"/>
    </xf>
    <xf numFmtId="0" fontId="7" fillId="6" borderId="38" xfId="0" applyFont="1" applyFill="1" applyBorder="1" applyAlignment="1">
      <alignment horizontal="center" vertical="center" shrinkToFit="1"/>
    </xf>
    <xf numFmtId="0" fontId="0" fillId="8" borderId="43" xfId="0" applyFill="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9900"/>
      <color rgb="FFFF0000"/>
      <color rgb="FF57FF5B"/>
      <color rgb="FFFFCC00"/>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35718</xdr:colOff>
      <xdr:row>32</xdr:row>
      <xdr:rowOff>107157</xdr:rowOff>
    </xdr:from>
    <xdr:to>
      <xdr:col>13</xdr:col>
      <xdr:colOff>35718</xdr:colOff>
      <xdr:row>39</xdr:row>
      <xdr:rowOff>166687</xdr:rowOff>
    </xdr:to>
    <xdr:sp macro="" textlink="">
      <xdr:nvSpPr>
        <xdr:cNvPr id="2" name="下矢印 1"/>
        <xdr:cNvSpPr/>
      </xdr:nvSpPr>
      <xdr:spPr>
        <a:xfrm>
          <a:off x="4083843" y="6717507"/>
          <a:ext cx="5257800" cy="12596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クラスター病棟からコロナ受入病棟に陽性者を転棟させた場合</a:t>
          </a:r>
          <a:endParaRPr kumimoji="1" lang="en-US" altLang="ja-JP" sz="1200"/>
        </a:p>
        <a:p>
          <a:pPr algn="l"/>
          <a:r>
            <a:rPr kumimoji="1" lang="ja-JP" altLang="en-US" sz="1200"/>
            <a:t>下記の欄に記入。</a:t>
          </a:r>
        </a:p>
      </xdr:txBody>
    </xdr:sp>
    <xdr:clientData/>
  </xdr:twoCellAnchor>
  <xdr:twoCellAnchor>
    <xdr:from>
      <xdr:col>18</xdr:col>
      <xdr:colOff>130970</xdr:colOff>
      <xdr:row>6</xdr:row>
      <xdr:rowOff>166688</xdr:rowOff>
    </xdr:from>
    <xdr:to>
      <xdr:col>27</xdr:col>
      <xdr:colOff>11906</xdr:colOff>
      <xdr:row>12</xdr:row>
      <xdr:rowOff>83343</xdr:rowOff>
    </xdr:to>
    <xdr:sp macro="" textlink="">
      <xdr:nvSpPr>
        <xdr:cNvPr id="3" name="角丸四角形吹き出し 2"/>
        <xdr:cNvSpPr/>
      </xdr:nvSpPr>
      <xdr:spPr>
        <a:xfrm>
          <a:off x="11980070" y="1862138"/>
          <a:ext cx="2281236" cy="1059655"/>
        </a:xfrm>
        <a:prstGeom prst="wedgeRoundRectCallout">
          <a:avLst>
            <a:gd name="adj1" fmla="val -119873"/>
            <a:gd name="adj2" fmla="val 3165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日付ごとの入院状況をご記入ください。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baseline="0">
              <a:latin typeface="HGSｺﾞｼｯｸE" panose="020B0900000000000000" pitchFamily="50" charset="-128"/>
              <a:ea typeface="HGSｺﾞｼｯｸE" panose="020B0900000000000000" pitchFamily="50" charset="-128"/>
            </a:rPr>
            <a:t>午前０時時点でどの病床入院していたかご記入ください。</a:t>
          </a:r>
        </a:p>
      </xdr:txBody>
    </xdr:sp>
    <xdr:clientData/>
  </xdr:twoCellAnchor>
  <xdr:twoCellAnchor>
    <xdr:from>
      <xdr:col>0</xdr:col>
      <xdr:colOff>0</xdr:colOff>
      <xdr:row>32</xdr:row>
      <xdr:rowOff>47625</xdr:rowOff>
    </xdr:from>
    <xdr:to>
      <xdr:col>4</xdr:col>
      <xdr:colOff>631031</xdr:colOff>
      <xdr:row>36</xdr:row>
      <xdr:rowOff>59531</xdr:rowOff>
    </xdr:to>
    <xdr:sp macro="" textlink="">
      <xdr:nvSpPr>
        <xdr:cNvPr id="4" name="角丸四角形吹き出し 3"/>
        <xdr:cNvSpPr/>
      </xdr:nvSpPr>
      <xdr:spPr>
        <a:xfrm>
          <a:off x="0" y="6657975"/>
          <a:ext cx="4021931" cy="697706"/>
        </a:xfrm>
        <a:prstGeom prst="wedgeRoundRectCallout">
          <a:avLst>
            <a:gd name="adj1" fmla="val -33618"/>
            <a:gd name="adj2" fmla="val -15868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多床室を使用した場合、病床ごとの入院状況を記入ください。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部屋番号は「部屋番番号－○」と整理してください</a:t>
          </a:r>
          <a:r>
            <a:rPr kumimoji="1" lang="ja-JP" altLang="en-US" sz="900" baseline="0">
              <a:latin typeface="HGSｺﾞｼｯｸE" panose="020B0900000000000000" pitchFamily="50" charset="-128"/>
              <a:ea typeface="HGSｺﾞｼｯｸE" panose="020B0900000000000000" pitchFamily="50" charset="-128"/>
            </a:rPr>
            <a:t>。</a:t>
          </a:r>
          <a:endParaRPr kumimoji="1" lang="en-US" altLang="ja-JP" sz="900" baseline="0">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488156</xdr:colOff>
      <xdr:row>32</xdr:row>
      <xdr:rowOff>35717</xdr:rowOff>
    </xdr:from>
    <xdr:to>
      <xdr:col>26</xdr:col>
      <xdr:colOff>95250</xdr:colOff>
      <xdr:row>35</xdr:row>
      <xdr:rowOff>83343</xdr:rowOff>
    </xdr:to>
    <xdr:sp macro="" textlink="">
      <xdr:nvSpPr>
        <xdr:cNvPr id="5" name="角丸四角形吹き出し 4"/>
        <xdr:cNvSpPr/>
      </xdr:nvSpPr>
      <xdr:spPr>
        <a:xfrm>
          <a:off x="10451306" y="6646067"/>
          <a:ext cx="3626644" cy="561976"/>
        </a:xfrm>
        <a:prstGeom prst="wedgeRoundRectCallout">
          <a:avLst>
            <a:gd name="adj1" fmla="val -49069"/>
            <a:gd name="adj2" fmla="val -9609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クラスターが発生した病棟について、届出病床数を記載してください。</a:t>
          </a:r>
        </a:p>
      </xdr:txBody>
    </xdr:sp>
    <xdr:clientData/>
  </xdr:twoCellAnchor>
  <xdr:twoCellAnchor>
    <xdr:from>
      <xdr:col>11</xdr:col>
      <xdr:colOff>95250</xdr:colOff>
      <xdr:row>0</xdr:row>
      <xdr:rowOff>95252</xdr:rowOff>
    </xdr:from>
    <xdr:to>
      <xdr:col>14</xdr:col>
      <xdr:colOff>369092</xdr:colOff>
      <xdr:row>1</xdr:row>
      <xdr:rowOff>154782</xdr:rowOff>
    </xdr:to>
    <xdr:sp macro="" textlink="">
      <xdr:nvSpPr>
        <xdr:cNvPr id="6" name="角丸四角形吹き出し 5"/>
        <xdr:cNvSpPr/>
      </xdr:nvSpPr>
      <xdr:spPr>
        <a:xfrm>
          <a:off x="8086725" y="95252"/>
          <a:ext cx="2245517" cy="316705"/>
        </a:xfrm>
        <a:prstGeom prst="wedgeRoundRectCallout">
          <a:avLst>
            <a:gd name="adj1" fmla="val -148065"/>
            <a:gd name="adj2" fmla="val 1225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5</xdr:col>
      <xdr:colOff>333375</xdr:colOff>
      <xdr:row>32</xdr:row>
      <xdr:rowOff>107156</xdr:rowOff>
    </xdr:from>
    <xdr:to>
      <xdr:col>6</xdr:col>
      <xdr:colOff>621506</xdr:colOff>
      <xdr:row>34</xdr:row>
      <xdr:rowOff>11907</xdr:rowOff>
    </xdr:to>
    <xdr:sp macro="" textlink="">
      <xdr:nvSpPr>
        <xdr:cNvPr id="7" name="角丸四角形吹き出し 6"/>
        <xdr:cNvSpPr/>
      </xdr:nvSpPr>
      <xdr:spPr>
        <a:xfrm>
          <a:off x="4381500" y="6717506"/>
          <a:ext cx="945356" cy="247651"/>
        </a:xfrm>
        <a:prstGeom prst="wedgeRoundRectCallout">
          <a:avLst>
            <a:gd name="adj1" fmla="val -14838"/>
            <a:gd name="adj2" fmla="val -14516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aseline="0">
              <a:latin typeface="HGSｺﾞｼｯｸE" panose="020B0900000000000000" pitchFamily="50" charset="-128"/>
              <a:ea typeface="HGSｺﾞｼｯｸE" panose="020B0900000000000000" pitchFamily="50" charset="-128"/>
            </a:rPr>
            <a:t>入力不要</a:t>
          </a:r>
        </a:p>
      </xdr:txBody>
    </xdr:sp>
    <xdr:clientData/>
  </xdr:twoCellAnchor>
  <xdr:twoCellAnchor>
    <xdr:from>
      <xdr:col>5</xdr:col>
      <xdr:colOff>261938</xdr:colOff>
      <xdr:row>75</xdr:row>
      <xdr:rowOff>107158</xdr:rowOff>
    </xdr:from>
    <xdr:to>
      <xdr:col>11</xdr:col>
      <xdr:colOff>35718</xdr:colOff>
      <xdr:row>77</xdr:row>
      <xdr:rowOff>95250</xdr:rowOff>
    </xdr:to>
    <xdr:sp macro="" textlink="">
      <xdr:nvSpPr>
        <xdr:cNvPr id="8" name="角丸四角形吹き出し 7"/>
        <xdr:cNvSpPr/>
      </xdr:nvSpPr>
      <xdr:spPr>
        <a:xfrm>
          <a:off x="4310063" y="14194633"/>
          <a:ext cx="3717130" cy="330992"/>
        </a:xfrm>
        <a:prstGeom prst="wedgeRoundRectCallout">
          <a:avLst>
            <a:gd name="adj1" fmla="val -101720"/>
            <a:gd name="adj2" fmla="val -20467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aseline="0">
              <a:latin typeface="HGSｺﾞｼｯｸE" panose="020B0900000000000000" pitchFamily="50" charset="-128"/>
              <a:ea typeface="HGSｺﾞｼｯｸE" panose="020B0900000000000000" pitchFamily="50" charset="-128"/>
            </a:rPr>
            <a:t>・病床区分をプルダウンで選択し、入力してください。</a:t>
          </a:r>
          <a:endParaRPr kumimoji="1" lang="en-US" altLang="ja-JP" sz="1050" baseline="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428625</xdr:colOff>
      <xdr:row>75</xdr:row>
      <xdr:rowOff>107156</xdr:rowOff>
    </xdr:from>
    <xdr:to>
      <xdr:col>4</xdr:col>
      <xdr:colOff>345281</xdr:colOff>
      <xdr:row>77</xdr:row>
      <xdr:rowOff>95248</xdr:rowOff>
    </xdr:to>
    <xdr:sp macro="" textlink="">
      <xdr:nvSpPr>
        <xdr:cNvPr id="9" name="角丸四角形吹き出し 8"/>
        <xdr:cNvSpPr/>
      </xdr:nvSpPr>
      <xdr:spPr>
        <a:xfrm>
          <a:off x="428625" y="14194631"/>
          <a:ext cx="3307556" cy="330992"/>
        </a:xfrm>
        <a:prstGeom prst="wedgeRoundRectCallout">
          <a:avLst>
            <a:gd name="adj1" fmla="val -24872"/>
            <a:gd name="adj2" fmla="val -18985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aseline="0">
              <a:latin typeface="HGSｺﾞｼｯｸE" panose="020B0900000000000000" pitchFamily="50" charset="-128"/>
              <a:ea typeface="HGSｺﾞｼｯｸE" panose="020B0900000000000000" pitchFamily="50" charset="-128"/>
            </a:rPr>
            <a:t>・コロナ受入病棟の部屋番号を記載してください。</a:t>
          </a:r>
          <a:endParaRPr kumimoji="1" lang="en-US" altLang="ja-JP" sz="1050" baseline="0">
            <a:latin typeface="HGSｺﾞｼｯｸE" panose="020B0900000000000000" pitchFamily="50" charset="-128"/>
            <a:ea typeface="HGSｺﾞｼｯｸE" panose="020B0900000000000000" pitchFamily="50" charset="-128"/>
          </a:endParaRPr>
        </a:p>
      </xdr:txBody>
    </xdr:sp>
    <xdr:clientData/>
  </xdr:twoCellAnchor>
  <xdr:twoCellAnchor>
    <xdr:from>
      <xdr:col>19</xdr:col>
      <xdr:colOff>23812</xdr:colOff>
      <xdr:row>1</xdr:row>
      <xdr:rowOff>154782</xdr:rowOff>
    </xdr:from>
    <xdr:to>
      <xdr:col>27</xdr:col>
      <xdr:colOff>166686</xdr:colOff>
      <xdr:row>3</xdr:row>
      <xdr:rowOff>35719</xdr:rowOff>
    </xdr:to>
    <xdr:sp macro="" textlink="">
      <xdr:nvSpPr>
        <xdr:cNvPr id="10" name="角丸四角形吹き出し 9"/>
        <xdr:cNvSpPr/>
      </xdr:nvSpPr>
      <xdr:spPr>
        <a:xfrm>
          <a:off x="12139612" y="411957"/>
          <a:ext cx="2276474" cy="509587"/>
        </a:xfrm>
        <a:prstGeom prst="wedgeRoundRectCallout">
          <a:avLst>
            <a:gd name="adj1" fmla="val -120937"/>
            <a:gd name="adj2" fmla="val 20993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クラスター起因の陽性患者が全員療養解除となった日。</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7</xdr:col>
      <xdr:colOff>452437</xdr:colOff>
      <xdr:row>2</xdr:row>
      <xdr:rowOff>47626</xdr:rowOff>
    </xdr:from>
    <xdr:to>
      <xdr:col>11</xdr:col>
      <xdr:colOff>71436</xdr:colOff>
      <xdr:row>3</xdr:row>
      <xdr:rowOff>130968</xdr:rowOff>
    </xdr:to>
    <xdr:sp macro="" textlink="">
      <xdr:nvSpPr>
        <xdr:cNvPr id="11" name="角丸四角形吹き出し 10"/>
        <xdr:cNvSpPr/>
      </xdr:nvSpPr>
      <xdr:spPr>
        <a:xfrm>
          <a:off x="5815012" y="619126"/>
          <a:ext cx="2247899" cy="397667"/>
        </a:xfrm>
        <a:prstGeom prst="wedgeRoundRectCallout">
          <a:avLst>
            <a:gd name="adj1" fmla="val -103916"/>
            <a:gd name="adj2" fmla="val 24240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クラスター認定日を記載。</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2</xdr:col>
      <xdr:colOff>59531</xdr:colOff>
      <xdr:row>2</xdr:row>
      <xdr:rowOff>47626</xdr:rowOff>
    </xdr:from>
    <xdr:to>
      <xdr:col>5</xdr:col>
      <xdr:colOff>11905</xdr:colOff>
      <xdr:row>3</xdr:row>
      <xdr:rowOff>226218</xdr:rowOff>
    </xdr:to>
    <xdr:sp macro="" textlink="">
      <xdr:nvSpPr>
        <xdr:cNvPr id="12" name="角丸四角形吹き出し 11"/>
        <xdr:cNvSpPr/>
      </xdr:nvSpPr>
      <xdr:spPr>
        <a:xfrm>
          <a:off x="1688306" y="619126"/>
          <a:ext cx="2371724" cy="492917"/>
        </a:xfrm>
        <a:prstGeom prst="wedgeRoundRectCallout">
          <a:avLst>
            <a:gd name="adj1" fmla="val 808"/>
            <a:gd name="adj2" fmla="val 18815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クラスターの起因となった最初の陽性患者が確認された日を記載</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68035</xdr:colOff>
      <xdr:row>57</xdr:row>
      <xdr:rowOff>119063</xdr:rowOff>
    </xdr:from>
    <xdr:to>
      <xdr:col>2</xdr:col>
      <xdr:colOff>943997</xdr:colOff>
      <xdr:row>60</xdr:row>
      <xdr:rowOff>102054</xdr:rowOff>
    </xdr:to>
    <xdr:sp macro="" textlink="">
      <xdr:nvSpPr>
        <xdr:cNvPr id="2" name="角丸四角形吹き出し 1"/>
        <xdr:cNvSpPr/>
      </xdr:nvSpPr>
      <xdr:spPr>
        <a:xfrm>
          <a:off x="68035" y="13887791"/>
          <a:ext cx="2908529" cy="510267"/>
        </a:xfrm>
        <a:prstGeom prst="wedgeRoundRectCallout">
          <a:avLst>
            <a:gd name="adj1" fmla="val -33943"/>
            <a:gd name="adj2" fmla="val -115747"/>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00" baseline="0">
              <a:solidFill>
                <a:srgbClr val="FF0000"/>
              </a:solidFill>
              <a:latin typeface="HGSｺﾞｼｯｸE" panose="020B0900000000000000" pitchFamily="50" charset="-128"/>
              <a:ea typeface="HGSｺﾞｼｯｸE" panose="020B0900000000000000" pitchFamily="50" charset="-128"/>
            </a:rPr>
            <a:t>※</a:t>
          </a:r>
          <a:r>
            <a:rPr kumimoji="1" lang="ja-JP" altLang="en-US" sz="1000" baseline="0">
              <a:solidFill>
                <a:srgbClr val="FF0000"/>
              </a:solidFill>
              <a:latin typeface="HGSｺﾞｼｯｸE" panose="020B0900000000000000" pitchFamily="50" charset="-128"/>
              <a:ea typeface="HGSｺﾞｼｯｸE" panose="020B0900000000000000" pitchFamily="50" charset="-128"/>
            </a:rPr>
            <a:t>休止病床の補助対象となる病床数の上限は即応病床の２倍まで。</a:t>
          </a:r>
          <a:endParaRPr kumimoji="1" lang="en-US" altLang="ja-JP" sz="1000" baseline="0">
            <a:solidFill>
              <a:srgbClr val="FF0000"/>
            </a:solidFill>
            <a:latin typeface="HGSｺﾞｼｯｸE" panose="020B0900000000000000" pitchFamily="50" charset="-128"/>
            <a:ea typeface="HGSｺﾞｼｯｸE"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187099</xdr:colOff>
      <xdr:row>8</xdr:row>
      <xdr:rowOff>144577</xdr:rowOff>
    </xdr:from>
    <xdr:to>
      <xdr:col>26</xdr:col>
      <xdr:colOff>246630</xdr:colOff>
      <xdr:row>13</xdr:row>
      <xdr:rowOff>17010</xdr:rowOff>
    </xdr:to>
    <xdr:sp macro="" textlink="">
      <xdr:nvSpPr>
        <xdr:cNvPr id="2" name="角丸四角形吹き出し 1"/>
        <xdr:cNvSpPr/>
      </xdr:nvSpPr>
      <xdr:spPr>
        <a:xfrm>
          <a:off x="11447010" y="2143126"/>
          <a:ext cx="3129642" cy="1105580"/>
        </a:xfrm>
        <a:prstGeom prst="wedgeRoundRectCallout">
          <a:avLst>
            <a:gd name="adj1" fmla="val -70120"/>
            <a:gd name="adj2" fmla="val -30361"/>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日付ごとの入院状況をご記入ください。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en-US" altLang="ja-JP" sz="1000" baseline="0">
              <a:solidFill>
                <a:srgbClr val="FF0000"/>
              </a:solidFill>
              <a:latin typeface="HGSｺﾞｼｯｸE" panose="020B0900000000000000" pitchFamily="50" charset="-128"/>
              <a:ea typeface="HGSｺﾞｼｯｸE" panose="020B0900000000000000" pitchFamily="50" charset="-128"/>
            </a:rPr>
            <a:t>※</a:t>
          </a:r>
          <a:r>
            <a:rPr kumimoji="1" lang="ja-JP" altLang="en-US" sz="1000" u="sng" baseline="0">
              <a:solidFill>
                <a:srgbClr val="FF0000"/>
              </a:solidFill>
              <a:latin typeface="HGSｺﾞｼｯｸE" panose="020B0900000000000000" pitchFamily="50" charset="-128"/>
              <a:ea typeface="HGSｺﾞｼｯｸE" panose="020B0900000000000000" pitchFamily="50" charset="-128"/>
            </a:rPr>
            <a:t>入退院した日に診療報酬が支払われている場合は、病床確保料の対象となりません。</a:t>
          </a:r>
          <a:endParaRPr kumimoji="1" lang="en-US" altLang="ja-JP" sz="1000" u="sng" baseline="0">
            <a:solidFill>
              <a:srgbClr val="FF0000"/>
            </a:solidFill>
            <a:latin typeface="HGSｺﾞｼｯｸE" panose="020B0900000000000000" pitchFamily="50" charset="-128"/>
            <a:ea typeface="HGSｺﾞｼｯｸE" panose="020B0900000000000000" pitchFamily="50" charset="-128"/>
          </a:endParaRPr>
        </a:p>
        <a:p>
          <a:pPr algn="l"/>
          <a:r>
            <a:rPr kumimoji="1" lang="ja-JP" altLang="en-US" sz="1000" u="sng" baseline="0">
              <a:solidFill>
                <a:srgbClr val="FF0000"/>
              </a:solidFill>
              <a:latin typeface="HGSｺﾞｼｯｸE" panose="020B0900000000000000" pitchFamily="50" charset="-128"/>
              <a:ea typeface="HGSｺﾞｼｯｸE" panose="020B0900000000000000" pitchFamily="50" charset="-128"/>
            </a:rPr>
            <a:t>よって、診療報酬が支払われていない日を空床としてください。</a:t>
          </a:r>
          <a:endParaRPr kumimoji="1" lang="en-US" altLang="ja-JP" sz="1000" u="sng" baseline="0">
            <a:solidFill>
              <a:srgbClr val="FF0000"/>
            </a:solidFill>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620824</xdr:colOff>
      <xdr:row>1</xdr:row>
      <xdr:rowOff>2</xdr:rowOff>
    </xdr:from>
    <xdr:to>
      <xdr:col>27</xdr:col>
      <xdr:colOff>107153</xdr:colOff>
      <xdr:row>3</xdr:row>
      <xdr:rowOff>34019</xdr:rowOff>
    </xdr:to>
    <xdr:sp macro="" textlink="">
      <xdr:nvSpPr>
        <xdr:cNvPr id="3" name="角丸四角形吹き出し 2"/>
        <xdr:cNvSpPr/>
      </xdr:nvSpPr>
      <xdr:spPr>
        <a:xfrm>
          <a:off x="10962253" y="255136"/>
          <a:ext cx="3738561" cy="603816"/>
        </a:xfrm>
        <a:prstGeom prst="wedgeRoundRectCallout">
          <a:avLst>
            <a:gd name="adj1" fmla="val -53275"/>
            <a:gd name="adj2" fmla="val 139746"/>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終了日をお示しください。（院内感染起因の陽性患者全員が、院内感染が発生した病棟において、療養解除された日又は当該病棟にクラスター起因の陽性患者が入院していた最後の日まで）</a:t>
          </a:r>
          <a:endParaRPr kumimoji="1" lang="en-US" altLang="ja-JP" sz="1000" baseline="0">
            <a:latin typeface="HGSｺﾞｼｯｸE" panose="020B0900000000000000" pitchFamily="50" charset="-128"/>
            <a:ea typeface="HGSｺﾞｼｯｸE" panose="020B0900000000000000" pitchFamily="50" charset="-128"/>
          </a:endParaRPr>
        </a:p>
        <a:p>
          <a:pPr algn="l"/>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5</xdr:col>
      <xdr:colOff>246629</xdr:colOff>
      <xdr:row>0</xdr:row>
      <xdr:rowOff>119063</xdr:rowOff>
    </xdr:from>
    <xdr:to>
      <xdr:col>8</xdr:col>
      <xdr:colOff>520472</xdr:colOff>
      <xdr:row>1</xdr:row>
      <xdr:rowOff>221116</xdr:rowOff>
    </xdr:to>
    <xdr:sp macro="" textlink="">
      <xdr:nvSpPr>
        <xdr:cNvPr id="4" name="角丸四角形吹き出し 3"/>
        <xdr:cNvSpPr/>
      </xdr:nvSpPr>
      <xdr:spPr>
        <a:xfrm>
          <a:off x="4694464" y="119063"/>
          <a:ext cx="2238374" cy="357187"/>
        </a:xfrm>
        <a:prstGeom prst="wedgeRoundRectCallout">
          <a:avLst>
            <a:gd name="adj1" fmla="val -151256"/>
            <a:gd name="adj2" fmla="val 66674"/>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6</xdr:col>
      <xdr:colOff>221115</xdr:colOff>
      <xdr:row>2</xdr:row>
      <xdr:rowOff>51027</xdr:rowOff>
    </xdr:from>
    <xdr:to>
      <xdr:col>10</xdr:col>
      <xdr:colOff>544285</xdr:colOff>
      <xdr:row>4</xdr:row>
      <xdr:rowOff>59531</xdr:rowOff>
    </xdr:to>
    <xdr:sp macro="" textlink="">
      <xdr:nvSpPr>
        <xdr:cNvPr id="6" name="角丸四角形吹き出し 5"/>
        <xdr:cNvSpPr/>
      </xdr:nvSpPr>
      <xdr:spPr>
        <a:xfrm>
          <a:off x="5323794" y="561295"/>
          <a:ext cx="2942545" cy="637834"/>
        </a:xfrm>
        <a:prstGeom prst="wedgeRoundRectCallout">
          <a:avLst>
            <a:gd name="adj1" fmla="val -112017"/>
            <a:gd name="adj2" fmla="val 74639"/>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院内感染が発生した病棟において最初の陽性患者が確認された日をお示しください。</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10</xdr:col>
      <xdr:colOff>586806</xdr:colOff>
      <xdr:row>2</xdr:row>
      <xdr:rowOff>136072</xdr:rowOff>
    </xdr:from>
    <xdr:to>
      <xdr:col>14</xdr:col>
      <xdr:colOff>518772</xdr:colOff>
      <xdr:row>3</xdr:row>
      <xdr:rowOff>144576</xdr:rowOff>
    </xdr:to>
    <xdr:sp macro="" textlink="">
      <xdr:nvSpPr>
        <xdr:cNvPr id="8" name="角丸四角形吹き出し 7"/>
        <xdr:cNvSpPr/>
      </xdr:nvSpPr>
      <xdr:spPr>
        <a:xfrm>
          <a:off x="8308860" y="646340"/>
          <a:ext cx="2551341" cy="323169"/>
        </a:xfrm>
        <a:prstGeom prst="wedgeRoundRectCallout">
          <a:avLst>
            <a:gd name="adj1" fmla="val -161887"/>
            <a:gd name="adj2" fmla="val 181877"/>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クラスター認定日をお示しください。</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7</xdr:col>
      <xdr:colOff>42523</xdr:colOff>
      <xdr:row>42</xdr:row>
      <xdr:rowOff>8504</xdr:rowOff>
    </xdr:from>
    <xdr:to>
      <xdr:col>11</xdr:col>
      <xdr:colOff>637835</xdr:colOff>
      <xdr:row>47</xdr:row>
      <xdr:rowOff>136071</xdr:rowOff>
    </xdr:to>
    <xdr:sp macro="" textlink="">
      <xdr:nvSpPr>
        <xdr:cNvPr id="9" name="角丸四角形吹き出し 8"/>
        <xdr:cNvSpPr/>
      </xdr:nvSpPr>
      <xdr:spPr>
        <a:xfrm>
          <a:off x="5800045" y="9822656"/>
          <a:ext cx="3214687" cy="986518"/>
        </a:xfrm>
        <a:prstGeom prst="wedgeRoundRectCallout">
          <a:avLst>
            <a:gd name="adj1" fmla="val -72480"/>
            <a:gd name="adj2" fmla="val -52660"/>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aseline="0">
              <a:latin typeface="HGSｺﾞｼｯｸE" panose="020B0900000000000000" pitchFamily="50" charset="-128"/>
              <a:ea typeface="HGSｺﾞｼｯｸE" panose="020B0900000000000000" pitchFamily="50" charset="-128"/>
            </a:rPr>
            <a:t>即応病床単価：</a:t>
          </a:r>
          <a:r>
            <a:rPr kumimoji="1" lang="en-US" altLang="ja-JP" sz="1100" baseline="0">
              <a:latin typeface="HGSｺﾞｼｯｸE" panose="020B0900000000000000" pitchFamily="50" charset="-128"/>
              <a:ea typeface="HGSｺﾞｼｯｸE" panose="020B0900000000000000" pitchFamily="50" charset="-128"/>
            </a:rPr>
            <a:t>71,000</a:t>
          </a:r>
          <a:r>
            <a:rPr kumimoji="1" lang="ja-JP" altLang="en-US" sz="1100" baseline="0">
              <a:latin typeface="HGSｺﾞｼｯｸE" panose="020B0900000000000000" pitchFamily="50" charset="-128"/>
              <a:ea typeface="HGSｺﾞｼｯｸE" panose="020B0900000000000000" pitchFamily="50" charset="-128"/>
            </a:rPr>
            <a:t>円</a:t>
          </a:r>
          <a:endParaRPr kumimoji="1" lang="en-US" altLang="ja-JP" sz="1100" baseline="0">
            <a:latin typeface="HGSｺﾞｼｯｸE" panose="020B0900000000000000" pitchFamily="50" charset="-128"/>
            <a:ea typeface="HGSｺﾞｼｯｸE" panose="020B0900000000000000" pitchFamily="50" charset="-128"/>
          </a:endParaRPr>
        </a:p>
        <a:p>
          <a:pPr algn="l"/>
          <a:r>
            <a:rPr kumimoji="1" lang="ja-JP" altLang="en-US" sz="1100" baseline="0">
              <a:latin typeface="HGSｺﾞｼｯｸE" panose="020B0900000000000000" pitchFamily="50" charset="-128"/>
              <a:ea typeface="HGSｺﾞｼｯｸE" panose="020B0900000000000000" pitchFamily="50" charset="-128"/>
            </a:rPr>
            <a:t>休止病床単価：</a:t>
          </a:r>
          <a:r>
            <a:rPr kumimoji="1" lang="en-US" altLang="ja-JP" sz="1100" baseline="0">
              <a:latin typeface="HGSｺﾞｼｯｸE" panose="020B0900000000000000" pitchFamily="50" charset="-128"/>
              <a:ea typeface="HGSｺﾞｼｯｸE" panose="020B0900000000000000" pitchFamily="50" charset="-128"/>
            </a:rPr>
            <a:t>71,000</a:t>
          </a:r>
          <a:r>
            <a:rPr kumimoji="1" lang="ja-JP" altLang="en-US" sz="1100" baseline="0">
              <a:latin typeface="HGSｺﾞｼｯｸE" panose="020B0900000000000000" pitchFamily="50" charset="-128"/>
              <a:ea typeface="HGSｺﾞｼｯｸE" panose="020B0900000000000000" pitchFamily="50" charset="-128"/>
            </a:rPr>
            <a:t>円</a:t>
          </a:r>
          <a:endParaRPr kumimoji="1" lang="en-US" altLang="ja-JP" sz="1100" baseline="0">
            <a:latin typeface="HGSｺﾞｼｯｸE" panose="020B0900000000000000" pitchFamily="50" charset="-128"/>
            <a:ea typeface="HGSｺﾞｼｯｸE" panose="020B0900000000000000" pitchFamily="50" charset="-128"/>
          </a:endParaRPr>
        </a:p>
        <a:p>
          <a:pPr algn="l"/>
          <a:r>
            <a:rPr kumimoji="1" lang="en-US" altLang="ja-JP" sz="1100" baseline="0">
              <a:latin typeface="HGSｺﾞｼｯｸE" panose="020B0900000000000000" pitchFamily="50" charset="-128"/>
              <a:ea typeface="HGSｺﾞｼｯｸE" panose="020B0900000000000000" pitchFamily="50" charset="-128"/>
            </a:rPr>
            <a:t>※</a:t>
          </a:r>
          <a:r>
            <a:rPr kumimoji="1" lang="ja-JP" altLang="en-US" sz="1100" baseline="0">
              <a:latin typeface="HGSｺﾞｼｯｸE" panose="020B0900000000000000" pitchFamily="50" charset="-128"/>
              <a:ea typeface="HGSｺﾞｼｯｸE" panose="020B0900000000000000" pitchFamily="50" charset="-128"/>
            </a:rPr>
            <a:t>病床区分が「療養病床」の場合</a:t>
          </a:r>
          <a:endParaRPr kumimoji="1" lang="en-US" altLang="ja-JP" sz="1100" baseline="0">
            <a:latin typeface="HGSｺﾞｼｯｸE" panose="020B0900000000000000" pitchFamily="50" charset="-128"/>
            <a:ea typeface="HGSｺﾞｼｯｸE" panose="020B0900000000000000" pitchFamily="50" charset="-128"/>
          </a:endParaRPr>
        </a:p>
        <a:p>
          <a:pPr algn="l"/>
          <a:r>
            <a:rPr kumimoji="1" lang="ja-JP" altLang="en-US" sz="1100" baseline="0">
              <a:latin typeface="HGSｺﾞｼｯｸE" panose="020B0900000000000000" pitchFamily="50" charset="-128"/>
              <a:ea typeface="HGSｺﾞｼｯｸE" panose="020B0900000000000000" pitchFamily="50" charset="-128"/>
            </a:rPr>
            <a:t>休止病床のみ</a:t>
          </a:r>
          <a:r>
            <a:rPr kumimoji="1" lang="en-US" altLang="ja-JP" sz="1100" baseline="0">
              <a:latin typeface="HGSｺﾞｼｯｸE" panose="020B0900000000000000" pitchFamily="50" charset="-128"/>
              <a:ea typeface="HGSｺﾞｼｯｸE" panose="020B0900000000000000" pitchFamily="50" charset="-128"/>
            </a:rPr>
            <a:t>16,000</a:t>
          </a:r>
          <a:r>
            <a:rPr kumimoji="1" lang="ja-JP" altLang="en-US" sz="1100" baseline="0">
              <a:latin typeface="HGSｺﾞｼｯｸE" panose="020B0900000000000000" pitchFamily="50" charset="-128"/>
              <a:ea typeface="HGSｺﾞｼｯｸE" panose="020B0900000000000000" pitchFamily="50" charset="-128"/>
            </a:rPr>
            <a:t>円</a:t>
          </a:r>
          <a:endParaRPr kumimoji="1" lang="en-US" altLang="ja-JP" sz="1100" baseline="0">
            <a:latin typeface="HGSｺﾞｼｯｸE" panose="020B0900000000000000" pitchFamily="50" charset="-128"/>
            <a:ea typeface="HGSｺﾞｼｯｸE" panose="020B0900000000000000" pitchFamily="50" charset="-128"/>
          </a:endParaRPr>
        </a:p>
      </xdr:txBody>
    </xdr:sp>
    <xdr:clientData/>
  </xdr:twoCellAnchor>
  <xdr:twoCellAnchor>
    <xdr:from>
      <xdr:col>13</xdr:col>
      <xdr:colOff>348682</xdr:colOff>
      <xdr:row>43</xdr:row>
      <xdr:rowOff>110559</xdr:rowOff>
    </xdr:from>
    <xdr:to>
      <xdr:col>27</xdr:col>
      <xdr:colOff>59530</xdr:colOff>
      <xdr:row>45</xdr:row>
      <xdr:rowOff>59533</xdr:rowOff>
    </xdr:to>
    <xdr:sp macro="" textlink="">
      <xdr:nvSpPr>
        <xdr:cNvPr id="10" name="角丸四角形吹き出し 9"/>
        <xdr:cNvSpPr/>
      </xdr:nvSpPr>
      <xdr:spPr>
        <a:xfrm>
          <a:off x="10035267" y="10103305"/>
          <a:ext cx="4617924" cy="289152"/>
        </a:xfrm>
        <a:prstGeom prst="wedgeRoundRectCallout">
          <a:avLst>
            <a:gd name="adj1" fmla="val -62493"/>
            <a:gd name="adj2" fmla="val -14787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クラスターが発生した病棟について、届出病床数を記載してください。</a:t>
          </a:r>
        </a:p>
      </xdr:txBody>
    </xdr:sp>
    <xdr:clientData/>
  </xdr:twoCellAnchor>
  <xdr:twoCellAnchor>
    <xdr:from>
      <xdr:col>5</xdr:col>
      <xdr:colOff>416719</xdr:colOff>
      <xdr:row>7</xdr:row>
      <xdr:rowOff>161586</xdr:rowOff>
    </xdr:from>
    <xdr:to>
      <xdr:col>12</xdr:col>
      <xdr:colOff>408215</xdr:colOff>
      <xdr:row>10</xdr:row>
      <xdr:rowOff>153080</xdr:rowOff>
    </xdr:to>
    <xdr:sp macro="" textlink="">
      <xdr:nvSpPr>
        <xdr:cNvPr id="12" name="角丸四角形吹き出し 11"/>
        <xdr:cNvSpPr/>
      </xdr:nvSpPr>
      <xdr:spPr>
        <a:xfrm>
          <a:off x="4864554" y="1913506"/>
          <a:ext cx="4575402" cy="731382"/>
        </a:xfrm>
        <a:prstGeom prst="wedgeRoundRectCallout">
          <a:avLst>
            <a:gd name="adj1" fmla="val -118927"/>
            <a:gd name="adj2" fmla="val 131850"/>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・多床室を使用した場合、病床ごとの入院状況を記入ください。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・部屋番号は「部屋番番号－○」と整理してください</a:t>
          </a:r>
          <a:r>
            <a:rPr kumimoji="1" lang="ja-JP" altLang="en-US" sz="900" baseline="0">
              <a:latin typeface="HGSｺﾞｼｯｸE" panose="020B0900000000000000" pitchFamily="50" charset="-128"/>
              <a:ea typeface="HGSｺﾞｼｯｸE" panose="020B0900000000000000" pitchFamily="50" charset="-128"/>
            </a:rPr>
            <a:t>。</a:t>
          </a:r>
          <a:endParaRPr kumimoji="1" lang="en-US" altLang="ja-JP" sz="9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・多床室の場合は太枠で括ってください。</a:t>
          </a:r>
          <a:endParaRPr kumimoji="1" lang="en-US" altLang="ja-JP" sz="1000" baseline="0">
            <a:latin typeface="HGSｺﾞｼｯｸE" panose="020B0900000000000000" pitchFamily="50" charset="-128"/>
            <a:ea typeface="HGSｺﾞｼｯｸE" panose="020B0900000000000000" pitchFamily="50" charset="-128"/>
          </a:endParaRPr>
        </a:p>
        <a:p>
          <a:pPr algn="l"/>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68033</xdr:colOff>
      <xdr:row>42</xdr:row>
      <xdr:rowOff>1</xdr:rowOff>
    </xdr:from>
    <xdr:to>
      <xdr:col>2</xdr:col>
      <xdr:colOff>943995</xdr:colOff>
      <xdr:row>45</xdr:row>
      <xdr:rowOff>17010</xdr:rowOff>
    </xdr:to>
    <xdr:sp macro="" textlink="">
      <xdr:nvSpPr>
        <xdr:cNvPr id="13" name="角丸四角形吹き出し 12"/>
        <xdr:cNvSpPr/>
      </xdr:nvSpPr>
      <xdr:spPr>
        <a:xfrm>
          <a:off x="68033" y="10298907"/>
          <a:ext cx="2908529" cy="535782"/>
        </a:xfrm>
        <a:prstGeom prst="wedgeRoundRectCallout">
          <a:avLst>
            <a:gd name="adj1" fmla="val -33943"/>
            <a:gd name="adj2" fmla="val -13789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00" baseline="0">
              <a:solidFill>
                <a:srgbClr val="FF0000"/>
              </a:solidFill>
              <a:latin typeface="HGSｺﾞｼｯｸE" panose="020B0900000000000000" pitchFamily="50" charset="-128"/>
              <a:ea typeface="HGSｺﾞｼｯｸE" panose="020B0900000000000000" pitchFamily="50" charset="-128"/>
            </a:rPr>
            <a:t>※</a:t>
          </a:r>
          <a:r>
            <a:rPr kumimoji="1" lang="ja-JP" altLang="en-US" sz="1000" baseline="0">
              <a:solidFill>
                <a:srgbClr val="FF0000"/>
              </a:solidFill>
              <a:latin typeface="HGSｺﾞｼｯｸE" panose="020B0900000000000000" pitchFamily="50" charset="-128"/>
              <a:ea typeface="HGSｺﾞｼｯｸE" panose="020B0900000000000000" pitchFamily="50" charset="-128"/>
            </a:rPr>
            <a:t>休止病床の補助対象となる病床数の上限は即応病床の２倍まで。</a:t>
          </a:r>
          <a:endParaRPr kumimoji="1" lang="en-US" altLang="ja-JP" sz="1000" baseline="0">
            <a:solidFill>
              <a:srgbClr val="FF0000"/>
            </a:solidFill>
            <a:latin typeface="HGSｺﾞｼｯｸE" panose="020B0900000000000000" pitchFamily="50" charset="-128"/>
            <a:ea typeface="HGSｺﾞｼｯｸE" panose="020B0900000000000000" pitchFamily="50" charset="-128"/>
          </a:endParaRPr>
        </a:p>
      </xdr:txBody>
    </xdr:sp>
    <xdr:clientData/>
  </xdr:twoCellAnchor>
  <xdr:twoCellAnchor>
    <xdr:from>
      <xdr:col>4</xdr:col>
      <xdr:colOff>620824</xdr:colOff>
      <xdr:row>15</xdr:row>
      <xdr:rowOff>8504</xdr:rowOff>
    </xdr:from>
    <xdr:to>
      <xdr:col>9</xdr:col>
      <xdr:colOff>459240</xdr:colOff>
      <xdr:row>17</xdr:row>
      <xdr:rowOff>178594</xdr:rowOff>
    </xdr:to>
    <xdr:sp macro="" textlink="">
      <xdr:nvSpPr>
        <xdr:cNvPr id="14" name="角丸四角形吹き出し 13"/>
        <xdr:cNvSpPr/>
      </xdr:nvSpPr>
      <xdr:spPr>
        <a:xfrm>
          <a:off x="4413815" y="3733459"/>
          <a:ext cx="3112635" cy="663349"/>
        </a:xfrm>
        <a:prstGeom prst="wedgeRoundRectCallout">
          <a:avLst>
            <a:gd name="adj1" fmla="val -94493"/>
            <a:gd name="adj2" fmla="val -56064"/>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各病室が「即応病床」であったか「休止病床」であったかご判断の上選択してください。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baseline="0">
              <a:latin typeface="HGSｺﾞｼｯｸE" panose="020B0900000000000000" pitchFamily="50" charset="-128"/>
              <a:ea typeface="HGSｺﾞｼｯｸE" panose="020B0900000000000000" pitchFamily="50" charset="-128"/>
            </a:rPr>
            <a:t>各病床の役割については下記参照。</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xdr:col>
      <xdr:colOff>493259</xdr:colOff>
      <xdr:row>50</xdr:row>
      <xdr:rowOff>93548</xdr:rowOff>
    </xdr:from>
    <xdr:to>
      <xdr:col>22</xdr:col>
      <xdr:colOff>187098</xdr:colOff>
      <xdr:row>62</xdr:row>
      <xdr:rowOff>85045</xdr:rowOff>
    </xdr:to>
    <xdr:sp macro="" textlink="">
      <xdr:nvSpPr>
        <xdr:cNvPr id="15" name="テキスト ボックス 14"/>
        <xdr:cNvSpPr txBox="1"/>
      </xdr:nvSpPr>
      <xdr:spPr>
        <a:xfrm>
          <a:off x="1258661" y="11276919"/>
          <a:ext cx="12203906" cy="2032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即応病床と休止病床について</a:t>
          </a:r>
          <a:r>
            <a:rPr kumimoji="1" lang="en-US" altLang="ja-JP" sz="1100"/>
            <a:t>】</a:t>
          </a:r>
        </a:p>
        <a:p>
          <a:r>
            <a:rPr kumimoji="1" lang="ja-JP" altLang="en-US" sz="1100" b="1" u="sng"/>
            <a:t>〇即応病床（陽性患者受入病床）</a:t>
          </a:r>
          <a:endParaRPr kumimoji="1" lang="en-US" altLang="ja-JP" sz="1100" b="1" u="sng"/>
        </a:p>
        <a:p>
          <a:r>
            <a:rPr kumimoji="1" lang="ja-JP" altLang="en-US" sz="1100"/>
            <a:t>・原則、陽性患者又は疑い患者が入院している（していた）病床が即応病床（</a:t>
          </a:r>
          <a:r>
            <a:rPr kumimoji="1" lang="ja-JP" altLang="ja-JP" sz="1100">
              <a:solidFill>
                <a:schemeClr val="dk1"/>
              </a:solidFill>
              <a:effectLst/>
              <a:latin typeface="+mn-lt"/>
              <a:ea typeface="+mn-ea"/>
              <a:cs typeface="+mn-cs"/>
            </a:rPr>
            <a:t>陽性患者受入病床</a:t>
          </a:r>
          <a:r>
            <a:rPr kumimoji="1" lang="ja-JP" altLang="en-US" sz="1100">
              <a:solidFill>
                <a:schemeClr val="dk1"/>
              </a:solidFill>
              <a:effectLst/>
              <a:latin typeface="+mn-lt"/>
              <a:ea typeface="+mn-ea"/>
              <a:cs typeface="+mn-cs"/>
            </a:rPr>
            <a:t>）</a:t>
          </a:r>
          <a:r>
            <a:rPr kumimoji="1" lang="ja-JP" altLang="en-US" sz="1100"/>
            <a:t>となります。</a:t>
          </a:r>
          <a:endParaRPr kumimoji="1" lang="en-US" altLang="ja-JP" sz="1100"/>
        </a:p>
        <a:p>
          <a:r>
            <a:rPr kumimoji="1" lang="ja-JP" altLang="en-US" sz="1100" b="1" u="sng"/>
            <a:t>〇休止病床</a:t>
          </a:r>
          <a:endParaRPr kumimoji="1" lang="en-US" altLang="ja-JP" sz="1100" b="1" u="sng"/>
        </a:p>
        <a:p>
          <a:r>
            <a:rPr kumimoji="1" lang="ja-JP" altLang="en-US" sz="1100"/>
            <a:t>・陽性患者の管理にあたり、ゾーニングや医療従事者確保等のため休止にせざるを得なかった病床が休止病床となります。</a:t>
          </a:r>
          <a:endParaRPr kumimoji="1" lang="en-US" altLang="ja-JP" sz="1100"/>
        </a:p>
        <a:p>
          <a:r>
            <a:rPr kumimoji="1" lang="ja-JP" altLang="en-US" sz="1100"/>
            <a:t>・休止病床として、補助対象となる病床は即応病床１床に対して２床までです。</a:t>
          </a:r>
          <a:endParaRPr kumimoji="1" lang="en-US" altLang="ja-JP" sz="1100"/>
        </a:p>
        <a:p>
          <a:endParaRPr kumimoji="1" lang="ja-JP" altLang="en-US" sz="1100"/>
        </a:p>
        <a:p>
          <a:endParaRPr kumimoji="1" lang="ja-JP" altLang="en-US" sz="1100"/>
        </a:p>
      </xdr:txBody>
    </xdr:sp>
    <xdr:clientData/>
  </xdr:twoCellAnchor>
  <xdr:twoCellAnchor>
    <xdr:from>
      <xdr:col>15</xdr:col>
      <xdr:colOff>153081</xdr:colOff>
      <xdr:row>29</xdr:row>
      <xdr:rowOff>0</xdr:rowOff>
    </xdr:from>
    <xdr:to>
      <xdr:col>24</xdr:col>
      <xdr:colOff>229621</xdr:colOff>
      <xdr:row>31</xdr:row>
      <xdr:rowOff>144577</xdr:rowOff>
    </xdr:to>
    <xdr:sp macro="" textlink="">
      <xdr:nvSpPr>
        <xdr:cNvPr id="5" name="角丸四角形吹き出し 4"/>
        <xdr:cNvSpPr/>
      </xdr:nvSpPr>
      <xdr:spPr>
        <a:xfrm>
          <a:off x="11149353" y="7177768"/>
          <a:ext cx="2883014" cy="637836"/>
        </a:xfrm>
        <a:prstGeom prst="wedgeRoundRectCallout">
          <a:avLst>
            <a:gd name="adj1" fmla="val -264045"/>
            <a:gd name="adj2" fmla="val -38274"/>
            <a:gd name="adj3" fmla="val 16667"/>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一日単位で見た場合、一般患者と陽性患者が</a:t>
          </a:r>
          <a:endParaRPr kumimoji="1" lang="en-US" altLang="ja-JP" sz="1000" b="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混在しているため、補助対象外。</a:t>
          </a:r>
        </a:p>
      </xdr:txBody>
    </xdr:sp>
    <xdr:clientData/>
  </xdr:twoCellAnchor>
  <xdr:twoCellAnchor>
    <xdr:from>
      <xdr:col>15</xdr:col>
      <xdr:colOff>144577</xdr:colOff>
      <xdr:row>32</xdr:row>
      <xdr:rowOff>59531</xdr:rowOff>
    </xdr:from>
    <xdr:to>
      <xdr:col>24</xdr:col>
      <xdr:colOff>221117</xdr:colOff>
      <xdr:row>33</xdr:row>
      <xdr:rowOff>144576</xdr:rowOff>
    </xdr:to>
    <xdr:sp macro="" textlink="">
      <xdr:nvSpPr>
        <xdr:cNvPr id="17" name="角丸四角形吹き出し 16"/>
        <xdr:cNvSpPr/>
      </xdr:nvSpPr>
      <xdr:spPr>
        <a:xfrm>
          <a:off x="11140849" y="7977187"/>
          <a:ext cx="2883014" cy="331675"/>
        </a:xfrm>
        <a:prstGeom prst="wedgeRoundRectCallout">
          <a:avLst>
            <a:gd name="adj1" fmla="val -68175"/>
            <a:gd name="adj2" fmla="val 104085"/>
            <a:gd name="adj3" fmla="val 16667"/>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・届出病床外の</a:t>
          </a:r>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場所</a:t>
          </a:r>
          <a:r>
            <a:rPr kumimoji="1" lang="ja-JP" altLang="en-US" sz="1000" b="1">
              <a:solidFill>
                <a:sysClr val="windowText" lastClr="000000"/>
              </a:solidFill>
            </a:rPr>
            <a:t>であるため対象外</a:t>
          </a:r>
          <a:endParaRPr kumimoji="1" lang="en-US" altLang="ja-JP" sz="1000" b="1">
            <a:solidFill>
              <a:sysClr val="windowText" lastClr="000000"/>
            </a:solidFill>
          </a:endParaRPr>
        </a:p>
        <a:p>
          <a:pPr algn="l"/>
          <a:endParaRPr kumimoji="1" lang="en-US" altLang="ja-JP" sz="1000" b="1">
            <a:solidFill>
              <a:sysClr val="windowText" lastClr="000000"/>
            </a:solidFill>
          </a:endParaRPr>
        </a:p>
      </xdr:txBody>
    </xdr:sp>
    <xdr:clientData/>
  </xdr:twoCellAnchor>
  <xdr:twoCellAnchor>
    <xdr:from>
      <xdr:col>6</xdr:col>
      <xdr:colOff>8504</xdr:colOff>
      <xdr:row>34</xdr:row>
      <xdr:rowOff>0</xdr:rowOff>
    </xdr:from>
    <xdr:to>
      <xdr:col>11</xdr:col>
      <xdr:colOff>8505</xdr:colOff>
      <xdr:row>35</xdr:row>
      <xdr:rowOff>8504</xdr:rowOff>
    </xdr:to>
    <xdr:sp macro="" textlink="">
      <xdr:nvSpPr>
        <xdr:cNvPr id="19" name="正方形/長方形 18"/>
        <xdr:cNvSpPr/>
      </xdr:nvSpPr>
      <xdr:spPr>
        <a:xfrm>
          <a:off x="5111183" y="8410915"/>
          <a:ext cx="3274219" cy="255134"/>
        </a:xfrm>
        <a:prstGeom prst="rect">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34</xdr:row>
      <xdr:rowOff>0</xdr:rowOff>
    </xdr:from>
    <xdr:to>
      <xdr:col>27</xdr:col>
      <xdr:colOff>110558</xdr:colOff>
      <xdr:row>35</xdr:row>
      <xdr:rowOff>85045</xdr:rowOff>
    </xdr:to>
    <xdr:sp macro="" textlink="">
      <xdr:nvSpPr>
        <xdr:cNvPr id="20" name="角丸四角形吹き出し 19"/>
        <xdr:cNvSpPr/>
      </xdr:nvSpPr>
      <xdr:spPr>
        <a:xfrm>
          <a:off x="11259911" y="8410915"/>
          <a:ext cx="3444308" cy="331675"/>
        </a:xfrm>
        <a:prstGeom prst="wedgeRoundRectCallout">
          <a:avLst>
            <a:gd name="adj1" fmla="val -155786"/>
            <a:gd name="adj2" fmla="val -11299"/>
            <a:gd name="adj3" fmla="val 16667"/>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a:t>
          </a:r>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コメント</a:t>
          </a:r>
          <a:r>
            <a:rPr kumimoji="1" lang="ja-JP" altLang="en-US" sz="1000" b="1">
              <a:solidFill>
                <a:sysClr val="windowText" lastClr="000000"/>
              </a:solidFill>
            </a:rPr>
            <a:t>等で転床元の</a:t>
          </a:r>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病床</a:t>
          </a:r>
          <a:r>
            <a:rPr kumimoji="1" lang="ja-JP" altLang="en-US" sz="1000" b="1">
              <a:solidFill>
                <a:sysClr val="windowText" lastClr="000000"/>
              </a:solidFill>
            </a:rPr>
            <a:t>がどこかお示しください。</a:t>
          </a:r>
          <a:endParaRPr kumimoji="1" lang="en-US" altLang="ja-JP" sz="1000" b="1">
            <a:solidFill>
              <a:sysClr val="windowText" lastClr="000000"/>
            </a:solidFill>
          </a:endParaRPr>
        </a:p>
        <a:p>
          <a:pPr algn="l"/>
          <a:endParaRPr kumimoji="1" lang="en-US" altLang="ja-JP" sz="1000" b="1">
            <a:solidFill>
              <a:sysClr val="windowText" lastClr="000000"/>
            </a:solidFill>
          </a:endParaRPr>
        </a:p>
      </xdr:txBody>
    </xdr:sp>
    <xdr:clientData/>
  </xdr:twoCellAnchor>
  <xdr:twoCellAnchor>
    <xdr:from>
      <xdr:col>15</xdr:col>
      <xdr:colOff>127567</xdr:colOff>
      <xdr:row>5</xdr:row>
      <xdr:rowOff>153080</xdr:rowOff>
    </xdr:from>
    <xdr:to>
      <xdr:col>27</xdr:col>
      <xdr:colOff>8504</xdr:colOff>
      <xdr:row>8</xdr:row>
      <xdr:rowOff>127566</xdr:rowOff>
    </xdr:to>
    <xdr:sp macro="" textlink="">
      <xdr:nvSpPr>
        <xdr:cNvPr id="21" name="角丸四角形吹き出し 20"/>
        <xdr:cNvSpPr/>
      </xdr:nvSpPr>
      <xdr:spPr>
        <a:xfrm>
          <a:off x="11123839" y="1471272"/>
          <a:ext cx="3478326" cy="654843"/>
        </a:xfrm>
        <a:prstGeom prst="wedgeRoundRectCallout">
          <a:avLst>
            <a:gd name="adj1" fmla="val -55308"/>
            <a:gd name="adj2" fmla="val 18024"/>
            <a:gd name="adj3" fmla="val 16667"/>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クラスター期間中に外部から一般患者を受入れた場合、受け入れた日以降、空床があったとしても対象外と記載してください。</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47625</xdr:rowOff>
    </xdr:from>
    <xdr:to>
      <xdr:col>5</xdr:col>
      <xdr:colOff>130968</xdr:colOff>
      <xdr:row>38</xdr:row>
      <xdr:rowOff>0</xdr:rowOff>
    </xdr:to>
    <xdr:sp macro="" textlink="">
      <xdr:nvSpPr>
        <xdr:cNvPr id="4" name="角丸四角形吹き出し 3"/>
        <xdr:cNvSpPr/>
      </xdr:nvSpPr>
      <xdr:spPr>
        <a:xfrm>
          <a:off x="0" y="8203406"/>
          <a:ext cx="3726656" cy="785813"/>
        </a:xfrm>
        <a:prstGeom prst="wedgeRoundRectCallout">
          <a:avLst>
            <a:gd name="adj1" fmla="val -32020"/>
            <a:gd name="adj2" fmla="val -19497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多床室を使用した場合、病床ごとの入院状況を記入ください。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部屋番号は「部屋番番号－○」と整理してください</a:t>
          </a:r>
          <a:r>
            <a:rPr kumimoji="1" lang="ja-JP" altLang="en-US" sz="900" baseline="0">
              <a:latin typeface="HGSｺﾞｼｯｸE" panose="020B0900000000000000" pitchFamily="50" charset="-128"/>
              <a:ea typeface="HGSｺﾞｼｯｸE" panose="020B0900000000000000" pitchFamily="50" charset="-128"/>
            </a:rPr>
            <a:t>。</a:t>
          </a:r>
          <a:endParaRPr kumimoji="1" lang="en-US" altLang="ja-JP" sz="900" baseline="0">
            <a:latin typeface="HGSｺﾞｼｯｸE" panose="020B0900000000000000" pitchFamily="50" charset="-128"/>
            <a:ea typeface="HGSｺﾞｼｯｸE" panose="020B0900000000000000" pitchFamily="50" charset="-128"/>
          </a:endParaRPr>
        </a:p>
      </xdr:txBody>
    </xdr:sp>
    <xdr:clientData/>
  </xdr:twoCellAnchor>
  <xdr:twoCellAnchor>
    <xdr:from>
      <xdr:col>13</xdr:col>
      <xdr:colOff>523874</xdr:colOff>
      <xdr:row>34</xdr:row>
      <xdr:rowOff>71435</xdr:rowOff>
    </xdr:from>
    <xdr:to>
      <xdr:col>25</xdr:col>
      <xdr:colOff>130968</xdr:colOff>
      <xdr:row>37</xdr:row>
      <xdr:rowOff>119062</xdr:rowOff>
    </xdr:to>
    <xdr:sp macro="" textlink="">
      <xdr:nvSpPr>
        <xdr:cNvPr id="5" name="角丸四角形吹き出し 4"/>
        <xdr:cNvSpPr/>
      </xdr:nvSpPr>
      <xdr:spPr>
        <a:xfrm>
          <a:off x="9358312" y="8393904"/>
          <a:ext cx="3571875" cy="547689"/>
        </a:xfrm>
        <a:prstGeom prst="wedgeRoundRectCallout">
          <a:avLst>
            <a:gd name="adj1" fmla="val -46736"/>
            <a:gd name="adj2" fmla="val -133047"/>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クラスターが発生した病棟について、届出病床数を記載してください。</a:t>
          </a:r>
        </a:p>
      </xdr:txBody>
    </xdr:sp>
    <xdr:clientData/>
  </xdr:twoCellAnchor>
  <xdr:twoCellAnchor>
    <xdr:from>
      <xdr:col>10</xdr:col>
      <xdr:colOff>95250</xdr:colOff>
      <xdr:row>0</xdr:row>
      <xdr:rowOff>95252</xdr:rowOff>
    </xdr:from>
    <xdr:to>
      <xdr:col>13</xdr:col>
      <xdr:colOff>369092</xdr:colOff>
      <xdr:row>2</xdr:row>
      <xdr:rowOff>154782</xdr:rowOff>
    </xdr:to>
    <xdr:sp macro="" textlink="">
      <xdr:nvSpPr>
        <xdr:cNvPr id="6" name="角丸四角形吹き出し 5"/>
        <xdr:cNvSpPr/>
      </xdr:nvSpPr>
      <xdr:spPr>
        <a:xfrm>
          <a:off x="6965156" y="95252"/>
          <a:ext cx="2238374" cy="583405"/>
        </a:xfrm>
        <a:prstGeom prst="wedgeRoundRectCallout">
          <a:avLst>
            <a:gd name="adj1" fmla="val -151256"/>
            <a:gd name="adj2" fmla="val 2857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5</xdr:col>
      <xdr:colOff>571500</xdr:colOff>
      <xdr:row>33</xdr:row>
      <xdr:rowOff>142875</xdr:rowOff>
    </xdr:from>
    <xdr:to>
      <xdr:col>7</xdr:col>
      <xdr:colOff>204788</xdr:colOff>
      <xdr:row>35</xdr:row>
      <xdr:rowOff>47626</xdr:rowOff>
    </xdr:to>
    <xdr:sp macro="" textlink="">
      <xdr:nvSpPr>
        <xdr:cNvPr id="7" name="角丸四角形吹き出し 6"/>
        <xdr:cNvSpPr/>
      </xdr:nvSpPr>
      <xdr:spPr>
        <a:xfrm>
          <a:off x="4167188" y="6988969"/>
          <a:ext cx="942975" cy="238126"/>
        </a:xfrm>
        <a:prstGeom prst="wedgeRoundRectCallout">
          <a:avLst>
            <a:gd name="adj1" fmla="val -64080"/>
            <a:gd name="adj2" fmla="val -20016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aseline="0">
              <a:latin typeface="HGSｺﾞｼｯｸE" panose="020B0900000000000000" pitchFamily="50" charset="-128"/>
              <a:ea typeface="HGSｺﾞｼｯｸE" panose="020B0900000000000000" pitchFamily="50" charset="-128"/>
            </a:rPr>
            <a:t>入力不要</a:t>
          </a:r>
        </a:p>
      </xdr:txBody>
    </xdr:sp>
    <xdr:clientData/>
  </xdr:twoCellAnchor>
  <xdr:twoCellAnchor>
    <xdr:from>
      <xdr:col>14</xdr:col>
      <xdr:colOff>0</xdr:colOff>
      <xdr:row>0</xdr:row>
      <xdr:rowOff>202406</xdr:rowOff>
    </xdr:from>
    <xdr:to>
      <xdr:col>26</xdr:col>
      <xdr:colOff>166686</xdr:colOff>
      <xdr:row>4</xdr:row>
      <xdr:rowOff>71437</xdr:rowOff>
    </xdr:to>
    <xdr:sp macro="" textlink="">
      <xdr:nvSpPr>
        <xdr:cNvPr id="10" name="角丸四角形吹き出し 9"/>
        <xdr:cNvSpPr/>
      </xdr:nvSpPr>
      <xdr:spPr>
        <a:xfrm>
          <a:off x="9489281" y="202406"/>
          <a:ext cx="3738561" cy="1012031"/>
        </a:xfrm>
        <a:prstGeom prst="wedgeRoundRectCallout">
          <a:avLst>
            <a:gd name="adj1" fmla="val -53502"/>
            <a:gd name="adj2" fmla="val 12389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終了日をお示しください。（院内感染起因の陽性患者全員が、院内感染が発生した病棟において、療養解除された日又は当該病棟にクラスター起因の陽性患者が入院していた最後の日まで）</a:t>
          </a:r>
          <a:endParaRPr kumimoji="1" lang="en-US" altLang="ja-JP" sz="1000" baseline="0">
            <a:latin typeface="HGSｺﾞｼｯｸE" panose="020B0900000000000000" pitchFamily="50" charset="-128"/>
            <a:ea typeface="HGSｺﾞｼｯｸE" panose="020B0900000000000000" pitchFamily="50" charset="-128"/>
          </a:endParaRPr>
        </a:p>
        <a:p>
          <a:pPr algn="l"/>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6</xdr:col>
      <xdr:colOff>452437</xdr:colOff>
      <xdr:row>3</xdr:row>
      <xdr:rowOff>47626</xdr:rowOff>
    </xdr:from>
    <xdr:to>
      <xdr:col>10</xdr:col>
      <xdr:colOff>559594</xdr:colOff>
      <xdr:row>4</xdr:row>
      <xdr:rowOff>130968</xdr:rowOff>
    </xdr:to>
    <xdr:sp macro="" textlink="">
      <xdr:nvSpPr>
        <xdr:cNvPr id="11" name="角丸四角形吹き出し 10"/>
        <xdr:cNvSpPr/>
      </xdr:nvSpPr>
      <xdr:spPr>
        <a:xfrm>
          <a:off x="4702968" y="619126"/>
          <a:ext cx="2726532" cy="392905"/>
        </a:xfrm>
        <a:prstGeom prst="wedgeRoundRectCallout">
          <a:avLst>
            <a:gd name="adj1" fmla="val -103916"/>
            <a:gd name="adj2" fmla="val 24240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クラスター認定日をお示しください。</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xdr:col>
      <xdr:colOff>1107280</xdr:colOff>
      <xdr:row>3</xdr:row>
      <xdr:rowOff>47626</xdr:rowOff>
    </xdr:from>
    <xdr:to>
      <xdr:col>6</xdr:col>
      <xdr:colOff>190499</xdr:colOff>
      <xdr:row>5</xdr:row>
      <xdr:rowOff>-1</xdr:rowOff>
    </xdr:to>
    <xdr:sp macro="" textlink="">
      <xdr:nvSpPr>
        <xdr:cNvPr id="12" name="角丸四角形吹き出し 11"/>
        <xdr:cNvSpPr/>
      </xdr:nvSpPr>
      <xdr:spPr>
        <a:xfrm>
          <a:off x="1631155" y="881064"/>
          <a:ext cx="2809875" cy="571498"/>
        </a:xfrm>
        <a:prstGeom prst="wedgeRoundRectCallout">
          <a:avLst>
            <a:gd name="adj1" fmla="val -37948"/>
            <a:gd name="adj2" fmla="val 15400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院内感染が発生した病棟において最初の陽性患者が確認された日をお示しください。</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17</xdr:col>
      <xdr:colOff>14288</xdr:colOff>
      <xdr:row>5</xdr:row>
      <xdr:rowOff>207169</xdr:rowOff>
    </xdr:from>
    <xdr:to>
      <xdr:col>25</xdr:col>
      <xdr:colOff>145256</xdr:colOff>
      <xdr:row>13</xdr:row>
      <xdr:rowOff>242887</xdr:rowOff>
    </xdr:to>
    <xdr:sp macro="" textlink="">
      <xdr:nvSpPr>
        <xdr:cNvPr id="13" name="角丸四角形吹き出し 12"/>
        <xdr:cNvSpPr/>
      </xdr:nvSpPr>
      <xdr:spPr>
        <a:xfrm>
          <a:off x="10718007" y="1659732"/>
          <a:ext cx="2226468" cy="1964530"/>
        </a:xfrm>
        <a:prstGeom prst="wedgeRoundRectCallout">
          <a:avLst>
            <a:gd name="adj1" fmla="val -114685"/>
            <a:gd name="adj2" fmla="val 579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日付ごとの入院状況をご記入ください。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u="sng" baseline="0">
              <a:solidFill>
                <a:srgbClr val="FF0000"/>
              </a:solidFill>
              <a:latin typeface="HGSｺﾞｼｯｸE" panose="020B0900000000000000" pitchFamily="50" charset="-128"/>
              <a:ea typeface="HGSｺﾞｼｯｸE" panose="020B0900000000000000" pitchFamily="50" charset="-128"/>
            </a:rPr>
            <a:t>入退院した日に診療報酬が支払われている場合は、病床確保料の対象となりません。</a:t>
          </a:r>
          <a:endParaRPr kumimoji="1" lang="en-US" altLang="ja-JP" sz="1000" u="sng" baseline="0">
            <a:solidFill>
              <a:srgbClr val="FF0000"/>
            </a:solidFill>
            <a:latin typeface="HGSｺﾞｼｯｸE" panose="020B0900000000000000" pitchFamily="50" charset="-128"/>
            <a:ea typeface="HGSｺﾞｼｯｸE" panose="020B0900000000000000" pitchFamily="50" charset="-128"/>
          </a:endParaRPr>
        </a:p>
        <a:p>
          <a:pPr algn="l"/>
          <a:r>
            <a:rPr kumimoji="1" lang="ja-JP" altLang="en-US" sz="1000" u="sng" baseline="0">
              <a:solidFill>
                <a:srgbClr val="FF0000"/>
              </a:solidFill>
              <a:latin typeface="HGSｺﾞｼｯｸE" panose="020B0900000000000000" pitchFamily="50" charset="-128"/>
              <a:ea typeface="HGSｺﾞｼｯｸE" panose="020B0900000000000000" pitchFamily="50" charset="-128"/>
            </a:rPr>
            <a:t>よって、診療報酬が支払われていない日を空床としてください。</a:t>
          </a:r>
          <a:endParaRPr kumimoji="1" lang="en-US" altLang="ja-JP" sz="1000" u="sng" baseline="0">
            <a:solidFill>
              <a:srgbClr val="FF0000"/>
            </a:solidFill>
            <a:latin typeface="HGSｺﾞｼｯｸE" panose="020B0900000000000000" pitchFamily="50" charset="-128"/>
            <a:ea typeface="HGS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53"/>
  <sheetViews>
    <sheetView view="pageBreakPreview" zoomScale="80" zoomScaleNormal="100" zoomScaleSheetLayoutView="80" workbookViewId="0">
      <pane xSplit="2" ySplit="7" topLeftCell="C8" activePane="bottomRight" state="frozen"/>
      <selection activeCell="V14" sqref="V14"/>
      <selection pane="topRight" activeCell="V14" sqref="V14"/>
      <selection pane="bottomLeft" activeCell="V14" sqref="V14"/>
      <selection pane="bottomRight" activeCell="D19" sqref="D19:O19"/>
    </sheetView>
  </sheetViews>
  <sheetFormatPr defaultRowHeight="13.5" x14ac:dyDescent="0.15"/>
  <cols>
    <col min="1" max="1" width="6.875" customWidth="1"/>
    <col min="2" max="3" width="14.5" customWidth="1"/>
    <col min="4" max="15" width="8.625" customWidth="1"/>
    <col min="16" max="16" width="3.5" customWidth="1"/>
    <col min="17" max="17" width="9.125" customWidth="1"/>
    <col min="18" max="28" width="3.5" customWidth="1"/>
    <col min="29" max="29" width="6.75" customWidth="1"/>
    <col min="30" max="30" width="13.625" bestFit="1" customWidth="1"/>
    <col min="31" max="48" width="3.5" customWidth="1"/>
    <col min="49" max="49" width="13.625" bestFit="1" customWidth="1"/>
    <col min="50" max="98" width="3.5" customWidth="1"/>
  </cols>
  <sheetData>
    <row r="1" spans="1:73" ht="20.25" customHeight="1" thickBot="1" x14ac:dyDescent="0.2">
      <c r="A1" s="182" t="s">
        <v>96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row>
    <row r="2" spans="1:73" ht="24.75" customHeight="1" thickBot="1" x14ac:dyDescent="0.2">
      <c r="A2" s="81"/>
      <c r="B2" s="53" t="s">
        <v>53</v>
      </c>
      <c r="C2" s="54"/>
      <c r="D2" s="183"/>
      <c r="E2" s="184"/>
      <c r="F2" s="184"/>
      <c r="G2" s="184"/>
      <c r="H2" s="185"/>
      <c r="I2" s="186" t="s">
        <v>98</v>
      </c>
      <c r="J2" s="182"/>
      <c r="K2" s="182"/>
      <c r="L2" s="182"/>
      <c r="M2" s="182"/>
      <c r="N2" s="182"/>
      <c r="O2" s="182"/>
      <c r="P2" s="182"/>
      <c r="Q2" s="182"/>
      <c r="R2" s="182"/>
      <c r="S2" s="182"/>
      <c r="T2" s="81"/>
      <c r="U2" s="81"/>
      <c r="V2" s="81"/>
      <c r="W2" s="81"/>
      <c r="X2" s="81"/>
      <c r="Y2" s="81"/>
      <c r="Z2" s="81"/>
      <c r="AA2" s="81"/>
      <c r="AB2" s="81"/>
      <c r="AC2" s="81"/>
      <c r="AD2" s="81"/>
      <c r="AE2" s="81"/>
      <c r="AF2" s="81"/>
      <c r="AG2" s="81"/>
      <c r="AH2" s="81"/>
      <c r="AI2" s="81"/>
      <c r="AJ2" s="81"/>
    </row>
    <row r="3" spans="1:73" ht="24.75" customHeight="1" x14ac:dyDescent="0.15">
      <c r="A3" s="81"/>
      <c r="B3" s="41"/>
      <c r="C3" s="41"/>
      <c r="D3" s="37"/>
      <c r="E3" s="37"/>
      <c r="F3" s="37"/>
      <c r="G3" s="37"/>
      <c r="H3" s="37"/>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row>
    <row r="4" spans="1:73" ht="24.75" customHeight="1" x14ac:dyDescent="0.15">
      <c r="A4" s="81"/>
      <c r="B4" s="41"/>
      <c r="C4" s="41"/>
      <c r="D4" s="37"/>
      <c r="E4" s="37"/>
      <c r="F4" s="37"/>
      <c r="G4" s="37"/>
      <c r="H4" s="37"/>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row>
    <row r="5" spans="1:73" ht="24.75" customHeight="1" x14ac:dyDescent="0.15">
      <c r="A5" s="81"/>
      <c r="B5" s="41"/>
      <c r="C5" s="55"/>
      <c r="D5" s="37"/>
      <c r="E5" s="37"/>
      <c r="F5" s="37"/>
      <c r="G5" s="37"/>
      <c r="H5" s="37"/>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73" ht="14.25" thickBot="1" x14ac:dyDescent="0.2">
      <c r="B6" s="33"/>
      <c r="C6" s="42"/>
      <c r="D6" s="187" t="s">
        <v>9</v>
      </c>
      <c r="E6" s="188"/>
      <c r="F6" s="188"/>
      <c r="G6" s="188"/>
      <c r="H6" s="188"/>
      <c r="I6" s="188"/>
      <c r="J6" s="188"/>
      <c r="K6" s="188"/>
      <c r="L6" s="188"/>
      <c r="M6" s="188"/>
      <c r="N6" s="188"/>
      <c r="O6" s="189"/>
      <c r="P6" s="9"/>
      <c r="Q6" s="9"/>
      <c r="R6" s="9"/>
      <c r="S6" s="9"/>
      <c r="T6" s="9"/>
      <c r="U6" s="9"/>
      <c r="V6" s="9"/>
      <c r="W6" s="9"/>
      <c r="X6" s="9"/>
      <c r="Y6" s="9"/>
      <c r="Z6" s="9"/>
      <c r="AA6" s="9"/>
      <c r="AB6" s="9"/>
      <c r="AC6" s="9"/>
      <c r="AD6" s="9"/>
      <c r="AE6" s="9"/>
      <c r="AF6" s="9"/>
      <c r="AG6" s="9"/>
      <c r="AH6" s="9"/>
      <c r="AI6" s="9"/>
      <c r="AJ6" s="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row>
    <row r="7" spans="1:73" ht="15" customHeight="1" thickBot="1" x14ac:dyDescent="0.2">
      <c r="A7" s="190" t="s">
        <v>97</v>
      </c>
      <c r="B7" s="28" t="s">
        <v>0</v>
      </c>
      <c r="C7" s="45" t="s">
        <v>53</v>
      </c>
      <c r="D7" s="36">
        <v>1</v>
      </c>
      <c r="E7" s="29">
        <v>2</v>
      </c>
      <c r="F7" s="36">
        <v>3</v>
      </c>
      <c r="G7" s="29">
        <v>4</v>
      </c>
      <c r="H7" s="29">
        <v>5</v>
      </c>
      <c r="I7" s="30">
        <v>6</v>
      </c>
      <c r="J7" s="29">
        <v>7</v>
      </c>
      <c r="K7" s="29">
        <v>8</v>
      </c>
      <c r="L7" s="29">
        <v>9</v>
      </c>
      <c r="M7" s="29">
        <v>10</v>
      </c>
      <c r="N7" s="29">
        <v>11</v>
      </c>
      <c r="O7" s="79">
        <v>12</v>
      </c>
      <c r="P7" s="2"/>
      <c r="Q7" s="2"/>
      <c r="R7" s="2"/>
      <c r="S7" s="2"/>
      <c r="T7" s="2"/>
      <c r="U7" s="2"/>
      <c r="V7" s="2"/>
      <c r="W7" s="2"/>
      <c r="X7" s="2"/>
      <c r="Y7" s="2"/>
      <c r="Z7" s="2"/>
      <c r="AA7" s="2"/>
      <c r="AB7" s="2"/>
      <c r="AC7" s="2"/>
      <c r="AD7" s="2" t="s">
        <v>0</v>
      </c>
      <c r="AE7" s="193" t="s">
        <v>10</v>
      </c>
      <c r="AF7" s="194"/>
      <c r="AG7" s="183"/>
      <c r="AH7" s="195" t="s">
        <v>6</v>
      </c>
      <c r="AI7" s="194"/>
      <c r="AJ7" s="196"/>
      <c r="AK7" s="2"/>
      <c r="AL7" s="2"/>
      <c r="AM7" s="2"/>
      <c r="AN7" s="2"/>
      <c r="AO7" s="2"/>
      <c r="AP7" s="2"/>
      <c r="AQ7" s="2"/>
      <c r="AR7" s="2"/>
      <c r="AS7" s="2"/>
      <c r="AT7" s="2"/>
      <c r="AU7" s="2"/>
      <c r="AV7" s="2"/>
      <c r="AW7" s="2"/>
      <c r="AX7" s="2"/>
      <c r="AY7" s="2"/>
      <c r="AZ7" s="2"/>
      <c r="BA7" s="2"/>
      <c r="BB7" s="2"/>
    </row>
    <row r="8" spans="1:73" ht="15" customHeight="1" x14ac:dyDescent="0.15">
      <c r="A8" s="191"/>
      <c r="B8" s="23">
        <v>101</v>
      </c>
      <c r="C8" s="91" t="s">
        <v>95</v>
      </c>
      <c r="D8" s="56" t="s">
        <v>81</v>
      </c>
      <c r="E8" s="56" t="s">
        <v>81</v>
      </c>
      <c r="F8" s="56" t="s">
        <v>81</v>
      </c>
      <c r="G8" s="56" t="s">
        <v>81</v>
      </c>
      <c r="H8" s="56" t="s">
        <v>81</v>
      </c>
      <c r="I8" s="56" t="s">
        <v>81</v>
      </c>
      <c r="J8" s="56" t="s">
        <v>81</v>
      </c>
      <c r="K8" s="56" t="s">
        <v>81</v>
      </c>
      <c r="L8" s="56" t="s">
        <v>81</v>
      </c>
      <c r="M8" s="56" t="s">
        <v>81</v>
      </c>
      <c r="N8" s="66" t="s">
        <v>8</v>
      </c>
      <c r="O8" s="67" t="s">
        <v>8</v>
      </c>
      <c r="P8" s="2"/>
      <c r="Q8" s="2"/>
      <c r="R8" s="2"/>
      <c r="S8" s="2"/>
      <c r="T8" s="2"/>
      <c r="U8" s="2"/>
      <c r="V8" s="2"/>
      <c r="W8" s="2"/>
      <c r="X8" s="2"/>
      <c r="Y8" s="2"/>
      <c r="Z8" s="2"/>
      <c r="AA8" s="2"/>
      <c r="AB8" s="2"/>
      <c r="AC8" s="2"/>
      <c r="AD8" s="3">
        <v>101</v>
      </c>
      <c r="AE8" s="197"/>
      <c r="AF8" s="198"/>
      <c r="AG8" s="199"/>
      <c r="AH8" s="197"/>
      <c r="AI8" s="198"/>
      <c r="AJ8" s="199"/>
      <c r="AK8" s="2"/>
      <c r="AL8" s="2"/>
      <c r="AM8" s="2"/>
      <c r="AN8" s="2"/>
      <c r="AO8" s="2"/>
      <c r="AP8" s="2"/>
      <c r="AQ8" s="2"/>
      <c r="AR8" s="2"/>
      <c r="AS8" s="2"/>
      <c r="AT8" s="2"/>
      <c r="AU8" s="2"/>
      <c r="AV8" s="2"/>
      <c r="AW8" s="2"/>
      <c r="AX8" s="2"/>
      <c r="AY8" s="2"/>
      <c r="AZ8" s="2"/>
      <c r="BA8" s="2"/>
      <c r="BB8" s="2"/>
    </row>
    <row r="9" spans="1:73" ht="15" customHeight="1" x14ac:dyDescent="0.15">
      <c r="A9" s="191"/>
      <c r="B9" s="23">
        <v>102</v>
      </c>
      <c r="C9" s="91" t="s">
        <v>95</v>
      </c>
      <c r="D9" s="57" t="s">
        <v>75</v>
      </c>
      <c r="E9" s="57" t="s">
        <v>75</v>
      </c>
      <c r="F9" s="58"/>
      <c r="G9" s="59"/>
      <c r="H9" s="59"/>
      <c r="I9" s="59"/>
      <c r="J9" s="59"/>
      <c r="K9" s="59"/>
      <c r="L9" s="59"/>
      <c r="M9" s="59"/>
      <c r="N9" s="59"/>
      <c r="O9" s="60"/>
      <c r="P9" s="2"/>
      <c r="Q9" s="2"/>
      <c r="R9" s="2"/>
      <c r="S9" s="2"/>
      <c r="T9" s="2"/>
      <c r="U9" s="2"/>
      <c r="V9" s="2"/>
      <c r="W9" s="2"/>
      <c r="X9" s="2"/>
      <c r="Y9" s="2"/>
      <c r="Z9" s="2"/>
      <c r="AA9" s="2"/>
      <c r="AB9" s="2"/>
      <c r="AC9" s="2"/>
      <c r="AD9" s="3">
        <v>102</v>
      </c>
      <c r="AE9" s="200"/>
      <c r="AF9" s="201"/>
      <c r="AG9" s="202"/>
      <c r="AH9" s="200"/>
      <c r="AI9" s="201"/>
      <c r="AJ9" s="202"/>
      <c r="AK9" s="2"/>
      <c r="AL9" s="2"/>
      <c r="AM9" s="2"/>
      <c r="AN9" s="2"/>
      <c r="AO9" s="2"/>
      <c r="AP9" s="2"/>
      <c r="AQ9" s="2"/>
      <c r="AR9" s="2"/>
      <c r="AS9" s="2"/>
      <c r="AT9" s="2"/>
      <c r="AU9" s="2"/>
      <c r="AV9" s="2"/>
      <c r="AW9" s="2"/>
      <c r="AX9" s="2"/>
      <c r="AY9" s="2"/>
      <c r="AZ9" s="2"/>
      <c r="BA9" s="2"/>
      <c r="BB9" s="2"/>
    </row>
    <row r="10" spans="1:73" ht="15" customHeight="1" x14ac:dyDescent="0.15">
      <c r="A10" s="191"/>
      <c r="B10" s="23">
        <v>103</v>
      </c>
      <c r="C10" s="91" t="s">
        <v>95</v>
      </c>
      <c r="D10" s="61" t="s">
        <v>76</v>
      </c>
      <c r="E10" s="62"/>
      <c r="F10" s="58"/>
      <c r="G10" s="58"/>
      <c r="H10" s="58"/>
      <c r="I10" s="62"/>
      <c r="J10" s="63"/>
      <c r="K10" s="63"/>
      <c r="L10" s="63"/>
      <c r="M10" s="63"/>
      <c r="N10" s="58"/>
      <c r="O10" s="60"/>
      <c r="P10" s="2"/>
      <c r="Q10" s="13"/>
      <c r="S10" s="5"/>
      <c r="T10" s="2"/>
      <c r="U10" s="2"/>
      <c r="V10" s="2"/>
      <c r="W10" s="2"/>
      <c r="X10" s="2"/>
      <c r="Y10" s="2"/>
      <c r="Z10" s="2"/>
      <c r="AA10" s="2"/>
      <c r="AB10" s="2"/>
      <c r="AC10" s="2"/>
      <c r="AD10" s="3">
        <v>103</v>
      </c>
      <c r="AE10" s="200"/>
      <c r="AF10" s="201"/>
      <c r="AG10" s="202"/>
      <c r="AH10" s="200"/>
      <c r="AI10" s="201"/>
      <c r="AJ10" s="202"/>
      <c r="AK10" s="2"/>
      <c r="AL10" s="2"/>
      <c r="AM10" s="2"/>
      <c r="AN10" s="2"/>
      <c r="AO10" s="2"/>
      <c r="AP10" s="2"/>
      <c r="AQ10" s="2"/>
      <c r="AR10" s="2"/>
      <c r="AS10" s="2"/>
      <c r="AT10" s="2"/>
      <c r="AU10" s="2"/>
      <c r="AV10" s="2"/>
      <c r="AW10" s="2"/>
      <c r="AX10" s="2"/>
      <c r="AY10" s="2"/>
      <c r="AZ10" s="2"/>
      <c r="BA10" s="2"/>
      <c r="BB10" s="2"/>
    </row>
    <row r="11" spans="1:73" ht="15" customHeight="1" x14ac:dyDescent="0.15">
      <c r="A11" s="191"/>
      <c r="B11" s="23">
        <v>104</v>
      </c>
      <c r="C11" s="91" t="s">
        <v>95</v>
      </c>
      <c r="D11" s="61" t="s">
        <v>77</v>
      </c>
      <c r="E11" s="62"/>
      <c r="F11" s="62"/>
      <c r="G11" s="62"/>
      <c r="H11" s="62"/>
      <c r="I11" s="62"/>
      <c r="J11" s="62"/>
      <c r="K11" s="62"/>
      <c r="L11" s="62"/>
      <c r="M11" s="62"/>
      <c r="N11" s="62"/>
      <c r="O11" s="60"/>
      <c r="P11" s="2"/>
      <c r="Q11" s="14"/>
      <c r="S11" s="5"/>
      <c r="T11" s="2"/>
      <c r="U11" s="2"/>
      <c r="V11" s="2"/>
      <c r="W11" s="2"/>
      <c r="X11" s="2"/>
      <c r="Y11" s="2"/>
      <c r="Z11" s="2"/>
      <c r="AA11" s="2"/>
      <c r="AB11" s="2"/>
      <c r="AC11" s="2"/>
      <c r="AD11" s="3">
        <v>104</v>
      </c>
      <c r="AE11" s="200"/>
      <c r="AF11" s="201"/>
      <c r="AG11" s="202"/>
      <c r="AH11" s="200"/>
      <c r="AI11" s="201"/>
      <c r="AJ11" s="202"/>
      <c r="AK11" s="2"/>
      <c r="AL11" s="2"/>
      <c r="AM11" s="2"/>
      <c r="AN11" s="2"/>
      <c r="AO11" s="2"/>
      <c r="AP11" s="2"/>
      <c r="AQ11" s="2"/>
      <c r="AR11" s="2"/>
      <c r="AS11" s="2"/>
      <c r="AT11" s="2"/>
      <c r="AU11" s="2"/>
      <c r="AV11" s="2"/>
      <c r="AW11" s="2"/>
      <c r="AX11" s="2"/>
      <c r="AY11" s="2"/>
      <c r="AZ11" s="2"/>
      <c r="BA11" s="2"/>
      <c r="BB11" s="2"/>
    </row>
    <row r="12" spans="1:73" ht="15" customHeight="1" x14ac:dyDescent="0.15">
      <c r="A12" s="191"/>
      <c r="B12" s="24" t="s">
        <v>14</v>
      </c>
      <c r="C12" s="91" t="s">
        <v>95</v>
      </c>
      <c r="D12" s="68" t="s">
        <v>8</v>
      </c>
      <c r="E12" s="66" t="s">
        <v>8</v>
      </c>
      <c r="F12" s="66" t="s">
        <v>8</v>
      </c>
      <c r="G12" s="66" t="s">
        <v>8</v>
      </c>
      <c r="H12" s="66" t="s">
        <v>8</v>
      </c>
      <c r="I12" s="66" t="s">
        <v>8</v>
      </c>
      <c r="J12" s="66" t="s">
        <v>8</v>
      </c>
      <c r="K12" s="66" t="s">
        <v>8</v>
      </c>
      <c r="L12" s="66" t="s">
        <v>8</v>
      </c>
      <c r="M12" s="66" t="s">
        <v>8</v>
      </c>
      <c r="N12" s="66" t="s">
        <v>8</v>
      </c>
      <c r="O12" s="67" t="s">
        <v>8</v>
      </c>
      <c r="P12" s="2"/>
      <c r="Q12" s="6"/>
      <c r="S12" s="5"/>
      <c r="T12" s="2"/>
      <c r="U12" s="2"/>
      <c r="V12" s="2"/>
      <c r="W12" s="2"/>
      <c r="X12" s="2"/>
      <c r="Y12" s="2"/>
      <c r="Z12" s="2"/>
      <c r="AA12" s="2"/>
      <c r="AB12" s="2"/>
      <c r="AC12" s="2"/>
      <c r="AD12" s="3" t="s">
        <v>13</v>
      </c>
      <c r="AE12" s="200"/>
      <c r="AF12" s="201"/>
      <c r="AG12" s="202"/>
      <c r="AH12" s="200"/>
      <c r="AI12" s="201"/>
      <c r="AJ12" s="202"/>
      <c r="AK12" s="2"/>
      <c r="AL12" s="2"/>
      <c r="AM12" s="2"/>
      <c r="AN12" s="2"/>
      <c r="AO12" s="2"/>
      <c r="AP12" s="2"/>
      <c r="AQ12" s="2"/>
      <c r="AR12" s="2"/>
      <c r="AS12" s="2"/>
      <c r="AT12" s="2"/>
      <c r="AU12" s="2"/>
      <c r="AV12" s="2"/>
      <c r="AW12" s="2"/>
      <c r="AX12" s="2"/>
      <c r="AY12" s="2"/>
      <c r="AZ12" s="2"/>
      <c r="BA12" s="2"/>
      <c r="BB12" s="2"/>
    </row>
    <row r="13" spans="1:73" ht="15" customHeight="1" x14ac:dyDescent="0.15">
      <c r="A13" s="191"/>
      <c r="B13" s="24" t="s">
        <v>16</v>
      </c>
      <c r="C13" s="91" t="s">
        <v>95</v>
      </c>
      <c r="D13" s="68" t="s">
        <v>8</v>
      </c>
      <c r="E13" s="66" t="s">
        <v>8</v>
      </c>
      <c r="F13" s="66" t="s">
        <v>8</v>
      </c>
      <c r="G13" s="66" t="s">
        <v>8</v>
      </c>
      <c r="H13" s="66" t="s">
        <v>8</v>
      </c>
      <c r="I13" s="66" t="s">
        <v>8</v>
      </c>
      <c r="J13" s="66" t="s">
        <v>8</v>
      </c>
      <c r="K13" s="66" t="s">
        <v>8</v>
      </c>
      <c r="L13" s="66" t="s">
        <v>8</v>
      </c>
      <c r="M13" s="66" t="s">
        <v>8</v>
      </c>
      <c r="N13" s="66" t="s">
        <v>8</v>
      </c>
      <c r="O13" s="67" t="s">
        <v>8</v>
      </c>
      <c r="P13" s="2"/>
      <c r="Q13" s="2"/>
      <c r="R13" s="2"/>
      <c r="S13" s="2"/>
      <c r="T13" s="2"/>
      <c r="U13" s="2"/>
      <c r="V13" s="2"/>
      <c r="W13" s="2"/>
      <c r="X13" s="2"/>
      <c r="Y13" s="2"/>
      <c r="Z13" s="2"/>
      <c r="AA13" s="2"/>
      <c r="AB13" s="2"/>
      <c r="AC13" s="2"/>
      <c r="AD13" s="3" t="s">
        <v>15</v>
      </c>
      <c r="AE13" s="200"/>
      <c r="AF13" s="201"/>
      <c r="AG13" s="202"/>
      <c r="AH13" s="200"/>
      <c r="AI13" s="201"/>
      <c r="AJ13" s="202"/>
      <c r="AK13" s="2"/>
      <c r="AL13" s="2"/>
      <c r="AM13" s="2"/>
      <c r="AN13" s="2"/>
      <c r="AO13" s="2"/>
      <c r="AP13" s="2"/>
      <c r="AQ13" s="2"/>
      <c r="AR13" s="2"/>
      <c r="AS13" s="2"/>
      <c r="AT13" s="2"/>
      <c r="AU13" s="2"/>
      <c r="AV13" s="2"/>
      <c r="AW13" s="2"/>
      <c r="AX13" s="2"/>
      <c r="AY13" s="2"/>
      <c r="AZ13" s="2"/>
      <c r="BA13" s="2"/>
      <c r="BB13" s="2"/>
    </row>
    <row r="14" spans="1:73" ht="15" customHeight="1" x14ac:dyDescent="0.15">
      <c r="A14" s="191"/>
      <c r="B14" s="24" t="s">
        <v>18</v>
      </c>
      <c r="C14" s="91" t="s">
        <v>95</v>
      </c>
      <c r="D14" s="64"/>
      <c r="E14" s="62"/>
      <c r="F14" s="62"/>
      <c r="G14" s="62"/>
      <c r="H14" s="62"/>
      <c r="I14" s="62"/>
      <c r="J14" s="62"/>
      <c r="K14" s="62"/>
      <c r="L14" s="62"/>
      <c r="M14" s="62"/>
      <c r="N14" s="62"/>
      <c r="O14" s="60"/>
      <c r="P14" s="2"/>
      <c r="Q14" s="2"/>
      <c r="R14" s="2"/>
      <c r="S14" s="2"/>
      <c r="T14" s="2"/>
      <c r="U14" s="2"/>
      <c r="V14" s="2"/>
      <c r="W14" s="2"/>
      <c r="X14" s="2"/>
      <c r="Y14" s="2"/>
      <c r="Z14" s="2"/>
      <c r="AA14" s="2"/>
      <c r="AB14" s="2"/>
      <c r="AC14" s="2"/>
      <c r="AD14" s="3" t="s">
        <v>17</v>
      </c>
      <c r="AE14" s="200"/>
      <c r="AF14" s="201"/>
      <c r="AG14" s="202"/>
      <c r="AH14" s="200"/>
      <c r="AI14" s="201"/>
      <c r="AJ14" s="202"/>
      <c r="AK14" s="2"/>
      <c r="AL14" s="2"/>
      <c r="AM14" s="2"/>
      <c r="AN14" s="2"/>
      <c r="AO14" s="2"/>
      <c r="AP14" s="2"/>
      <c r="AQ14" s="2"/>
      <c r="AR14" s="2"/>
      <c r="AS14" s="2"/>
      <c r="AT14" s="2"/>
      <c r="AU14" s="2"/>
      <c r="AV14" s="2"/>
      <c r="AW14" s="2"/>
      <c r="AX14" s="2"/>
      <c r="AY14" s="2"/>
      <c r="AZ14" s="2"/>
      <c r="BA14" s="2"/>
      <c r="BB14" s="2"/>
    </row>
    <row r="15" spans="1:73" ht="15" customHeight="1" x14ac:dyDescent="0.15">
      <c r="A15" s="191"/>
      <c r="B15" s="24" t="s">
        <v>22</v>
      </c>
      <c r="C15" s="91" t="s">
        <v>95</v>
      </c>
      <c r="D15" s="68" t="s">
        <v>8</v>
      </c>
      <c r="E15" s="66" t="s">
        <v>8</v>
      </c>
      <c r="F15" s="66" t="s">
        <v>8</v>
      </c>
      <c r="G15" s="66" t="s">
        <v>8</v>
      </c>
      <c r="H15" s="66" t="s">
        <v>8</v>
      </c>
      <c r="I15" s="66" t="s">
        <v>8</v>
      </c>
      <c r="J15" s="66" t="s">
        <v>8</v>
      </c>
      <c r="K15" s="66" t="s">
        <v>8</v>
      </c>
      <c r="L15" s="66" t="s">
        <v>8</v>
      </c>
      <c r="M15" s="66" t="s">
        <v>8</v>
      </c>
      <c r="N15" s="62"/>
      <c r="O15" s="60"/>
      <c r="P15" s="2"/>
      <c r="Q15" s="8"/>
      <c r="R15" t="s">
        <v>1</v>
      </c>
      <c r="S15" s="5"/>
      <c r="T15" s="2"/>
      <c r="U15" s="2"/>
      <c r="V15" s="2"/>
      <c r="W15" s="2"/>
      <c r="X15" s="2"/>
      <c r="Y15" s="2"/>
      <c r="Z15" s="2"/>
      <c r="AA15" s="2"/>
      <c r="AB15" s="2"/>
      <c r="AC15" s="2"/>
      <c r="AD15" s="3" t="s">
        <v>21</v>
      </c>
      <c r="AE15" s="200"/>
      <c r="AF15" s="201"/>
      <c r="AG15" s="202"/>
      <c r="AH15" s="200"/>
      <c r="AI15" s="201"/>
      <c r="AJ15" s="202"/>
      <c r="AK15" s="2"/>
      <c r="AL15" s="2"/>
      <c r="AM15" s="2"/>
      <c r="AN15" s="2"/>
      <c r="AO15" s="2"/>
      <c r="AP15" s="2"/>
      <c r="AQ15" s="2"/>
      <c r="AR15" s="2"/>
      <c r="AS15" s="2"/>
      <c r="AT15" s="2"/>
      <c r="AU15" s="2"/>
      <c r="AV15" s="2"/>
      <c r="AW15" s="2"/>
      <c r="AX15" s="2"/>
      <c r="AY15" s="2"/>
      <c r="AZ15" s="2"/>
      <c r="BA15" s="2"/>
      <c r="BB15" s="2"/>
    </row>
    <row r="16" spans="1:73" ht="15" customHeight="1" x14ac:dyDescent="0.15">
      <c r="A16" s="191"/>
      <c r="B16" s="24" t="s">
        <v>20</v>
      </c>
      <c r="C16" s="91" t="s">
        <v>95</v>
      </c>
      <c r="D16" s="61" t="s">
        <v>79</v>
      </c>
      <c r="E16" s="69" t="s">
        <v>8</v>
      </c>
      <c r="F16" s="66" t="s">
        <v>8</v>
      </c>
      <c r="G16" s="66" t="s">
        <v>8</v>
      </c>
      <c r="H16" s="66" t="s">
        <v>8</v>
      </c>
      <c r="I16" s="66" t="s">
        <v>8</v>
      </c>
      <c r="J16" s="66" t="s">
        <v>8</v>
      </c>
      <c r="K16" s="66" t="s">
        <v>8</v>
      </c>
      <c r="L16" s="66" t="s">
        <v>8</v>
      </c>
      <c r="M16" s="66" t="s">
        <v>8</v>
      </c>
      <c r="N16" s="66" t="s">
        <v>8</v>
      </c>
      <c r="O16" s="70" t="s">
        <v>8</v>
      </c>
      <c r="P16" s="2"/>
      <c r="Q16" s="71" t="s">
        <v>8</v>
      </c>
      <c r="R16" t="s">
        <v>12</v>
      </c>
      <c r="S16" s="5"/>
      <c r="T16" s="2"/>
      <c r="U16" s="2"/>
      <c r="V16" s="2"/>
      <c r="W16" s="2"/>
      <c r="X16" s="2"/>
      <c r="Y16" s="2"/>
      <c r="Z16" s="2"/>
      <c r="AA16" s="2"/>
      <c r="AB16" s="2"/>
      <c r="AC16" s="2"/>
      <c r="AD16" s="3" t="s">
        <v>19</v>
      </c>
      <c r="AE16" s="200"/>
      <c r="AF16" s="201"/>
      <c r="AG16" s="202"/>
      <c r="AH16" s="200"/>
      <c r="AI16" s="201"/>
      <c r="AJ16" s="202"/>
      <c r="AK16" s="2"/>
      <c r="AL16" s="2"/>
      <c r="AM16" s="2"/>
      <c r="AN16" s="2"/>
      <c r="AO16" s="2"/>
      <c r="AP16" s="2"/>
      <c r="AQ16" s="2"/>
      <c r="AR16" s="2"/>
      <c r="AS16" s="2"/>
      <c r="AT16" s="2"/>
      <c r="AU16" s="2"/>
      <c r="AV16" s="2"/>
      <c r="AW16" s="2"/>
      <c r="AX16" s="2"/>
      <c r="AY16" s="2"/>
      <c r="AZ16" s="2"/>
      <c r="BA16" s="2"/>
      <c r="BB16" s="2"/>
    </row>
    <row r="17" spans="1:73" ht="15" customHeight="1" x14ac:dyDescent="0.15">
      <c r="A17" s="191"/>
      <c r="B17" s="24" t="s">
        <v>24</v>
      </c>
      <c r="C17" s="91" t="s">
        <v>95</v>
      </c>
      <c r="D17" s="64"/>
      <c r="E17" s="62"/>
      <c r="F17" s="62"/>
      <c r="G17" s="62"/>
      <c r="H17" s="62"/>
      <c r="I17" s="62"/>
      <c r="J17" s="62"/>
      <c r="K17" s="62"/>
      <c r="L17" s="62"/>
      <c r="M17" s="62"/>
      <c r="N17" s="62"/>
      <c r="O17" s="60"/>
      <c r="P17" s="2"/>
      <c r="Q17" s="72" t="s">
        <v>73</v>
      </c>
      <c r="R17" t="s">
        <v>52</v>
      </c>
      <c r="S17" s="5"/>
      <c r="T17" s="2"/>
      <c r="U17" s="2"/>
      <c r="V17" s="2"/>
      <c r="W17" s="2"/>
      <c r="X17" s="2"/>
      <c r="Y17" s="2"/>
      <c r="Z17" s="2"/>
      <c r="AA17" s="2"/>
      <c r="AB17" s="2"/>
      <c r="AC17" s="2"/>
      <c r="AD17" s="3" t="s">
        <v>23</v>
      </c>
      <c r="AE17" s="200"/>
      <c r="AF17" s="201"/>
      <c r="AG17" s="202"/>
      <c r="AH17" s="200"/>
      <c r="AI17" s="201"/>
      <c r="AJ17" s="202"/>
      <c r="AK17" s="2"/>
      <c r="AL17" s="2"/>
      <c r="AM17" s="2"/>
      <c r="AN17" s="2"/>
      <c r="AO17" s="2"/>
      <c r="AP17" s="2"/>
      <c r="AQ17" s="2"/>
      <c r="AR17" s="2"/>
      <c r="AS17" s="2"/>
      <c r="AT17" s="2"/>
      <c r="AU17" s="2"/>
      <c r="AV17" s="2"/>
      <c r="AW17" s="2"/>
      <c r="AX17" s="2"/>
      <c r="AY17" s="2"/>
      <c r="AZ17" s="2"/>
      <c r="BA17" s="2"/>
      <c r="BB17" s="2"/>
    </row>
    <row r="18" spans="1:73" ht="15" customHeight="1" x14ac:dyDescent="0.15">
      <c r="A18" s="191"/>
      <c r="B18" s="24" t="s">
        <v>26</v>
      </c>
      <c r="C18" s="91" t="s">
        <v>95</v>
      </c>
      <c r="D18" s="64"/>
      <c r="E18" s="62"/>
      <c r="F18" s="62"/>
      <c r="G18" s="62"/>
      <c r="H18" s="62"/>
      <c r="I18" s="62"/>
      <c r="J18" s="62"/>
      <c r="K18" s="62"/>
      <c r="L18" s="62"/>
      <c r="M18" s="62"/>
      <c r="N18" s="62"/>
      <c r="O18" s="60"/>
      <c r="P18" s="2"/>
      <c r="Q18" s="73" t="s">
        <v>74</v>
      </c>
      <c r="R18" s="9" t="s">
        <v>51</v>
      </c>
      <c r="S18" s="9"/>
      <c r="T18" s="9"/>
      <c r="U18" s="9"/>
      <c r="V18" s="9"/>
      <c r="W18" s="9"/>
      <c r="X18" s="9"/>
      <c r="Y18" s="9"/>
      <c r="Z18" s="9"/>
      <c r="AA18" s="9"/>
      <c r="AB18" s="9"/>
      <c r="AC18" s="40"/>
      <c r="AD18" s="3" t="s">
        <v>25</v>
      </c>
      <c r="AE18" s="200"/>
      <c r="AF18" s="201"/>
      <c r="AG18" s="202"/>
      <c r="AH18" s="200"/>
      <c r="AI18" s="201"/>
      <c r="AJ18" s="202"/>
      <c r="AK18" s="2"/>
      <c r="AL18" s="2"/>
      <c r="AM18" s="2"/>
      <c r="AN18" s="2"/>
      <c r="AO18" s="2"/>
      <c r="AP18" s="2"/>
      <c r="AQ18" s="2"/>
      <c r="AR18" s="2"/>
      <c r="AS18" s="2"/>
      <c r="AT18" s="2"/>
      <c r="AU18" s="2"/>
      <c r="AV18" s="2"/>
      <c r="AW18" s="2"/>
      <c r="AX18" s="2"/>
      <c r="AY18" s="2"/>
      <c r="AZ18" s="2"/>
      <c r="BA18" s="2"/>
      <c r="BB18" s="2"/>
    </row>
    <row r="19" spans="1:73" ht="15" customHeight="1" x14ac:dyDescent="0.15">
      <c r="A19" s="191"/>
      <c r="B19" s="24" t="s">
        <v>28</v>
      </c>
      <c r="C19" s="91" t="s">
        <v>95</v>
      </c>
      <c r="D19" s="82" t="s">
        <v>74</v>
      </c>
      <c r="E19" s="82" t="s">
        <v>74</v>
      </c>
      <c r="F19" s="82" t="s">
        <v>74</v>
      </c>
      <c r="G19" s="82" t="s">
        <v>74</v>
      </c>
      <c r="H19" s="82" t="s">
        <v>74</v>
      </c>
      <c r="I19" s="82" t="s">
        <v>74</v>
      </c>
      <c r="J19" s="82" t="s">
        <v>74</v>
      </c>
      <c r="K19" s="82" t="s">
        <v>74</v>
      </c>
      <c r="L19" s="82" t="s">
        <v>74</v>
      </c>
      <c r="M19" s="82" t="s">
        <v>74</v>
      </c>
      <c r="N19" s="82" t="s">
        <v>74</v>
      </c>
      <c r="O19" s="82" t="s">
        <v>74</v>
      </c>
      <c r="P19" s="2"/>
      <c r="Q19" s="2"/>
      <c r="R19" s="9" t="s">
        <v>72</v>
      </c>
      <c r="S19" s="9"/>
      <c r="T19" s="9"/>
      <c r="U19" s="9"/>
      <c r="V19" s="9"/>
      <c r="W19" s="9"/>
      <c r="X19" s="9"/>
      <c r="Y19" s="9"/>
      <c r="Z19" s="9"/>
      <c r="AA19" s="9"/>
      <c r="AB19" s="9"/>
      <c r="AC19" s="40"/>
      <c r="AD19" s="3" t="s">
        <v>27</v>
      </c>
      <c r="AE19" s="200"/>
      <c r="AF19" s="201"/>
      <c r="AG19" s="202"/>
      <c r="AH19" s="200"/>
      <c r="AI19" s="201"/>
      <c r="AJ19" s="202"/>
      <c r="AK19" s="2"/>
      <c r="AL19" s="2"/>
      <c r="AM19" s="2"/>
      <c r="AN19" s="2"/>
      <c r="AO19" s="2"/>
      <c r="AP19" s="2"/>
      <c r="AQ19" s="2"/>
      <c r="AR19" s="2"/>
      <c r="AS19" s="2"/>
      <c r="AT19" s="2"/>
      <c r="AU19" s="2"/>
      <c r="AV19" s="2"/>
      <c r="AW19" s="2"/>
      <c r="AX19" s="2"/>
      <c r="AY19" s="2"/>
      <c r="AZ19" s="2"/>
      <c r="BA19" s="2"/>
      <c r="BB19" s="2"/>
    </row>
    <row r="20" spans="1:73" ht="15" customHeight="1" x14ac:dyDescent="0.15">
      <c r="A20" s="191"/>
      <c r="B20" s="24" t="s">
        <v>30</v>
      </c>
      <c r="C20" s="91" t="s">
        <v>95</v>
      </c>
      <c r="D20" s="68" t="s">
        <v>8</v>
      </c>
      <c r="E20" s="66" t="s">
        <v>8</v>
      </c>
      <c r="F20" s="65" t="s">
        <v>82</v>
      </c>
      <c r="G20" s="65" t="s">
        <v>82</v>
      </c>
      <c r="H20" s="65" t="s">
        <v>82</v>
      </c>
      <c r="I20" s="65" t="s">
        <v>82</v>
      </c>
      <c r="J20" s="65" t="s">
        <v>82</v>
      </c>
      <c r="K20" s="65" t="s">
        <v>82</v>
      </c>
      <c r="L20" s="65" t="s">
        <v>82</v>
      </c>
      <c r="M20" s="65" t="s">
        <v>82</v>
      </c>
      <c r="N20" s="65" t="s">
        <v>82</v>
      </c>
      <c r="O20" s="65" t="s">
        <v>82</v>
      </c>
      <c r="P20" s="2"/>
      <c r="Q20" s="2"/>
      <c r="R20" s="9"/>
      <c r="S20" s="9"/>
      <c r="T20" s="9"/>
      <c r="U20" s="9"/>
      <c r="V20" s="9"/>
      <c r="W20" s="9"/>
      <c r="X20" s="9"/>
      <c r="Y20" s="9"/>
      <c r="Z20" s="9"/>
      <c r="AA20" s="9"/>
      <c r="AB20" s="9"/>
      <c r="AC20" s="40"/>
      <c r="AD20" s="3" t="s">
        <v>29</v>
      </c>
      <c r="AE20" s="200"/>
      <c r="AF20" s="201"/>
      <c r="AG20" s="202"/>
      <c r="AH20" s="200"/>
      <c r="AI20" s="201"/>
      <c r="AJ20" s="202"/>
      <c r="AK20" s="2"/>
      <c r="AL20" s="2"/>
      <c r="AM20" s="2"/>
      <c r="AN20" s="2"/>
      <c r="AO20" s="2"/>
      <c r="AP20" s="2"/>
      <c r="AQ20" s="2"/>
      <c r="AR20" s="2"/>
      <c r="AS20" s="2"/>
      <c r="AT20" s="2"/>
      <c r="AU20" s="2"/>
      <c r="AV20" s="2"/>
      <c r="AW20" s="2"/>
      <c r="AX20" s="2"/>
      <c r="AY20" s="2"/>
      <c r="AZ20" s="2"/>
      <c r="BA20" s="2"/>
      <c r="BB20" s="2"/>
    </row>
    <row r="21" spans="1:73" ht="15" customHeight="1" x14ac:dyDescent="0.15">
      <c r="A21" s="191"/>
      <c r="B21" s="24" t="s">
        <v>32</v>
      </c>
      <c r="C21" s="91" t="s">
        <v>95</v>
      </c>
      <c r="D21" s="64"/>
      <c r="E21" s="62"/>
      <c r="F21" s="65" t="s">
        <v>78</v>
      </c>
      <c r="G21" s="65" t="s">
        <v>78</v>
      </c>
      <c r="H21" s="65" t="s">
        <v>78</v>
      </c>
      <c r="I21" s="65" t="s">
        <v>78</v>
      </c>
      <c r="J21" s="65" t="s">
        <v>78</v>
      </c>
      <c r="K21" s="65" t="s">
        <v>78</v>
      </c>
      <c r="L21" s="66" t="s">
        <v>8</v>
      </c>
      <c r="M21" s="66" t="s">
        <v>8</v>
      </c>
      <c r="N21" s="66" t="s">
        <v>8</v>
      </c>
      <c r="O21" s="70" t="s">
        <v>8</v>
      </c>
      <c r="P21" s="2"/>
      <c r="Q21" s="2"/>
      <c r="R21" s="9"/>
      <c r="S21" s="9"/>
      <c r="T21" s="9"/>
      <c r="U21" s="9"/>
      <c r="V21" s="9"/>
      <c r="W21" s="9"/>
      <c r="X21" s="9"/>
      <c r="Y21" s="9"/>
      <c r="Z21" s="9"/>
      <c r="AA21" s="9"/>
      <c r="AB21" s="9"/>
      <c r="AC21" s="40"/>
      <c r="AD21" s="3" t="s">
        <v>31</v>
      </c>
      <c r="AE21" s="200"/>
      <c r="AF21" s="201"/>
      <c r="AG21" s="202"/>
      <c r="AH21" s="200"/>
      <c r="AI21" s="201"/>
      <c r="AJ21" s="202"/>
      <c r="AK21" s="2"/>
      <c r="AL21" s="2"/>
      <c r="AM21" s="2"/>
      <c r="AN21" s="2"/>
      <c r="AO21" s="2"/>
      <c r="AP21" s="2"/>
      <c r="AQ21" s="2"/>
      <c r="AR21" s="2"/>
      <c r="AS21" s="2"/>
      <c r="AT21" s="2"/>
      <c r="AU21" s="2"/>
      <c r="AV21" s="2"/>
      <c r="AW21" s="2"/>
      <c r="AX21" s="2"/>
      <c r="AY21" s="2"/>
      <c r="AZ21" s="2"/>
      <c r="BA21" s="2"/>
      <c r="BB21" s="2"/>
    </row>
    <row r="22" spans="1:73" ht="15" customHeight="1" x14ac:dyDescent="0.15">
      <c r="A22" s="191"/>
      <c r="B22" s="24" t="s">
        <v>34</v>
      </c>
      <c r="C22" s="91" t="s">
        <v>95</v>
      </c>
      <c r="D22" s="64"/>
      <c r="E22" s="62"/>
      <c r="F22" s="62"/>
      <c r="G22" s="62"/>
      <c r="H22" s="62"/>
      <c r="I22" s="62"/>
      <c r="J22" s="62"/>
      <c r="K22" s="62"/>
      <c r="L22" s="62"/>
      <c r="M22" s="62"/>
      <c r="N22" s="62"/>
      <c r="O22" s="60"/>
      <c r="P22" s="2"/>
      <c r="Q22" s="2"/>
      <c r="R22" s="9"/>
      <c r="S22" s="9"/>
      <c r="T22" s="9"/>
      <c r="U22" s="9"/>
      <c r="V22" s="9"/>
      <c r="W22" s="9"/>
      <c r="X22" s="9"/>
      <c r="Y22" s="9"/>
      <c r="Z22" s="9"/>
      <c r="AA22" s="9"/>
      <c r="AB22" s="9"/>
      <c r="AC22" s="40"/>
      <c r="AD22" s="3" t="s">
        <v>33</v>
      </c>
      <c r="AE22" s="200"/>
      <c r="AF22" s="201"/>
      <c r="AG22" s="202"/>
      <c r="AH22" s="200"/>
      <c r="AI22" s="201"/>
      <c r="AJ22" s="202"/>
      <c r="AK22" s="2"/>
      <c r="AL22" s="2"/>
      <c r="AM22" s="2"/>
      <c r="AN22" s="2"/>
      <c r="AO22" s="2"/>
      <c r="AP22" s="2"/>
      <c r="AQ22" s="2"/>
      <c r="AR22" s="2"/>
      <c r="AS22" s="2"/>
      <c r="AT22" s="2"/>
      <c r="AU22" s="2"/>
      <c r="AV22" s="2"/>
      <c r="AW22" s="2"/>
      <c r="AX22" s="2"/>
      <c r="AY22" s="2"/>
      <c r="AZ22" s="2"/>
      <c r="BA22" s="2"/>
      <c r="BB22" s="2"/>
    </row>
    <row r="23" spans="1:73" ht="15" customHeight="1" x14ac:dyDescent="0.15">
      <c r="A23" s="191"/>
      <c r="B23" s="24" t="s">
        <v>38</v>
      </c>
      <c r="C23" s="91" t="s">
        <v>95</v>
      </c>
      <c r="D23" s="68" t="s">
        <v>8</v>
      </c>
      <c r="E23" s="66" t="s">
        <v>8</v>
      </c>
      <c r="F23" s="66" t="s">
        <v>8</v>
      </c>
      <c r="G23" s="66" t="s">
        <v>8</v>
      </c>
      <c r="H23" s="66" t="s">
        <v>8</v>
      </c>
      <c r="I23" s="66" t="s">
        <v>8</v>
      </c>
      <c r="J23" s="66" t="s">
        <v>8</v>
      </c>
      <c r="K23" s="66" t="s">
        <v>8</v>
      </c>
      <c r="L23" s="66" t="s">
        <v>8</v>
      </c>
      <c r="M23" s="66" t="s">
        <v>8</v>
      </c>
      <c r="N23" s="66" t="s">
        <v>8</v>
      </c>
      <c r="O23" s="70" t="s">
        <v>8</v>
      </c>
      <c r="P23" s="2"/>
      <c r="Q23" s="2"/>
      <c r="R23" s="9"/>
      <c r="S23" s="9"/>
      <c r="T23" s="9"/>
      <c r="U23" s="9"/>
      <c r="V23" s="9"/>
      <c r="W23" s="9"/>
      <c r="X23" s="9"/>
      <c r="Y23" s="9"/>
      <c r="Z23" s="9"/>
      <c r="AA23" s="9"/>
      <c r="AB23" s="9"/>
      <c r="AC23" s="40"/>
      <c r="AD23" s="3" t="s">
        <v>37</v>
      </c>
      <c r="AE23" s="200"/>
      <c r="AF23" s="201"/>
      <c r="AG23" s="202"/>
      <c r="AH23" s="200"/>
      <c r="AI23" s="201"/>
      <c r="AJ23" s="202"/>
      <c r="AK23" s="2"/>
      <c r="AL23" s="2"/>
      <c r="AM23" s="2"/>
      <c r="AN23" s="2"/>
      <c r="AO23" s="2"/>
      <c r="AP23" s="2"/>
      <c r="AQ23" s="2"/>
      <c r="AR23" s="2"/>
      <c r="AS23" s="2"/>
      <c r="AT23" s="2"/>
      <c r="AU23" s="2"/>
      <c r="AV23" s="2"/>
      <c r="AW23" s="2"/>
      <c r="AX23" s="2"/>
      <c r="AY23" s="2"/>
      <c r="AZ23" s="2"/>
      <c r="BA23" s="2"/>
      <c r="BB23" s="2"/>
    </row>
    <row r="24" spans="1:73" ht="15" customHeight="1" x14ac:dyDescent="0.15">
      <c r="A24" s="191"/>
      <c r="B24" s="24" t="s">
        <v>40</v>
      </c>
      <c r="C24" s="91" t="s">
        <v>95</v>
      </c>
      <c r="D24" s="68" t="s">
        <v>8</v>
      </c>
      <c r="E24" s="66" t="s">
        <v>8</v>
      </c>
      <c r="F24" s="66" t="s">
        <v>8</v>
      </c>
      <c r="G24" s="66" t="s">
        <v>8</v>
      </c>
      <c r="H24" s="66" t="s">
        <v>8</v>
      </c>
      <c r="I24" s="66" t="s">
        <v>8</v>
      </c>
      <c r="J24" s="66" t="s">
        <v>8</v>
      </c>
      <c r="K24" s="66" t="s">
        <v>8</v>
      </c>
      <c r="L24" s="66" t="s">
        <v>8</v>
      </c>
      <c r="M24" s="66" t="s">
        <v>8</v>
      </c>
      <c r="N24" s="66" t="s">
        <v>8</v>
      </c>
      <c r="O24" s="70" t="s">
        <v>8</v>
      </c>
      <c r="P24" s="2"/>
      <c r="Q24" s="2"/>
      <c r="R24" s="2"/>
      <c r="S24" s="2"/>
      <c r="T24" s="2"/>
      <c r="U24" s="2"/>
      <c r="V24" s="2"/>
      <c r="W24" s="2"/>
      <c r="X24" s="2"/>
      <c r="Y24" s="2"/>
      <c r="Z24" s="2"/>
      <c r="AA24" s="2"/>
      <c r="AB24" s="2"/>
      <c r="AC24" s="2"/>
      <c r="AD24" s="3" t="s">
        <v>39</v>
      </c>
      <c r="AE24" s="200"/>
      <c r="AF24" s="201"/>
      <c r="AG24" s="202"/>
      <c r="AH24" s="200"/>
      <c r="AI24" s="201"/>
      <c r="AJ24" s="202"/>
      <c r="AK24" s="2"/>
      <c r="AL24" s="2"/>
      <c r="AM24" s="2"/>
      <c r="AN24" s="2"/>
      <c r="AO24" s="2"/>
      <c r="AP24" s="2"/>
      <c r="AQ24" s="2"/>
      <c r="AR24" s="2"/>
      <c r="AS24" s="2"/>
      <c r="AT24" s="2"/>
      <c r="AU24" s="2"/>
      <c r="AV24" s="2"/>
      <c r="AW24" s="2"/>
      <c r="AX24" s="2"/>
      <c r="AY24" s="2"/>
      <c r="AZ24" s="2"/>
      <c r="BA24" s="2"/>
      <c r="BB24" s="2"/>
    </row>
    <row r="25" spans="1:73" ht="15" customHeight="1" x14ac:dyDescent="0.15">
      <c r="A25" s="191"/>
      <c r="B25" s="24" t="s">
        <v>42</v>
      </c>
      <c r="C25" s="91" t="s">
        <v>95</v>
      </c>
      <c r="D25" s="68" t="s">
        <v>8</v>
      </c>
      <c r="E25" s="66" t="s">
        <v>8</v>
      </c>
      <c r="F25" s="66" t="s">
        <v>8</v>
      </c>
      <c r="G25" s="66" t="s">
        <v>8</v>
      </c>
      <c r="H25" s="66" t="s">
        <v>8</v>
      </c>
      <c r="I25" s="66" t="s">
        <v>8</v>
      </c>
      <c r="J25" s="66" t="s">
        <v>8</v>
      </c>
      <c r="K25" s="66" t="s">
        <v>8</v>
      </c>
      <c r="L25" s="66" t="s">
        <v>8</v>
      </c>
      <c r="M25" s="66" t="s">
        <v>8</v>
      </c>
      <c r="N25" s="66" t="s">
        <v>8</v>
      </c>
      <c r="O25" s="70" t="s">
        <v>8</v>
      </c>
      <c r="P25" s="2"/>
      <c r="Q25" s="2"/>
      <c r="R25" s="2"/>
      <c r="S25" s="2"/>
      <c r="T25" s="2"/>
      <c r="U25" s="2"/>
      <c r="V25" s="2"/>
      <c r="W25" s="2"/>
      <c r="X25" s="2"/>
      <c r="Y25" s="2"/>
      <c r="Z25" s="2"/>
      <c r="AA25" s="2"/>
      <c r="AB25" s="2"/>
      <c r="AC25" s="2"/>
      <c r="AD25" s="3" t="s">
        <v>41</v>
      </c>
      <c r="AE25" s="200"/>
      <c r="AF25" s="201"/>
      <c r="AG25" s="202"/>
      <c r="AH25" s="200"/>
      <c r="AI25" s="201"/>
      <c r="AJ25" s="202"/>
      <c r="AK25" s="2"/>
      <c r="AL25" s="2"/>
      <c r="AM25" s="2"/>
      <c r="AN25" s="2"/>
      <c r="AO25" s="2"/>
      <c r="AP25" s="2"/>
      <c r="AQ25" s="2"/>
      <c r="AR25" s="2"/>
      <c r="AS25" s="2"/>
      <c r="AT25" s="2"/>
      <c r="AU25" s="2"/>
      <c r="AV25" s="2"/>
      <c r="AW25" s="2"/>
      <c r="AX25" s="2"/>
      <c r="AY25" s="2"/>
      <c r="AZ25" s="2"/>
      <c r="BA25" s="2"/>
      <c r="BB25" s="2"/>
    </row>
    <row r="26" spans="1:73" ht="15" customHeight="1" x14ac:dyDescent="0.15">
      <c r="A26" s="191"/>
      <c r="B26" s="24" t="s">
        <v>44</v>
      </c>
      <c r="C26" s="91" t="s">
        <v>95</v>
      </c>
      <c r="D26" s="68" t="s">
        <v>8</v>
      </c>
      <c r="E26" s="66" t="s">
        <v>8</v>
      </c>
      <c r="F26" s="66" t="s">
        <v>8</v>
      </c>
      <c r="G26" s="66" t="s">
        <v>8</v>
      </c>
      <c r="H26" s="66" t="s">
        <v>8</v>
      </c>
      <c r="I26" s="66" t="s">
        <v>8</v>
      </c>
      <c r="J26" s="66" t="s">
        <v>8</v>
      </c>
      <c r="K26" s="66" t="s">
        <v>8</v>
      </c>
      <c r="L26" s="66" t="s">
        <v>8</v>
      </c>
      <c r="M26" s="66" t="s">
        <v>8</v>
      </c>
      <c r="N26" s="66" t="s">
        <v>8</v>
      </c>
      <c r="O26" s="70" t="s">
        <v>8</v>
      </c>
      <c r="P26" s="2"/>
      <c r="Q26" s="2"/>
      <c r="R26" s="2"/>
      <c r="S26" s="2"/>
      <c r="T26" s="2"/>
      <c r="U26" s="2"/>
      <c r="V26" s="2"/>
      <c r="W26" s="2"/>
      <c r="X26" s="2"/>
      <c r="Y26" s="2"/>
      <c r="Z26" s="2"/>
      <c r="AA26" s="2"/>
      <c r="AB26" s="2"/>
      <c r="AC26" s="2"/>
      <c r="AD26" s="3" t="s">
        <v>43</v>
      </c>
      <c r="AE26" s="200"/>
      <c r="AF26" s="201"/>
      <c r="AG26" s="202"/>
      <c r="AH26" s="200"/>
      <c r="AI26" s="201"/>
      <c r="AJ26" s="202"/>
      <c r="AK26" s="2"/>
      <c r="AL26" s="2"/>
      <c r="AM26" s="2"/>
      <c r="AN26" s="2"/>
      <c r="AO26" s="2"/>
      <c r="AP26" s="2"/>
      <c r="AQ26" s="2"/>
      <c r="AR26" s="2"/>
      <c r="AS26" s="2"/>
      <c r="AT26" s="2"/>
      <c r="AU26" s="2"/>
      <c r="AV26" s="2"/>
      <c r="AW26" s="2"/>
      <c r="AX26" s="2"/>
      <c r="AY26" s="2"/>
      <c r="AZ26" s="2"/>
      <c r="BA26" s="2"/>
      <c r="BB26" s="2"/>
    </row>
    <row r="27" spans="1:73" ht="15" customHeight="1" thickBot="1" x14ac:dyDescent="0.2">
      <c r="A27" s="191"/>
      <c r="B27" s="24" t="s">
        <v>36</v>
      </c>
      <c r="C27" s="91" t="s">
        <v>95</v>
      </c>
      <c r="D27" s="68" t="s">
        <v>8</v>
      </c>
      <c r="E27" s="66" t="s">
        <v>8</v>
      </c>
      <c r="F27" s="66" t="s">
        <v>8</v>
      </c>
      <c r="G27" s="66" t="s">
        <v>8</v>
      </c>
      <c r="H27" s="66" t="s">
        <v>8</v>
      </c>
      <c r="I27" s="66" t="s">
        <v>8</v>
      </c>
      <c r="J27" s="66" t="s">
        <v>8</v>
      </c>
      <c r="K27" s="66" t="s">
        <v>8</v>
      </c>
      <c r="L27" s="66" t="s">
        <v>8</v>
      </c>
      <c r="M27" s="66" t="s">
        <v>8</v>
      </c>
      <c r="N27" s="66" t="s">
        <v>8</v>
      </c>
      <c r="O27" s="70" t="s">
        <v>8</v>
      </c>
      <c r="P27" s="2"/>
      <c r="Q27" s="2"/>
      <c r="R27" s="2"/>
      <c r="S27" s="2"/>
      <c r="T27" s="2"/>
      <c r="U27" s="2"/>
      <c r="V27" s="2"/>
      <c r="W27" s="2"/>
      <c r="X27" s="2"/>
      <c r="Y27" s="2"/>
      <c r="Z27" s="2"/>
      <c r="AA27" s="2"/>
      <c r="AB27" s="2"/>
      <c r="AC27" s="2"/>
      <c r="AD27" s="3" t="s">
        <v>35</v>
      </c>
      <c r="AE27" s="200"/>
      <c r="AF27" s="201"/>
      <c r="AG27" s="202"/>
      <c r="AH27" s="200"/>
      <c r="AI27" s="201"/>
      <c r="AJ27" s="202"/>
      <c r="AK27" s="2"/>
      <c r="AL27" s="2"/>
      <c r="AM27" s="2"/>
      <c r="AN27" s="2"/>
      <c r="AO27" s="2"/>
      <c r="AP27" s="2"/>
      <c r="AQ27" s="2"/>
      <c r="AR27" s="2"/>
      <c r="AS27" s="2"/>
      <c r="AT27" s="2"/>
      <c r="AU27" s="2"/>
      <c r="AV27" s="2"/>
      <c r="AW27" s="2"/>
      <c r="AX27" s="2"/>
      <c r="AY27" s="2"/>
      <c r="AZ27" s="2"/>
      <c r="BA27" s="2"/>
      <c r="BB27" s="2"/>
    </row>
    <row r="28" spans="1:73" ht="15" customHeight="1" x14ac:dyDescent="0.15">
      <c r="A28" s="191"/>
      <c r="B28" s="3" t="s">
        <v>2</v>
      </c>
      <c r="C28" s="3"/>
      <c r="D28" s="1">
        <f>COUNTA(D8:D27)</f>
        <v>15</v>
      </c>
      <c r="E28" s="1">
        <f t="shared" ref="E28:O28" si="0">COUNTA(E8:E27)</f>
        <v>13</v>
      </c>
      <c r="F28" s="1">
        <f t="shared" si="0"/>
        <v>13</v>
      </c>
      <c r="G28" s="1">
        <f t="shared" si="0"/>
        <v>13</v>
      </c>
      <c r="H28" s="1">
        <f t="shared" si="0"/>
        <v>13</v>
      </c>
      <c r="I28" s="1">
        <f t="shared" si="0"/>
        <v>13</v>
      </c>
      <c r="J28" s="1">
        <f t="shared" si="0"/>
        <v>13</v>
      </c>
      <c r="K28" s="1">
        <f t="shared" si="0"/>
        <v>13</v>
      </c>
      <c r="L28" s="1">
        <f t="shared" si="0"/>
        <v>13</v>
      </c>
      <c r="M28" s="1">
        <f t="shared" si="0"/>
        <v>13</v>
      </c>
      <c r="N28" s="1">
        <f t="shared" si="0"/>
        <v>12</v>
      </c>
      <c r="O28" s="1">
        <f t="shared" si="0"/>
        <v>12</v>
      </c>
      <c r="P28" s="2"/>
      <c r="Q28" s="2"/>
      <c r="R28" s="2"/>
      <c r="S28" s="2"/>
      <c r="T28" s="2"/>
      <c r="U28" s="2"/>
      <c r="V28" s="2"/>
      <c r="W28" s="2"/>
      <c r="X28" s="2"/>
      <c r="Y28" s="2"/>
      <c r="Z28" s="2"/>
      <c r="AA28" s="2"/>
      <c r="AB28" s="2"/>
      <c r="AC28" s="2"/>
      <c r="AD28" s="7" t="s">
        <v>5</v>
      </c>
      <c r="AE28" s="203">
        <f>COUNTIF(AE8:AG27,"○")</f>
        <v>0</v>
      </c>
      <c r="AF28" s="204"/>
      <c r="AG28" s="205"/>
      <c r="AH28" s="206">
        <f>COUNTIF(AH8:AJ27,"○")</f>
        <v>0</v>
      </c>
      <c r="AI28" s="204"/>
      <c r="AJ28" s="207"/>
      <c r="AK28" s="2"/>
      <c r="AL28" s="2"/>
      <c r="AM28" s="2"/>
      <c r="AN28" s="2"/>
      <c r="AO28" s="2"/>
      <c r="AP28" s="2"/>
      <c r="AQ28" s="2"/>
      <c r="AR28" s="2"/>
      <c r="AS28" s="2"/>
      <c r="AT28" s="2"/>
      <c r="AU28" s="2"/>
      <c r="AV28" s="2"/>
      <c r="AW28" s="2"/>
      <c r="AX28" s="2"/>
      <c r="AY28" s="2"/>
      <c r="AZ28" s="2"/>
      <c r="BA28" s="2"/>
      <c r="BB28" s="2"/>
    </row>
    <row r="29" spans="1:73" ht="15" customHeight="1" thickBot="1" x14ac:dyDescent="0.2">
      <c r="A29" s="192"/>
      <c r="B29" s="32" t="s">
        <v>3</v>
      </c>
      <c r="C29" s="32"/>
      <c r="D29" s="33">
        <f t="shared" ref="D29:O29" si="1">$O$31-D28</f>
        <v>5</v>
      </c>
      <c r="E29" s="33">
        <f t="shared" si="1"/>
        <v>7</v>
      </c>
      <c r="F29" s="33">
        <f t="shared" si="1"/>
        <v>7</v>
      </c>
      <c r="G29" s="33">
        <f t="shared" si="1"/>
        <v>7</v>
      </c>
      <c r="H29" s="33">
        <f t="shared" si="1"/>
        <v>7</v>
      </c>
      <c r="I29" s="33">
        <f t="shared" si="1"/>
        <v>7</v>
      </c>
      <c r="J29" s="33">
        <f t="shared" si="1"/>
        <v>7</v>
      </c>
      <c r="K29" s="33">
        <f t="shared" si="1"/>
        <v>7</v>
      </c>
      <c r="L29" s="33">
        <f t="shared" si="1"/>
        <v>7</v>
      </c>
      <c r="M29" s="33">
        <f t="shared" si="1"/>
        <v>7</v>
      </c>
      <c r="N29" s="33">
        <f t="shared" si="1"/>
        <v>8</v>
      </c>
      <c r="O29" s="34">
        <f t="shared" si="1"/>
        <v>8</v>
      </c>
      <c r="P29" s="208" t="s">
        <v>5</v>
      </c>
      <c r="Q29" s="209"/>
      <c r="R29" s="209"/>
      <c r="S29" s="209">
        <f>SUM(D29:O29)</f>
        <v>84</v>
      </c>
      <c r="T29" s="209"/>
      <c r="U29" s="2"/>
      <c r="V29" s="17" t="s">
        <v>49</v>
      </c>
      <c r="W29" s="18"/>
      <c r="X29" s="209">
        <f>SUM(F31*S29)</f>
        <v>0</v>
      </c>
      <c r="Y29" s="209"/>
      <c r="Z29" s="209"/>
      <c r="AA29" s="209"/>
      <c r="AB29" s="209"/>
      <c r="AC29" s="209"/>
      <c r="AD29" s="7" t="s">
        <v>11</v>
      </c>
      <c r="AE29" s="210"/>
      <c r="AF29" s="188"/>
      <c r="AG29" s="189"/>
      <c r="AH29" s="187">
        <f>SUM(AE28*2)</f>
        <v>0</v>
      </c>
      <c r="AI29" s="188"/>
      <c r="AJ29" s="211"/>
      <c r="AK29" s="2"/>
      <c r="AL29" s="2"/>
      <c r="AM29" s="2"/>
      <c r="AN29" s="2"/>
      <c r="AO29" s="2"/>
      <c r="AP29" s="2"/>
      <c r="AQ29" s="2"/>
      <c r="AR29" s="2"/>
      <c r="AS29" s="2"/>
      <c r="AT29" s="2"/>
      <c r="AU29" s="2"/>
      <c r="AV29" s="2"/>
      <c r="AW29" s="2"/>
      <c r="AX29" s="2"/>
      <c r="AY29" s="2"/>
      <c r="AZ29" s="2"/>
      <c r="BA29" s="2"/>
      <c r="BB29" s="2"/>
    </row>
    <row r="30" spans="1:73" ht="14.25" thickBot="1" x14ac:dyDescent="0.2">
      <c r="A30" s="26"/>
      <c r="B30" s="27"/>
      <c r="C30" s="27"/>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4"/>
      <c r="AE30" s="4"/>
      <c r="AF30" s="4"/>
      <c r="AG30" s="4"/>
      <c r="AH30" s="4"/>
      <c r="AI30" s="4"/>
      <c r="AJ30" s="4"/>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1:73" ht="14.25" thickBot="1" x14ac:dyDescent="0.2">
      <c r="A31" s="212"/>
      <c r="B31" s="212"/>
      <c r="C31" s="80"/>
      <c r="D31" s="15"/>
      <c r="E31" s="16" t="s">
        <v>47</v>
      </c>
      <c r="F31" s="213"/>
      <c r="G31" s="214"/>
      <c r="H31" s="2" t="s">
        <v>4</v>
      </c>
      <c r="I31" s="2"/>
      <c r="J31" s="2"/>
      <c r="K31" s="212" t="s">
        <v>48</v>
      </c>
      <c r="L31" s="212"/>
      <c r="M31" s="212"/>
      <c r="N31" s="212"/>
      <c r="O31" s="215">
        <v>20</v>
      </c>
      <c r="P31" s="216"/>
      <c r="Q31" s="217"/>
      <c r="R31" s="2" t="s">
        <v>7</v>
      </c>
      <c r="S31" s="2"/>
      <c r="T31" s="2"/>
      <c r="U31" s="2"/>
      <c r="V31" s="2"/>
      <c r="W31" s="2"/>
      <c r="X31" s="2"/>
      <c r="Y31" s="2"/>
      <c r="Z31" s="2"/>
      <c r="AA31" s="2"/>
      <c r="AB31" s="2"/>
      <c r="AC31" s="2"/>
      <c r="AD31" s="2"/>
      <c r="AE31" s="39"/>
      <c r="AF31" s="2"/>
      <c r="AG31" s="2"/>
      <c r="AH31" s="2"/>
      <c r="AI31" s="2"/>
      <c r="AJ31" s="2"/>
      <c r="AW31" s="2"/>
      <c r="AX31" s="2"/>
      <c r="AY31" s="2"/>
      <c r="AZ31" s="2"/>
      <c r="BA31" s="2"/>
      <c r="BB31" s="2"/>
      <c r="BC31" s="2"/>
    </row>
    <row r="32" spans="1:73" x14ac:dyDescent="0.15">
      <c r="A32" s="80"/>
      <c r="B32" s="80"/>
      <c r="C32" s="80"/>
      <c r="D32" s="15"/>
      <c r="E32" s="16"/>
      <c r="F32" s="16"/>
      <c r="G32" s="16"/>
      <c r="H32" s="2"/>
      <c r="I32" s="2"/>
      <c r="J32" s="2"/>
      <c r="K32" s="80"/>
      <c r="L32" s="80"/>
      <c r="M32" s="80"/>
      <c r="N32" s="80"/>
      <c r="O32" s="20"/>
      <c r="P32" s="20"/>
      <c r="Q32" s="20"/>
      <c r="R32" s="2"/>
      <c r="S32" s="2"/>
      <c r="T32" s="2"/>
      <c r="U32" s="2"/>
      <c r="V32" s="2"/>
      <c r="W32" s="2"/>
      <c r="X32" s="2"/>
      <c r="Y32" s="2"/>
      <c r="Z32" s="2"/>
      <c r="AA32" s="2"/>
      <c r="AB32" s="2"/>
      <c r="AC32" s="2"/>
      <c r="AD32" s="2"/>
      <c r="AE32" s="39"/>
      <c r="AF32" s="2"/>
      <c r="AG32" s="2"/>
      <c r="AH32" s="2"/>
      <c r="AI32" s="2"/>
      <c r="AJ32" s="2"/>
      <c r="AW32" s="2"/>
      <c r="AX32" s="2"/>
      <c r="AY32" s="2"/>
      <c r="AZ32" s="2"/>
      <c r="BA32" s="2"/>
      <c r="BB32" s="2"/>
      <c r="BC32" s="2"/>
    </row>
    <row r="33" spans="1:73" x14ac:dyDescent="0.15">
      <c r="A33" s="80"/>
      <c r="B33" s="80"/>
      <c r="C33" s="80"/>
      <c r="D33" s="5"/>
      <c r="E33" s="5"/>
      <c r="F33" s="5"/>
      <c r="G33" s="5"/>
      <c r="H33" s="2"/>
      <c r="I33" s="2"/>
      <c r="J33" s="2"/>
      <c r="K33" s="80"/>
      <c r="L33" s="80"/>
      <c r="M33" s="80"/>
      <c r="N33" s="80"/>
      <c r="O33" s="80"/>
      <c r="P33" s="80"/>
      <c r="Q33" s="80"/>
      <c r="R33" s="2"/>
      <c r="S33" s="2"/>
      <c r="T33" s="2"/>
      <c r="U33" s="2"/>
      <c r="V33" s="2"/>
      <c r="W33" s="2"/>
      <c r="X33" s="2"/>
      <c r="Y33" s="2"/>
      <c r="Z33" s="2"/>
      <c r="AA33" s="2"/>
      <c r="AB33" s="2"/>
      <c r="AC33" s="2"/>
      <c r="AD33" s="2"/>
      <c r="AE33" s="39"/>
      <c r="AF33" s="2"/>
      <c r="AG33" s="2"/>
      <c r="AH33" s="2"/>
      <c r="AI33" s="2"/>
      <c r="AJ33" s="2"/>
      <c r="AW33" s="2"/>
      <c r="AX33" s="2"/>
      <c r="AY33" s="2"/>
      <c r="AZ33" s="2"/>
      <c r="BA33" s="2"/>
      <c r="BB33" s="2"/>
      <c r="BC33" s="2"/>
    </row>
    <row r="34" spans="1:73" x14ac:dyDescent="0.15">
      <c r="A34" s="80"/>
      <c r="B34" s="80"/>
      <c r="C34" s="80"/>
      <c r="D34" s="5"/>
      <c r="E34" s="5"/>
      <c r="F34" s="5"/>
      <c r="G34" s="5"/>
      <c r="H34" s="2"/>
      <c r="I34" s="2"/>
      <c r="J34" s="2"/>
      <c r="K34" s="80"/>
      <c r="L34" s="80"/>
      <c r="M34" s="80"/>
      <c r="N34" s="80"/>
      <c r="O34" s="80"/>
      <c r="P34" s="80"/>
      <c r="Q34" s="80"/>
      <c r="R34" s="2"/>
      <c r="S34" s="2"/>
      <c r="T34" s="2"/>
      <c r="U34" s="2"/>
      <c r="V34" s="2"/>
      <c r="W34" s="2"/>
      <c r="X34" s="2"/>
      <c r="Y34" s="2"/>
      <c r="Z34" s="2"/>
      <c r="AA34" s="2"/>
      <c r="AB34" s="2"/>
      <c r="AC34" s="2"/>
      <c r="AD34" s="2"/>
      <c r="AE34" s="39"/>
      <c r="AF34" s="2"/>
      <c r="AG34" s="2"/>
      <c r="AH34" s="2"/>
      <c r="AI34" s="2"/>
      <c r="AJ34" s="2"/>
      <c r="AW34" s="2"/>
      <c r="AX34" s="2"/>
      <c r="AY34" s="2"/>
      <c r="AZ34" s="2"/>
      <c r="BA34" s="2"/>
      <c r="BB34" s="2"/>
      <c r="BC34" s="2"/>
    </row>
    <row r="35" spans="1:73" x14ac:dyDescent="0.15">
      <c r="A35" s="80"/>
      <c r="B35" s="80"/>
      <c r="C35" s="80"/>
      <c r="D35" s="5"/>
      <c r="E35" s="13"/>
      <c r="G35" s="5"/>
      <c r="H35" s="2"/>
      <c r="I35" s="2"/>
      <c r="J35" s="2"/>
      <c r="K35" s="80"/>
      <c r="L35" s="80"/>
      <c r="M35" s="80"/>
      <c r="N35" s="80"/>
      <c r="O35" s="80"/>
      <c r="P35" s="80"/>
      <c r="Q35" s="80"/>
      <c r="R35" s="2"/>
      <c r="S35" s="2"/>
      <c r="T35" s="2"/>
      <c r="U35" s="2"/>
      <c r="V35" s="2"/>
      <c r="W35" s="2"/>
      <c r="X35" s="2"/>
      <c r="Y35" s="2"/>
      <c r="Z35" s="2"/>
      <c r="AA35" s="2"/>
      <c r="AB35" s="2"/>
      <c r="AC35" s="2"/>
      <c r="AD35" s="2"/>
      <c r="AE35" s="39"/>
      <c r="AF35" s="2"/>
      <c r="AG35" s="2"/>
      <c r="AH35" s="2"/>
      <c r="AI35" s="2"/>
      <c r="AJ35" s="2"/>
      <c r="AW35" s="2"/>
      <c r="AX35" s="2"/>
      <c r="AY35" s="2"/>
      <c r="AZ35" s="2"/>
      <c r="BA35" s="2"/>
      <c r="BB35" s="2"/>
      <c r="BC35" s="2"/>
    </row>
    <row r="36" spans="1:73" x14ac:dyDescent="0.15">
      <c r="A36" s="80"/>
      <c r="B36" s="80"/>
      <c r="C36" s="80"/>
      <c r="D36" s="5"/>
      <c r="E36" s="14"/>
      <c r="G36" s="5"/>
      <c r="H36" s="2"/>
      <c r="I36" s="2"/>
      <c r="J36" s="2"/>
      <c r="K36" s="80"/>
      <c r="L36" s="80"/>
      <c r="M36" s="80"/>
      <c r="N36" s="80"/>
      <c r="O36" s="80"/>
      <c r="P36" s="80"/>
      <c r="Q36" s="80"/>
      <c r="R36" s="2"/>
      <c r="S36" s="2"/>
      <c r="T36" s="2"/>
      <c r="U36" s="2"/>
      <c r="V36" s="2"/>
      <c r="W36" s="2"/>
      <c r="X36" s="2"/>
      <c r="Y36" s="2"/>
      <c r="Z36" s="2"/>
      <c r="AA36" s="2"/>
      <c r="AB36" s="2"/>
      <c r="AC36" s="2"/>
      <c r="AD36" s="2"/>
      <c r="AE36" s="39"/>
      <c r="AF36" s="2"/>
      <c r="AG36" s="2"/>
      <c r="AH36" s="2"/>
      <c r="AI36" s="2"/>
      <c r="AJ36" s="2"/>
      <c r="AW36" s="2"/>
      <c r="AX36" s="2"/>
      <c r="AY36" s="2"/>
      <c r="AZ36" s="2"/>
      <c r="BA36" s="2"/>
      <c r="BB36" s="2"/>
      <c r="BC36" s="2"/>
    </row>
    <row r="37" spans="1:73" x14ac:dyDescent="0.15">
      <c r="A37" s="80"/>
      <c r="B37" s="80"/>
      <c r="C37" s="80"/>
      <c r="D37" s="5"/>
      <c r="E37" s="6"/>
      <c r="G37" s="5"/>
      <c r="H37" s="2"/>
      <c r="I37" s="2"/>
      <c r="J37" s="2"/>
      <c r="K37" s="80"/>
      <c r="L37" s="80"/>
      <c r="M37" s="80"/>
      <c r="N37" s="80"/>
      <c r="O37" s="80"/>
      <c r="P37" s="80"/>
      <c r="Q37" s="80"/>
      <c r="R37" s="2"/>
      <c r="S37" s="2"/>
      <c r="T37" s="2"/>
      <c r="U37" s="2"/>
      <c r="V37" s="2"/>
      <c r="W37" s="2"/>
      <c r="X37" s="2"/>
      <c r="Y37" s="2"/>
      <c r="Z37" s="2"/>
      <c r="AA37" s="2"/>
      <c r="AB37" s="2"/>
      <c r="AC37" s="2"/>
      <c r="AD37" s="2"/>
      <c r="AE37" s="39"/>
      <c r="AF37" s="2"/>
      <c r="AG37" s="2"/>
      <c r="AH37" s="2"/>
      <c r="AI37" s="2"/>
      <c r="AJ37" s="2"/>
      <c r="AW37" s="2"/>
      <c r="AX37" s="2"/>
      <c r="AY37" s="2"/>
      <c r="AZ37" s="2"/>
      <c r="BA37" s="2"/>
      <c r="BB37" s="2"/>
      <c r="BC37" s="2"/>
    </row>
    <row r="38" spans="1:73" x14ac:dyDescent="0.15">
      <c r="A38" s="80"/>
      <c r="B38" s="80"/>
      <c r="C38" s="80"/>
      <c r="D38" s="5"/>
      <c r="E38" s="6"/>
      <c r="G38" s="5"/>
      <c r="H38" s="2"/>
      <c r="I38" s="2"/>
      <c r="J38" s="2"/>
      <c r="K38" s="80"/>
      <c r="L38" s="80"/>
      <c r="M38" s="80"/>
      <c r="N38" s="80"/>
      <c r="O38" s="80"/>
      <c r="P38" s="80"/>
      <c r="Q38" s="80"/>
      <c r="R38" s="2"/>
      <c r="S38" s="2"/>
      <c r="T38" s="2"/>
      <c r="U38" s="2"/>
      <c r="V38" s="2"/>
      <c r="W38" s="2"/>
      <c r="X38" s="2"/>
      <c r="Y38" s="2"/>
      <c r="Z38" s="2"/>
      <c r="AA38" s="2"/>
      <c r="AB38" s="2"/>
      <c r="AC38" s="2"/>
      <c r="AD38" s="2"/>
      <c r="AE38" s="39"/>
      <c r="AF38" s="2"/>
      <c r="AG38" s="2"/>
      <c r="AH38" s="2"/>
      <c r="AI38" s="2"/>
      <c r="AJ38" s="2"/>
      <c r="AW38" s="2"/>
      <c r="AX38" s="2"/>
      <c r="AY38" s="2"/>
      <c r="AZ38" s="2"/>
      <c r="BA38" s="2"/>
      <c r="BB38" s="2"/>
      <c r="BC38" s="2"/>
    </row>
    <row r="39" spans="1:73" x14ac:dyDescent="0.15">
      <c r="A39" s="80"/>
      <c r="B39" s="80"/>
      <c r="C39" s="80"/>
      <c r="D39" s="5"/>
      <c r="E39" s="6"/>
      <c r="G39" s="5"/>
      <c r="H39" s="2"/>
      <c r="I39" s="2"/>
      <c r="J39" s="2"/>
      <c r="K39" s="80"/>
      <c r="L39" s="80"/>
      <c r="M39" s="80"/>
      <c r="N39" s="80"/>
      <c r="O39" s="80"/>
      <c r="P39" s="80"/>
      <c r="Q39" s="80"/>
      <c r="R39" s="2"/>
      <c r="S39" s="2"/>
      <c r="T39" s="2"/>
      <c r="U39" s="2"/>
      <c r="V39" s="2"/>
      <c r="W39" s="2"/>
      <c r="X39" s="2"/>
      <c r="Y39" s="2"/>
      <c r="Z39" s="2"/>
      <c r="AA39" s="2"/>
      <c r="AB39" s="2"/>
      <c r="AC39" s="2"/>
      <c r="AD39" s="2"/>
      <c r="AE39" s="39"/>
      <c r="AF39" s="2"/>
      <c r="AG39" s="2"/>
      <c r="AH39" s="2"/>
      <c r="AI39" s="2"/>
      <c r="AJ39" s="2"/>
      <c r="AW39" s="2"/>
      <c r="AX39" s="2"/>
      <c r="AY39" s="2"/>
      <c r="AZ39" s="2"/>
      <c r="BA39" s="2"/>
      <c r="BB39" s="2"/>
      <c r="BC39" s="2"/>
    </row>
    <row r="40" spans="1:73" ht="20.25" customHeight="1" x14ac:dyDescent="0.15">
      <c r="A40" s="182" t="s">
        <v>46</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row>
    <row r="41" spans="1:73" ht="14.25" thickBot="1" x14ac:dyDescent="0.2">
      <c r="B41" s="25"/>
      <c r="C41" s="25"/>
      <c r="D41" s="218" t="s">
        <v>9</v>
      </c>
      <c r="E41" s="218"/>
      <c r="F41" s="218"/>
      <c r="G41" s="218"/>
      <c r="H41" s="218"/>
      <c r="I41" s="218"/>
      <c r="J41" s="218"/>
      <c r="K41" s="218"/>
      <c r="L41" s="218"/>
      <c r="M41" s="218"/>
      <c r="N41" s="218"/>
      <c r="O41" s="219"/>
      <c r="P41" s="9"/>
      <c r="Q41" s="9"/>
      <c r="R41" s="9"/>
      <c r="S41" s="9"/>
      <c r="T41" s="9"/>
      <c r="U41" s="9"/>
      <c r="V41" s="9"/>
      <c r="W41" s="9"/>
      <c r="X41" s="9"/>
      <c r="Y41" s="9"/>
      <c r="Z41" s="9"/>
      <c r="AA41" s="9"/>
      <c r="AB41" s="9"/>
      <c r="AC41" s="9"/>
      <c r="AD41" s="9"/>
      <c r="AE41" s="9"/>
      <c r="AF41" s="9"/>
      <c r="AG41" s="9"/>
      <c r="AH41" s="9"/>
      <c r="AI41" s="9"/>
      <c r="AJ41" s="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row>
    <row r="42" spans="1:73" x14ac:dyDescent="0.15">
      <c r="A42" s="190" t="s">
        <v>45</v>
      </c>
      <c r="B42" s="28" t="s">
        <v>0</v>
      </c>
      <c r="C42" s="51" t="s">
        <v>53</v>
      </c>
      <c r="D42" s="29">
        <v>1</v>
      </c>
      <c r="E42" s="29">
        <v>2</v>
      </c>
      <c r="F42" s="29">
        <v>3</v>
      </c>
      <c r="G42" s="29">
        <v>4</v>
      </c>
      <c r="H42" s="29">
        <v>5</v>
      </c>
      <c r="I42" s="30">
        <v>6</v>
      </c>
      <c r="J42" s="29">
        <v>7</v>
      </c>
      <c r="K42" s="29">
        <v>8</v>
      </c>
      <c r="L42" s="29">
        <v>9</v>
      </c>
      <c r="M42" s="29">
        <v>10</v>
      </c>
      <c r="N42" s="29">
        <v>11</v>
      </c>
      <c r="O42" s="31">
        <v>12</v>
      </c>
      <c r="P42" s="2"/>
      <c r="Q42" s="2"/>
      <c r="R42" s="2"/>
      <c r="S42" s="2"/>
      <c r="T42" s="2"/>
      <c r="U42" s="2"/>
      <c r="V42" s="2"/>
      <c r="W42" s="2"/>
      <c r="X42" s="2"/>
      <c r="Y42" s="2"/>
      <c r="Z42" s="2"/>
      <c r="AA42" s="2"/>
      <c r="AB42" s="2"/>
      <c r="AC42" s="2"/>
      <c r="AD42" s="10"/>
      <c r="AE42" s="10"/>
      <c r="AF42" s="10"/>
      <c r="AG42" s="10"/>
      <c r="AH42" s="10"/>
      <c r="AI42" s="10"/>
      <c r="AJ42" s="10"/>
      <c r="AK42" s="2"/>
      <c r="AL42" s="2"/>
      <c r="AM42" s="2"/>
      <c r="AN42" s="2"/>
      <c r="AO42" s="2"/>
      <c r="AP42" s="2"/>
      <c r="AQ42" s="2"/>
      <c r="AR42" s="2"/>
      <c r="AS42" s="2"/>
      <c r="AT42" s="2"/>
      <c r="AU42" s="2"/>
      <c r="AV42" s="2"/>
      <c r="AW42" s="2"/>
      <c r="AX42" s="2"/>
      <c r="AY42" s="2"/>
      <c r="AZ42" s="2"/>
      <c r="BA42" s="2"/>
      <c r="BB42" s="2"/>
    </row>
    <row r="43" spans="1:73" x14ac:dyDescent="0.15">
      <c r="A43" s="191"/>
      <c r="B43" s="23">
        <v>201</v>
      </c>
      <c r="C43" s="43" t="s">
        <v>58</v>
      </c>
      <c r="D43" s="21"/>
      <c r="E43" s="12"/>
      <c r="F43" s="74" t="s">
        <v>75</v>
      </c>
      <c r="G43" s="75" t="s">
        <v>75</v>
      </c>
      <c r="H43" s="75" t="s">
        <v>75</v>
      </c>
      <c r="I43" s="75" t="s">
        <v>75</v>
      </c>
      <c r="J43" s="75" t="s">
        <v>75</v>
      </c>
      <c r="K43" s="75" t="s">
        <v>75</v>
      </c>
      <c r="L43" s="75" t="s">
        <v>75</v>
      </c>
      <c r="M43" s="75" t="s">
        <v>75</v>
      </c>
      <c r="N43" s="75" t="s">
        <v>75</v>
      </c>
      <c r="O43" s="83" t="s">
        <v>75</v>
      </c>
      <c r="P43" s="2"/>
      <c r="Q43" s="2"/>
      <c r="R43" s="2"/>
      <c r="S43" s="2"/>
      <c r="T43" s="2"/>
      <c r="U43" s="2"/>
      <c r="V43" s="2"/>
      <c r="W43" s="2"/>
      <c r="X43" s="2"/>
      <c r="Y43" s="2"/>
      <c r="Z43" s="2"/>
      <c r="AA43" s="2"/>
      <c r="AB43" s="2"/>
      <c r="AC43" s="2"/>
      <c r="AD43" s="2"/>
      <c r="AE43" s="39"/>
      <c r="AF43" s="2"/>
      <c r="AG43" s="2"/>
      <c r="AH43" s="2"/>
      <c r="AI43" s="2"/>
      <c r="AJ43" s="2"/>
      <c r="AK43" s="2"/>
      <c r="AL43" s="2"/>
      <c r="AM43" s="2"/>
      <c r="AN43" s="2"/>
      <c r="AO43" s="2"/>
      <c r="AP43" s="2"/>
      <c r="AQ43" s="2"/>
      <c r="AR43" s="2"/>
      <c r="AS43" s="2"/>
      <c r="AT43" s="2"/>
      <c r="AU43" s="2"/>
      <c r="AV43" s="2"/>
      <c r="AW43" s="2"/>
      <c r="AX43" s="2"/>
      <c r="AY43" s="2"/>
      <c r="AZ43" s="2"/>
      <c r="BA43" s="2"/>
      <c r="BB43" s="2"/>
    </row>
    <row r="44" spans="1:73" x14ac:dyDescent="0.15">
      <c r="A44" s="191"/>
      <c r="B44" s="23">
        <v>202</v>
      </c>
      <c r="C44" s="43" t="s">
        <v>58</v>
      </c>
      <c r="D44" s="22"/>
      <c r="E44" s="76" t="s">
        <v>76</v>
      </c>
      <c r="F44" s="76" t="s">
        <v>76</v>
      </c>
      <c r="G44" s="76" t="s">
        <v>76</v>
      </c>
      <c r="H44" s="76" t="s">
        <v>76</v>
      </c>
      <c r="I44" s="76" t="s">
        <v>76</v>
      </c>
      <c r="J44" s="76" t="s">
        <v>76</v>
      </c>
      <c r="K44" s="76" t="s">
        <v>76</v>
      </c>
      <c r="L44" s="76" t="s">
        <v>76</v>
      </c>
      <c r="M44" s="76" t="s">
        <v>76</v>
      </c>
      <c r="N44" s="76" t="s">
        <v>76</v>
      </c>
      <c r="O44" s="35"/>
      <c r="P44" s="2"/>
      <c r="Q44" s="2"/>
      <c r="R44" s="2"/>
      <c r="S44" s="2"/>
      <c r="T44" s="2"/>
      <c r="U44" s="2"/>
      <c r="V44" s="2"/>
      <c r="W44" s="2"/>
      <c r="X44" s="2"/>
      <c r="Y44" s="2"/>
      <c r="Z44" s="2"/>
      <c r="AA44" s="2"/>
      <c r="AB44" s="2"/>
      <c r="AC44" s="2"/>
      <c r="AK44" s="2"/>
      <c r="AL44" s="2"/>
      <c r="AM44" s="2"/>
      <c r="AN44" s="2"/>
      <c r="AO44" s="2"/>
      <c r="AP44" s="2"/>
      <c r="AQ44" s="2"/>
      <c r="AR44" s="2"/>
      <c r="AS44" s="2"/>
      <c r="AT44" s="2"/>
      <c r="AU44" s="2"/>
      <c r="AV44" s="2"/>
      <c r="AW44" s="2"/>
      <c r="AX44" s="2"/>
      <c r="AY44" s="2"/>
      <c r="AZ44" s="2"/>
      <c r="BA44" s="2"/>
      <c r="BB44" s="2"/>
    </row>
    <row r="45" spans="1:73" x14ac:dyDescent="0.15">
      <c r="A45" s="191"/>
      <c r="B45" s="23">
        <v>203</v>
      </c>
      <c r="C45" s="43" t="s">
        <v>58</v>
      </c>
      <c r="D45" s="19"/>
      <c r="E45" s="65" t="s">
        <v>77</v>
      </c>
      <c r="F45" s="65" t="s">
        <v>77</v>
      </c>
      <c r="G45" s="65" t="s">
        <v>77</v>
      </c>
      <c r="H45" s="65" t="s">
        <v>77</v>
      </c>
      <c r="I45" s="65" t="s">
        <v>77</v>
      </c>
      <c r="J45" s="65" t="s">
        <v>77</v>
      </c>
      <c r="K45" s="65" t="s">
        <v>77</v>
      </c>
      <c r="L45" s="65" t="s">
        <v>77</v>
      </c>
      <c r="M45" s="65" t="s">
        <v>77</v>
      </c>
      <c r="N45" s="65" t="s">
        <v>77</v>
      </c>
      <c r="O45" s="35"/>
      <c r="P45" s="2"/>
      <c r="Q45" s="2"/>
      <c r="R45" s="2"/>
      <c r="S45" s="2"/>
      <c r="T45" s="2"/>
      <c r="U45" s="2"/>
      <c r="V45" s="2"/>
      <c r="W45" s="2"/>
      <c r="X45" s="2"/>
      <c r="Y45" s="2"/>
      <c r="Z45" s="2"/>
      <c r="AA45" s="2"/>
      <c r="AB45" s="2"/>
      <c r="AC45" s="2"/>
      <c r="AK45" s="2"/>
      <c r="AL45" s="2"/>
      <c r="AM45" s="2"/>
      <c r="AN45" s="2"/>
      <c r="AO45" s="2"/>
      <c r="AP45" s="2"/>
      <c r="AQ45" s="2"/>
      <c r="AR45" s="2"/>
      <c r="AS45" s="2"/>
      <c r="AT45" s="2"/>
      <c r="AU45" s="2"/>
      <c r="AV45" s="2"/>
      <c r="AW45" s="2"/>
      <c r="AX45" s="2"/>
      <c r="AY45" s="2"/>
      <c r="AZ45" s="2"/>
      <c r="BA45" s="2"/>
      <c r="BB45" s="2"/>
    </row>
    <row r="46" spans="1:73" x14ac:dyDescent="0.15">
      <c r="A46" s="191"/>
      <c r="B46" s="23">
        <v>204</v>
      </c>
      <c r="C46" s="43" t="s">
        <v>58</v>
      </c>
      <c r="D46" s="19"/>
      <c r="E46" s="11"/>
      <c r="F46" s="11"/>
      <c r="G46" s="11"/>
      <c r="H46" s="11"/>
      <c r="I46" s="11"/>
      <c r="J46" s="11"/>
      <c r="K46" s="11"/>
      <c r="L46" s="11"/>
      <c r="M46" s="11"/>
      <c r="N46" s="11"/>
      <c r="O46" s="35"/>
      <c r="P46" s="2"/>
      <c r="Q46" s="8"/>
      <c r="R46" t="s">
        <v>1</v>
      </c>
      <c r="S46" s="5"/>
      <c r="T46" s="2"/>
      <c r="U46" s="2"/>
      <c r="V46" s="2"/>
      <c r="W46" s="2"/>
      <c r="X46" s="2"/>
      <c r="Y46" s="2"/>
      <c r="Z46" s="2"/>
      <c r="AA46" s="2"/>
      <c r="AB46" s="2"/>
      <c r="AC46" s="2"/>
      <c r="AK46" s="2"/>
      <c r="AL46" s="2"/>
      <c r="AM46" s="2"/>
      <c r="AN46" s="2"/>
      <c r="AO46" s="2"/>
      <c r="AP46" s="2"/>
      <c r="AQ46" s="2"/>
      <c r="AR46" s="2"/>
      <c r="AS46" s="2"/>
      <c r="AT46" s="2"/>
      <c r="AU46" s="2"/>
      <c r="AV46" s="2"/>
      <c r="AW46" s="2"/>
      <c r="AX46" s="2"/>
      <c r="AY46" s="2"/>
      <c r="AZ46" s="2"/>
      <c r="BA46" s="2"/>
      <c r="BB46" s="2"/>
    </row>
    <row r="47" spans="1:73" x14ac:dyDescent="0.15">
      <c r="A47" s="191"/>
      <c r="B47" s="24" t="s">
        <v>54</v>
      </c>
      <c r="C47" s="44" t="s">
        <v>58</v>
      </c>
      <c r="D47" s="19"/>
      <c r="E47" s="11"/>
      <c r="F47" s="11"/>
      <c r="G47" s="11"/>
      <c r="H47" s="11"/>
      <c r="I47" s="11"/>
      <c r="J47" s="11"/>
      <c r="K47" s="11"/>
      <c r="L47" s="77" t="s">
        <v>78</v>
      </c>
      <c r="M47" s="65" t="s">
        <v>78</v>
      </c>
      <c r="N47" s="65" t="s">
        <v>78</v>
      </c>
      <c r="O47" s="84" t="s">
        <v>78</v>
      </c>
      <c r="P47" s="2"/>
      <c r="Q47" s="71" t="s">
        <v>8</v>
      </c>
      <c r="R47" t="s">
        <v>12</v>
      </c>
      <c r="S47" s="5"/>
      <c r="T47" s="2"/>
      <c r="U47" s="2"/>
      <c r="V47" s="2"/>
      <c r="W47" s="2"/>
      <c r="X47" s="2"/>
      <c r="Y47" s="2"/>
      <c r="Z47" s="2"/>
      <c r="AA47" s="2"/>
      <c r="AB47" s="2"/>
      <c r="AC47" s="2"/>
      <c r="AK47" s="2"/>
      <c r="AL47" s="2"/>
      <c r="AM47" s="2"/>
      <c r="AN47" s="2"/>
      <c r="AO47" s="2"/>
      <c r="AP47" s="2"/>
      <c r="AQ47" s="2"/>
      <c r="AR47" s="2"/>
      <c r="AS47" s="2"/>
      <c r="AT47" s="2"/>
      <c r="AU47" s="2"/>
      <c r="AV47" s="2"/>
      <c r="AW47" s="2"/>
      <c r="AX47" s="2"/>
      <c r="AY47" s="2"/>
      <c r="AZ47" s="2"/>
      <c r="BA47" s="2"/>
      <c r="BB47" s="2"/>
    </row>
    <row r="48" spans="1:73" x14ac:dyDescent="0.15">
      <c r="A48" s="191"/>
      <c r="B48" s="24" t="s">
        <v>55</v>
      </c>
      <c r="C48" s="44" t="s">
        <v>58</v>
      </c>
      <c r="D48" s="19"/>
      <c r="E48" s="11"/>
      <c r="F48" s="11"/>
      <c r="G48" s="11"/>
      <c r="H48" s="11"/>
      <c r="I48" s="11"/>
      <c r="J48" s="11"/>
      <c r="K48" s="11"/>
      <c r="L48" s="11"/>
      <c r="M48" s="11"/>
      <c r="N48" s="11"/>
      <c r="O48" s="35"/>
      <c r="P48" s="2"/>
      <c r="Q48" s="72" t="s">
        <v>73</v>
      </c>
      <c r="R48" t="s">
        <v>52</v>
      </c>
      <c r="S48" s="5"/>
      <c r="T48" s="2"/>
      <c r="U48" s="2"/>
      <c r="V48" s="2"/>
      <c r="W48" s="2"/>
      <c r="X48" s="2"/>
      <c r="Y48" s="2"/>
      <c r="Z48" s="2"/>
      <c r="AA48" s="2"/>
      <c r="AB48" s="2"/>
      <c r="AC48" s="2"/>
      <c r="AK48" s="2"/>
      <c r="AL48" s="2"/>
      <c r="AM48" s="2"/>
      <c r="AN48" s="2"/>
      <c r="AO48" s="2"/>
      <c r="AP48" s="2"/>
      <c r="AQ48" s="2"/>
      <c r="AR48" s="2"/>
      <c r="AS48" s="2"/>
      <c r="AT48" s="2"/>
      <c r="AU48" s="2"/>
      <c r="AV48" s="2"/>
      <c r="AW48" s="2"/>
      <c r="AX48" s="2"/>
      <c r="AY48" s="2"/>
      <c r="AZ48" s="2"/>
      <c r="BA48" s="2"/>
      <c r="BB48" s="2"/>
    </row>
    <row r="49" spans="1:54" x14ac:dyDescent="0.15">
      <c r="A49" s="191"/>
      <c r="B49" s="24" t="s">
        <v>56</v>
      </c>
      <c r="C49" s="44" t="s">
        <v>58</v>
      </c>
      <c r="D49" s="19"/>
      <c r="E49" s="11"/>
      <c r="F49" s="11"/>
      <c r="G49" s="11"/>
      <c r="H49" s="11"/>
      <c r="I49" s="11"/>
      <c r="J49" s="11"/>
      <c r="K49" s="11"/>
      <c r="L49" s="11"/>
      <c r="M49" s="11"/>
      <c r="N49" s="11"/>
      <c r="O49" s="35"/>
      <c r="P49" s="2"/>
      <c r="Q49" s="73" t="s">
        <v>74</v>
      </c>
      <c r="R49" s="9" t="s">
        <v>51</v>
      </c>
      <c r="S49" s="9"/>
      <c r="T49" s="9"/>
      <c r="U49" s="9"/>
      <c r="V49" s="9"/>
      <c r="W49" s="9"/>
      <c r="X49" s="9"/>
      <c r="Y49" s="9"/>
      <c r="Z49" s="9"/>
      <c r="AA49" s="9"/>
      <c r="AB49" s="9"/>
      <c r="AC49" s="9"/>
      <c r="AK49" s="2"/>
      <c r="AL49" s="2"/>
      <c r="AM49" s="2"/>
      <c r="AN49" s="2"/>
      <c r="AO49" s="2"/>
      <c r="AP49" s="2"/>
      <c r="AQ49" s="2"/>
      <c r="AR49" s="2"/>
      <c r="AS49" s="2"/>
      <c r="AT49" s="2"/>
      <c r="AU49" s="2"/>
      <c r="AV49" s="2"/>
      <c r="AW49" s="2"/>
      <c r="AX49" s="2"/>
      <c r="AY49" s="2"/>
      <c r="AZ49" s="2"/>
      <c r="BA49" s="2"/>
      <c r="BB49" s="2"/>
    </row>
    <row r="50" spans="1:54" x14ac:dyDescent="0.15">
      <c r="A50" s="191"/>
      <c r="B50" s="24" t="s">
        <v>57</v>
      </c>
      <c r="C50" s="44" t="s">
        <v>58</v>
      </c>
      <c r="D50" s="19"/>
      <c r="E50" s="11"/>
      <c r="F50" s="11"/>
      <c r="G50" s="11"/>
      <c r="H50" s="11"/>
      <c r="I50" s="11"/>
      <c r="J50" s="11"/>
      <c r="K50" s="11"/>
      <c r="L50" s="11"/>
      <c r="M50" s="11"/>
      <c r="N50" s="11"/>
      <c r="O50" s="35"/>
      <c r="P50" s="2"/>
      <c r="Q50" s="2"/>
      <c r="R50" s="9" t="s">
        <v>83</v>
      </c>
      <c r="S50" s="9"/>
      <c r="T50" s="9"/>
      <c r="U50" s="9"/>
      <c r="V50" s="9"/>
      <c r="W50" s="9"/>
      <c r="X50" s="9"/>
      <c r="Y50" s="9"/>
      <c r="Z50" s="9"/>
      <c r="AA50" s="9"/>
      <c r="AB50" s="9"/>
      <c r="AC50" s="9"/>
      <c r="AK50" s="2"/>
      <c r="AL50" s="2"/>
      <c r="AM50" s="2"/>
      <c r="AN50" s="2"/>
      <c r="AO50" s="2"/>
      <c r="AP50" s="2"/>
      <c r="AQ50" s="2"/>
      <c r="AR50" s="2"/>
      <c r="AS50" s="2"/>
      <c r="AT50" s="2"/>
      <c r="AU50" s="2"/>
      <c r="AV50" s="2"/>
      <c r="AW50" s="2"/>
      <c r="AX50" s="2"/>
      <c r="AY50" s="2"/>
      <c r="AZ50" s="2"/>
      <c r="BA50" s="2"/>
      <c r="BB50" s="2"/>
    </row>
    <row r="51" spans="1:54" x14ac:dyDescent="0.15">
      <c r="A51" s="191"/>
      <c r="B51" s="24" t="s">
        <v>60</v>
      </c>
      <c r="C51" s="44" t="s">
        <v>58</v>
      </c>
      <c r="D51" s="19"/>
      <c r="E51" s="77" t="s">
        <v>79</v>
      </c>
      <c r="F51" s="65" t="s">
        <v>79</v>
      </c>
      <c r="G51" s="65" t="s">
        <v>79</v>
      </c>
      <c r="H51" s="65" t="s">
        <v>79</v>
      </c>
      <c r="I51" s="65" t="s">
        <v>79</v>
      </c>
      <c r="J51" s="65" t="s">
        <v>79</v>
      </c>
      <c r="K51" s="65" t="s">
        <v>79</v>
      </c>
      <c r="L51" s="65" t="s">
        <v>79</v>
      </c>
      <c r="M51" s="65" t="s">
        <v>79</v>
      </c>
      <c r="N51" s="65" t="s">
        <v>79</v>
      </c>
      <c r="O51" s="35"/>
      <c r="P51" s="2"/>
      <c r="Q51" s="2"/>
      <c r="R51" s="2"/>
      <c r="S51" s="2"/>
      <c r="T51" s="2"/>
      <c r="U51" s="2"/>
      <c r="V51" s="2"/>
      <c r="W51" s="2"/>
      <c r="X51" s="2"/>
      <c r="Y51" s="2"/>
      <c r="Z51" s="2"/>
      <c r="AA51" s="2"/>
      <c r="AB51" s="2"/>
      <c r="AC51" s="2"/>
      <c r="AK51" s="2"/>
      <c r="AL51" s="2"/>
      <c r="AM51" s="2"/>
      <c r="AN51" s="2"/>
      <c r="AO51" s="2"/>
      <c r="AP51" s="2"/>
      <c r="AQ51" s="2"/>
      <c r="AR51" s="2"/>
      <c r="AS51" s="2"/>
      <c r="AT51" s="2"/>
      <c r="AU51" s="2"/>
      <c r="AV51" s="2"/>
      <c r="AW51" s="2"/>
      <c r="AX51" s="2"/>
      <c r="AY51" s="2"/>
      <c r="AZ51" s="2"/>
      <c r="BA51" s="2"/>
      <c r="BB51" s="2"/>
    </row>
    <row r="52" spans="1:54" x14ac:dyDescent="0.15">
      <c r="A52" s="191"/>
      <c r="B52" s="24" t="s">
        <v>61</v>
      </c>
      <c r="C52" s="44" t="s">
        <v>58</v>
      </c>
      <c r="D52" s="78" t="s">
        <v>80</v>
      </c>
      <c r="E52" s="78" t="s">
        <v>80</v>
      </c>
      <c r="F52" s="78" t="s">
        <v>80</v>
      </c>
      <c r="G52" s="78" t="s">
        <v>80</v>
      </c>
      <c r="H52" s="78" t="s">
        <v>80</v>
      </c>
      <c r="I52" s="78" t="s">
        <v>80</v>
      </c>
      <c r="J52" s="78" t="s">
        <v>80</v>
      </c>
      <c r="K52" s="78" t="s">
        <v>80</v>
      </c>
      <c r="L52" s="78" t="s">
        <v>80</v>
      </c>
      <c r="M52" s="78" t="s">
        <v>80</v>
      </c>
      <c r="N52" s="78" t="s">
        <v>80</v>
      </c>
      <c r="O52" s="85" t="s">
        <v>80</v>
      </c>
      <c r="P52" s="2"/>
      <c r="Q52" s="2"/>
      <c r="R52" s="2"/>
      <c r="S52" s="2"/>
      <c r="T52" s="2"/>
      <c r="U52" s="2"/>
      <c r="V52" s="2"/>
      <c r="W52" s="2"/>
      <c r="X52" s="2"/>
      <c r="Y52" s="2"/>
      <c r="Z52" s="2"/>
      <c r="AA52" s="2"/>
      <c r="AB52" s="2"/>
      <c r="AC52" s="2"/>
      <c r="AK52" s="2"/>
      <c r="AL52" s="2"/>
      <c r="AM52" s="2"/>
      <c r="AN52" s="2"/>
      <c r="AO52" s="2"/>
      <c r="AP52" s="2"/>
      <c r="AQ52" s="2"/>
      <c r="AR52" s="2"/>
      <c r="AS52" s="2"/>
      <c r="AT52" s="2"/>
      <c r="AU52" s="2"/>
      <c r="AV52" s="2"/>
      <c r="AW52" s="2"/>
      <c r="AX52" s="2"/>
      <c r="AY52" s="2"/>
      <c r="AZ52" s="2"/>
      <c r="BA52" s="2"/>
      <c r="BB52" s="2"/>
    </row>
    <row r="53" spans="1:54" x14ac:dyDescent="0.15">
      <c r="A53" s="191"/>
      <c r="B53" s="24" t="s">
        <v>62</v>
      </c>
      <c r="C53" s="44" t="s">
        <v>59</v>
      </c>
      <c r="D53" s="78" t="s">
        <v>80</v>
      </c>
      <c r="E53" s="78" t="s">
        <v>80</v>
      </c>
      <c r="F53" s="78" t="s">
        <v>80</v>
      </c>
      <c r="G53" s="78" t="s">
        <v>80</v>
      </c>
      <c r="H53" s="78" t="s">
        <v>80</v>
      </c>
      <c r="I53" s="78" t="s">
        <v>80</v>
      </c>
      <c r="J53" s="78" t="s">
        <v>80</v>
      </c>
      <c r="K53" s="78" t="s">
        <v>80</v>
      </c>
      <c r="L53" s="78" t="s">
        <v>80</v>
      </c>
      <c r="M53" s="78" t="s">
        <v>80</v>
      </c>
      <c r="N53" s="78" t="s">
        <v>80</v>
      </c>
      <c r="O53" s="85" t="s">
        <v>80</v>
      </c>
      <c r="P53" s="2"/>
      <c r="Q53" s="2"/>
      <c r="R53" s="2"/>
      <c r="S53" s="2"/>
      <c r="T53" s="2"/>
      <c r="U53" s="2"/>
      <c r="V53" s="2"/>
      <c r="W53" s="2"/>
      <c r="X53" s="2"/>
      <c r="Y53" s="2"/>
      <c r="Z53" s="2"/>
      <c r="AA53" s="2"/>
      <c r="AB53" s="2"/>
      <c r="AC53" s="2"/>
      <c r="AK53" s="2"/>
      <c r="AL53" s="2"/>
      <c r="AM53" s="2"/>
      <c r="AN53" s="2"/>
      <c r="AO53" s="2"/>
      <c r="AP53" s="2"/>
      <c r="AQ53" s="2"/>
      <c r="AR53" s="2"/>
      <c r="AS53" s="2"/>
      <c r="AT53" s="2"/>
      <c r="AU53" s="2"/>
      <c r="AV53" s="2"/>
      <c r="AW53" s="2"/>
      <c r="AX53" s="2"/>
      <c r="AY53" s="2"/>
      <c r="AZ53" s="2"/>
      <c r="BA53" s="2"/>
      <c r="BB53" s="2"/>
    </row>
    <row r="54" spans="1:54" x14ac:dyDescent="0.15">
      <c r="A54" s="191"/>
      <c r="B54" s="24" t="s">
        <v>63</v>
      </c>
      <c r="C54" s="44" t="s">
        <v>59</v>
      </c>
      <c r="D54" s="78" t="s">
        <v>80</v>
      </c>
      <c r="E54" s="78" t="s">
        <v>80</v>
      </c>
      <c r="F54" s="78" t="s">
        <v>80</v>
      </c>
      <c r="G54" s="78" t="s">
        <v>80</v>
      </c>
      <c r="H54" s="78" t="s">
        <v>80</v>
      </c>
      <c r="I54" s="78" t="s">
        <v>80</v>
      </c>
      <c r="J54" s="78" t="s">
        <v>80</v>
      </c>
      <c r="K54" s="78" t="s">
        <v>80</v>
      </c>
      <c r="L54" s="78" t="s">
        <v>80</v>
      </c>
      <c r="M54" s="78" t="s">
        <v>80</v>
      </c>
      <c r="N54" s="78" t="s">
        <v>80</v>
      </c>
      <c r="O54" s="85" t="s">
        <v>80</v>
      </c>
      <c r="P54" s="2"/>
      <c r="Q54" s="10"/>
      <c r="R54" s="46"/>
      <c r="S54" s="46"/>
      <c r="T54" s="46"/>
      <c r="U54" s="46"/>
      <c r="V54" s="46"/>
      <c r="W54" s="46"/>
      <c r="X54" s="46"/>
      <c r="Y54" s="46"/>
      <c r="Z54" s="46"/>
      <c r="AA54" s="46"/>
      <c r="AB54" s="46"/>
      <c r="AC54" s="2"/>
      <c r="AK54" s="2"/>
      <c r="AL54" s="2"/>
      <c r="AM54" s="2"/>
      <c r="AN54" s="2"/>
      <c r="AO54" s="2"/>
      <c r="AP54" s="2"/>
      <c r="AQ54" s="2"/>
      <c r="AR54" s="2"/>
      <c r="AS54" s="2"/>
      <c r="AT54" s="2"/>
      <c r="AU54" s="2"/>
      <c r="AV54" s="2"/>
      <c r="AW54" s="2"/>
      <c r="AX54" s="2"/>
      <c r="AY54" s="2"/>
      <c r="AZ54" s="2"/>
      <c r="BA54" s="2"/>
      <c r="BB54" s="2"/>
    </row>
    <row r="55" spans="1:54" x14ac:dyDescent="0.15">
      <c r="A55" s="191"/>
      <c r="B55" s="24" t="s">
        <v>64</v>
      </c>
      <c r="C55" s="44" t="s">
        <v>59</v>
      </c>
      <c r="D55" s="78" t="s">
        <v>80</v>
      </c>
      <c r="E55" s="78" t="s">
        <v>80</v>
      </c>
      <c r="F55" s="78" t="s">
        <v>80</v>
      </c>
      <c r="G55" s="78" t="s">
        <v>80</v>
      </c>
      <c r="H55" s="78" t="s">
        <v>80</v>
      </c>
      <c r="I55" s="78" t="s">
        <v>80</v>
      </c>
      <c r="J55" s="78" t="s">
        <v>80</v>
      </c>
      <c r="K55" s="78" t="s">
        <v>80</v>
      </c>
      <c r="L55" s="78" t="s">
        <v>80</v>
      </c>
      <c r="M55" s="78" t="s">
        <v>80</v>
      </c>
      <c r="N55" s="78" t="s">
        <v>80</v>
      </c>
      <c r="O55" s="85" t="s">
        <v>80</v>
      </c>
      <c r="P55" s="2"/>
      <c r="Q55" s="10"/>
      <c r="R55" s="46"/>
      <c r="S55" s="46"/>
      <c r="T55" s="46"/>
      <c r="U55" s="46"/>
      <c r="V55" s="46"/>
      <c r="W55" s="46"/>
      <c r="X55" s="46"/>
      <c r="Y55" s="46"/>
      <c r="Z55" s="46"/>
      <c r="AA55" s="46"/>
      <c r="AB55" s="46"/>
      <c r="AC55" s="2"/>
      <c r="AK55" s="2"/>
      <c r="AL55" s="2"/>
      <c r="AM55" s="2"/>
      <c r="AN55" s="2"/>
      <c r="AO55" s="2"/>
      <c r="AP55" s="2"/>
      <c r="AQ55" s="2"/>
      <c r="AR55" s="2"/>
      <c r="AS55" s="2"/>
      <c r="AT55" s="2"/>
      <c r="AU55" s="2"/>
      <c r="AV55" s="2"/>
      <c r="AW55" s="2"/>
      <c r="AX55" s="2"/>
      <c r="AY55" s="2"/>
      <c r="AZ55" s="2"/>
      <c r="BA55" s="2"/>
      <c r="BB55" s="2"/>
    </row>
    <row r="56" spans="1:54" x14ac:dyDescent="0.15">
      <c r="A56" s="191"/>
      <c r="B56" s="24" t="s">
        <v>65</v>
      </c>
      <c r="C56" s="44" t="s">
        <v>59</v>
      </c>
      <c r="D56" s="78" t="s">
        <v>80</v>
      </c>
      <c r="E56" s="78" t="s">
        <v>80</v>
      </c>
      <c r="F56" s="78" t="s">
        <v>80</v>
      </c>
      <c r="G56" s="78" t="s">
        <v>80</v>
      </c>
      <c r="H56" s="78" t="s">
        <v>80</v>
      </c>
      <c r="I56" s="78" t="s">
        <v>80</v>
      </c>
      <c r="J56" s="78" t="s">
        <v>80</v>
      </c>
      <c r="K56" s="78" t="s">
        <v>80</v>
      </c>
      <c r="L56" s="78" t="s">
        <v>80</v>
      </c>
      <c r="M56" s="78" t="s">
        <v>80</v>
      </c>
      <c r="N56" s="78" t="s">
        <v>80</v>
      </c>
      <c r="O56" s="85" t="s">
        <v>80</v>
      </c>
      <c r="P56" s="2"/>
      <c r="Q56" s="10"/>
      <c r="R56" s="46"/>
      <c r="S56" s="46"/>
      <c r="T56" s="46"/>
      <c r="U56" s="46"/>
      <c r="V56" s="46"/>
      <c r="W56" s="46"/>
      <c r="X56" s="46"/>
      <c r="Y56" s="46"/>
      <c r="Z56" s="46"/>
      <c r="AA56" s="46"/>
      <c r="AB56" s="46"/>
      <c r="AC56" s="2"/>
      <c r="AK56" s="2"/>
      <c r="AL56" s="2"/>
      <c r="AM56" s="2"/>
      <c r="AN56" s="2"/>
      <c r="AO56" s="2"/>
      <c r="AP56" s="2"/>
      <c r="AQ56" s="2"/>
      <c r="AR56" s="2"/>
      <c r="AS56" s="2"/>
      <c r="AT56" s="2"/>
      <c r="AU56" s="2"/>
      <c r="AV56" s="2"/>
      <c r="AW56" s="2"/>
      <c r="AX56" s="2"/>
      <c r="AY56" s="2"/>
      <c r="AZ56" s="2"/>
      <c r="BA56" s="2"/>
      <c r="BB56" s="2"/>
    </row>
    <row r="57" spans="1:54" x14ac:dyDescent="0.15">
      <c r="A57" s="191"/>
      <c r="B57" s="24" t="s">
        <v>66</v>
      </c>
      <c r="C57" s="44" t="s">
        <v>59</v>
      </c>
      <c r="D57" s="78" t="s">
        <v>80</v>
      </c>
      <c r="E57" s="78" t="s">
        <v>80</v>
      </c>
      <c r="F57" s="78" t="s">
        <v>80</v>
      </c>
      <c r="G57" s="78" t="s">
        <v>80</v>
      </c>
      <c r="H57" s="78" t="s">
        <v>80</v>
      </c>
      <c r="I57" s="78" t="s">
        <v>80</v>
      </c>
      <c r="J57" s="78" t="s">
        <v>80</v>
      </c>
      <c r="K57" s="78" t="s">
        <v>80</v>
      </c>
      <c r="L57" s="78" t="s">
        <v>80</v>
      </c>
      <c r="M57" s="78" t="s">
        <v>80</v>
      </c>
      <c r="N57" s="78" t="s">
        <v>80</v>
      </c>
      <c r="O57" s="85" t="s">
        <v>80</v>
      </c>
      <c r="P57" s="2"/>
      <c r="Q57" s="10"/>
      <c r="R57" s="46"/>
      <c r="S57" s="46"/>
      <c r="T57" s="46"/>
      <c r="U57" s="46"/>
      <c r="V57" s="46"/>
      <c r="W57" s="46"/>
      <c r="X57" s="46"/>
      <c r="Y57" s="46"/>
      <c r="Z57" s="46"/>
      <c r="AA57" s="46"/>
      <c r="AB57" s="46"/>
      <c r="AC57" s="2"/>
      <c r="AK57" s="2"/>
      <c r="AL57" s="2"/>
      <c r="AM57" s="2"/>
      <c r="AN57" s="2"/>
      <c r="AO57" s="2"/>
      <c r="AP57" s="2"/>
      <c r="AQ57" s="2"/>
      <c r="AR57" s="2"/>
      <c r="AS57" s="2"/>
      <c r="AT57" s="2"/>
      <c r="AU57" s="2"/>
      <c r="AV57" s="2"/>
      <c r="AW57" s="2"/>
      <c r="AX57" s="2"/>
      <c r="AY57" s="2"/>
      <c r="AZ57" s="2"/>
      <c r="BA57" s="2"/>
      <c r="BB57" s="2"/>
    </row>
    <row r="58" spans="1:54" x14ac:dyDescent="0.15">
      <c r="A58" s="191"/>
      <c r="B58" s="24" t="s">
        <v>67</v>
      </c>
      <c r="C58" s="44" t="s">
        <v>59</v>
      </c>
      <c r="D58" s="78" t="s">
        <v>80</v>
      </c>
      <c r="E58" s="78" t="s">
        <v>80</v>
      </c>
      <c r="F58" s="78" t="s">
        <v>80</v>
      </c>
      <c r="G58" s="78" t="s">
        <v>80</v>
      </c>
      <c r="H58" s="78" t="s">
        <v>80</v>
      </c>
      <c r="I58" s="78" t="s">
        <v>80</v>
      </c>
      <c r="J58" s="78" t="s">
        <v>80</v>
      </c>
      <c r="K58" s="78" t="s">
        <v>80</v>
      </c>
      <c r="L58" s="78" t="s">
        <v>80</v>
      </c>
      <c r="M58" s="78" t="s">
        <v>80</v>
      </c>
      <c r="N58" s="78" t="s">
        <v>80</v>
      </c>
      <c r="O58" s="85" t="s">
        <v>80</v>
      </c>
      <c r="P58" s="2"/>
      <c r="Q58" s="2"/>
      <c r="R58" s="38" t="s">
        <v>50</v>
      </c>
      <c r="S58" s="2"/>
      <c r="T58" s="2"/>
      <c r="U58" s="2"/>
      <c r="V58" s="2"/>
      <c r="W58" s="2"/>
      <c r="X58" s="2"/>
      <c r="Y58" s="2"/>
      <c r="Z58" s="2"/>
      <c r="AA58" s="2"/>
      <c r="AB58" s="2"/>
      <c r="AC58" s="2"/>
      <c r="AK58" s="2"/>
      <c r="AL58" s="2"/>
      <c r="AM58" s="2"/>
      <c r="AN58" s="2"/>
      <c r="AO58" s="2"/>
      <c r="AP58" s="2"/>
      <c r="AQ58" s="2"/>
      <c r="AR58" s="2"/>
      <c r="AS58" s="2"/>
      <c r="AT58" s="2"/>
      <c r="AU58" s="2"/>
      <c r="AV58" s="2"/>
      <c r="AW58" s="2"/>
      <c r="AX58" s="2"/>
      <c r="AY58" s="2"/>
      <c r="AZ58" s="2"/>
      <c r="BA58" s="2"/>
      <c r="BB58" s="2"/>
    </row>
    <row r="59" spans="1:54" x14ac:dyDescent="0.15">
      <c r="A59" s="191"/>
      <c r="B59" s="24" t="s">
        <v>68</v>
      </c>
      <c r="C59" s="44" t="s">
        <v>59</v>
      </c>
      <c r="D59" s="78" t="s">
        <v>80</v>
      </c>
      <c r="E59" s="78" t="s">
        <v>80</v>
      </c>
      <c r="F59" s="78" t="s">
        <v>80</v>
      </c>
      <c r="G59" s="78" t="s">
        <v>80</v>
      </c>
      <c r="H59" s="78" t="s">
        <v>80</v>
      </c>
      <c r="I59" s="78" t="s">
        <v>80</v>
      </c>
      <c r="J59" s="78" t="s">
        <v>80</v>
      </c>
      <c r="K59" s="78" t="s">
        <v>80</v>
      </c>
      <c r="L59" s="78" t="s">
        <v>80</v>
      </c>
      <c r="M59" s="78" t="s">
        <v>80</v>
      </c>
      <c r="N59" s="78" t="s">
        <v>80</v>
      </c>
      <c r="O59" s="85" t="s">
        <v>80</v>
      </c>
      <c r="P59" s="2"/>
      <c r="Q59" s="2"/>
      <c r="R59" s="2"/>
      <c r="S59" s="2"/>
      <c r="T59" s="2"/>
      <c r="U59" s="2"/>
      <c r="V59" s="2"/>
      <c r="W59" s="2"/>
      <c r="X59" s="2"/>
      <c r="Y59" s="2"/>
      <c r="Z59" s="2"/>
      <c r="AA59" s="2"/>
      <c r="AB59" s="2"/>
      <c r="AC59" s="2"/>
      <c r="AK59" s="2"/>
      <c r="AL59" s="2"/>
      <c r="AM59" s="2"/>
      <c r="AN59" s="2"/>
      <c r="AO59" s="2"/>
      <c r="AP59" s="2"/>
      <c r="AQ59" s="2"/>
      <c r="AR59" s="2"/>
      <c r="AS59" s="2"/>
      <c r="AT59" s="2"/>
      <c r="AU59" s="2"/>
      <c r="AV59" s="2"/>
      <c r="AW59" s="2"/>
      <c r="AX59" s="2"/>
      <c r="AY59" s="2"/>
      <c r="AZ59" s="2"/>
      <c r="BA59" s="2"/>
      <c r="BB59" s="2"/>
    </row>
    <row r="60" spans="1:54" x14ac:dyDescent="0.15">
      <c r="A60" s="191"/>
      <c r="B60" s="24" t="s">
        <v>69</v>
      </c>
      <c r="C60" s="44" t="s">
        <v>59</v>
      </c>
      <c r="D60" s="78" t="s">
        <v>80</v>
      </c>
      <c r="E60" s="78" t="s">
        <v>80</v>
      </c>
      <c r="F60" s="78" t="s">
        <v>80</v>
      </c>
      <c r="G60" s="78" t="s">
        <v>80</v>
      </c>
      <c r="H60" s="78" t="s">
        <v>80</v>
      </c>
      <c r="I60" s="78" t="s">
        <v>80</v>
      </c>
      <c r="J60" s="78" t="s">
        <v>80</v>
      </c>
      <c r="K60" s="78" t="s">
        <v>80</v>
      </c>
      <c r="L60" s="78" t="s">
        <v>80</v>
      </c>
      <c r="M60" s="78" t="s">
        <v>80</v>
      </c>
      <c r="N60" s="78" t="s">
        <v>80</v>
      </c>
      <c r="O60" s="85" t="s">
        <v>80</v>
      </c>
      <c r="P60" s="2"/>
      <c r="Q60" s="2"/>
      <c r="R60" s="2"/>
      <c r="S60" s="2"/>
      <c r="T60" s="2"/>
      <c r="U60" s="2"/>
      <c r="V60" s="2"/>
      <c r="W60" s="2"/>
      <c r="X60" s="2"/>
      <c r="Y60" s="2"/>
      <c r="Z60" s="2"/>
      <c r="AA60" s="2"/>
      <c r="AB60" s="2"/>
      <c r="AC60" s="2"/>
      <c r="AK60" s="2"/>
      <c r="AL60" s="2"/>
      <c r="AM60" s="2"/>
      <c r="AN60" s="2"/>
      <c r="AO60" s="2"/>
      <c r="AP60" s="2"/>
      <c r="AQ60" s="2"/>
      <c r="AR60" s="2"/>
      <c r="AS60" s="2"/>
      <c r="AT60" s="2"/>
      <c r="AU60" s="2"/>
      <c r="AV60" s="2"/>
      <c r="AW60" s="2"/>
      <c r="AX60" s="2"/>
      <c r="AY60" s="2"/>
      <c r="AZ60" s="2"/>
      <c r="BA60" s="2"/>
      <c r="BB60" s="2"/>
    </row>
    <row r="61" spans="1:54" x14ac:dyDescent="0.15">
      <c r="A61" s="191"/>
      <c r="B61" s="24" t="s">
        <v>70</v>
      </c>
      <c r="C61" s="44" t="s">
        <v>59</v>
      </c>
      <c r="D61" s="78" t="s">
        <v>80</v>
      </c>
      <c r="E61" s="78" t="s">
        <v>80</v>
      </c>
      <c r="F61" s="78" t="s">
        <v>80</v>
      </c>
      <c r="G61" s="78" t="s">
        <v>80</v>
      </c>
      <c r="H61" s="78" t="s">
        <v>80</v>
      </c>
      <c r="I61" s="78" t="s">
        <v>80</v>
      </c>
      <c r="J61" s="78" t="s">
        <v>80</v>
      </c>
      <c r="K61" s="78" t="s">
        <v>80</v>
      </c>
      <c r="L61" s="78" t="s">
        <v>80</v>
      </c>
      <c r="M61" s="78" t="s">
        <v>80</v>
      </c>
      <c r="N61" s="78" t="s">
        <v>80</v>
      </c>
      <c r="O61" s="85" t="s">
        <v>80</v>
      </c>
      <c r="P61" s="2"/>
      <c r="Q61" s="2"/>
      <c r="R61" s="2"/>
      <c r="S61" s="2"/>
      <c r="T61" s="2"/>
      <c r="U61" s="2"/>
      <c r="V61" s="2"/>
      <c r="W61" s="2"/>
      <c r="X61" s="2"/>
      <c r="Y61" s="2"/>
      <c r="Z61" s="2"/>
      <c r="AA61" s="2"/>
      <c r="AB61" s="2"/>
      <c r="AC61" s="2"/>
      <c r="AK61" s="2"/>
      <c r="AL61" s="2"/>
      <c r="AM61" s="2"/>
      <c r="AN61" s="2"/>
      <c r="AO61" s="2"/>
      <c r="AP61" s="2"/>
      <c r="AQ61" s="2"/>
      <c r="AR61" s="2"/>
      <c r="AS61" s="2"/>
      <c r="AT61" s="2"/>
      <c r="AU61" s="2"/>
      <c r="AV61" s="2"/>
      <c r="AW61" s="2"/>
      <c r="AX61" s="2"/>
      <c r="AY61" s="2"/>
      <c r="AZ61" s="2"/>
      <c r="BA61" s="2"/>
      <c r="BB61" s="2"/>
    </row>
    <row r="62" spans="1:54" x14ac:dyDescent="0.15">
      <c r="A62" s="191"/>
      <c r="B62" s="24" t="s">
        <v>71</v>
      </c>
      <c r="C62" s="44" t="s">
        <v>59</v>
      </c>
      <c r="D62" s="78" t="s">
        <v>80</v>
      </c>
      <c r="E62" s="78" t="s">
        <v>80</v>
      </c>
      <c r="F62" s="78" t="s">
        <v>80</v>
      </c>
      <c r="G62" s="78" t="s">
        <v>80</v>
      </c>
      <c r="H62" s="78" t="s">
        <v>80</v>
      </c>
      <c r="I62" s="78" t="s">
        <v>80</v>
      </c>
      <c r="J62" s="78" t="s">
        <v>80</v>
      </c>
      <c r="K62" s="78" t="s">
        <v>80</v>
      </c>
      <c r="L62" s="78" t="s">
        <v>80</v>
      </c>
      <c r="M62" s="78" t="s">
        <v>80</v>
      </c>
      <c r="N62" s="78" t="s">
        <v>80</v>
      </c>
      <c r="O62" s="85" t="s">
        <v>80</v>
      </c>
      <c r="P62" s="2"/>
      <c r="Q62" s="2"/>
      <c r="R62" s="2"/>
      <c r="S62" s="2"/>
      <c r="T62" s="2"/>
      <c r="U62" s="2"/>
      <c r="V62" s="2"/>
      <c r="W62" s="2"/>
      <c r="X62" s="2"/>
      <c r="Y62" s="2"/>
      <c r="Z62" s="2"/>
      <c r="AA62" s="2"/>
      <c r="AB62" s="2"/>
      <c r="AC62" s="2"/>
      <c r="AK62" s="2"/>
      <c r="AL62" s="2"/>
      <c r="AM62" s="2"/>
      <c r="AN62" s="2"/>
      <c r="AO62" s="2"/>
      <c r="AP62" s="2"/>
      <c r="AQ62" s="2"/>
      <c r="AR62" s="2"/>
      <c r="AS62" s="2"/>
      <c r="AT62" s="2"/>
      <c r="AU62" s="2"/>
      <c r="AV62" s="2"/>
      <c r="AW62" s="2"/>
      <c r="AX62" s="2"/>
      <c r="AY62" s="2"/>
      <c r="AZ62" s="2"/>
      <c r="BA62" s="2"/>
      <c r="BB62" s="2"/>
    </row>
    <row r="63" spans="1:54" x14ac:dyDescent="0.15">
      <c r="A63" s="191"/>
      <c r="B63" s="88" t="s">
        <v>84</v>
      </c>
      <c r="C63" s="44" t="s">
        <v>95</v>
      </c>
      <c r="D63" s="78" t="s">
        <v>80</v>
      </c>
      <c r="E63" s="78" t="s">
        <v>80</v>
      </c>
      <c r="F63" s="78" t="s">
        <v>80</v>
      </c>
      <c r="G63" s="78" t="s">
        <v>80</v>
      </c>
      <c r="H63" s="78" t="s">
        <v>80</v>
      </c>
      <c r="I63" s="78" t="s">
        <v>80</v>
      </c>
      <c r="J63" s="78" t="s">
        <v>80</v>
      </c>
      <c r="K63" s="78" t="s">
        <v>80</v>
      </c>
      <c r="L63" s="78" t="s">
        <v>80</v>
      </c>
      <c r="M63" s="78" t="s">
        <v>80</v>
      </c>
      <c r="N63" s="78" t="s">
        <v>80</v>
      </c>
      <c r="O63" s="85" t="s">
        <v>80</v>
      </c>
      <c r="P63" s="2"/>
      <c r="Q63" s="2"/>
      <c r="R63" s="2"/>
      <c r="S63" s="2"/>
      <c r="T63" s="2"/>
      <c r="U63" s="2"/>
      <c r="V63" s="2"/>
      <c r="W63" s="2"/>
      <c r="X63" s="2"/>
      <c r="Y63" s="2"/>
      <c r="Z63" s="2"/>
      <c r="AA63" s="2"/>
      <c r="AB63" s="2"/>
      <c r="AC63" s="2"/>
      <c r="AK63" s="2"/>
      <c r="AL63" s="2"/>
      <c r="AM63" s="2"/>
      <c r="AN63" s="2"/>
      <c r="AO63" s="2"/>
      <c r="AP63" s="2"/>
      <c r="AQ63" s="2"/>
      <c r="AR63" s="2"/>
      <c r="AS63" s="2"/>
      <c r="AT63" s="2"/>
      <c r="AU63" s="2"/>
      <c r="AV63" s="2"/>
      <c r="AW63" s="2"/>
      <c r="AX63" s="2"/>
      <c r="AY63" s="2"/>
      <c r="AZ63" s="2"/>
      <c r="BA63" s="2"/>
      <c r="BB63" s="2"/>
    </row>
    <row r="64" spans="1:54" x14ac:dyDescent="0.15">
      <c r="A64" s="191"/>
      <c r="B64" s="88" t="s">
        <v>85</v>
      </c>
      <c r="C64" s="44" t="s">
        <v>95</v>
      </c>
      <c r="D64" s="78" t="s">
        <v>80</v>
      </c>
      <c r="E64" s="78" t="s">
        <v>80</v>
      </c>
      <c r="F64" s="78" t="s">
        <v>80</v>
      </c>
      <c r="G64" s="78" t="s">
        <v>80</v>
      </c>
      <c r="H64" s="78" t="s">
        <v>80</v>
      </c>
      <c r="I64" s="78" t="s">
        <v>80</v>
      </c>
      <c r="J64" s="78" t="s">
        <v>80</v>
      </c>
      <c r="K64" s="78" t="s">
        <v>80</v>
      </c>
      <c r="L64" s="78" t="s">
        <v>80</v>
      </c>
      <c r="M64" s="78" t="s">
        <v>80</v>
      </c>
      <c r="N64" s="78" t="s">
        <v>80</v>
      </c>
      <c r="O64" s="85" t="s">
        <v>80</v>
      </c>
      <c r="P64" s="2"/>
      <c r="Q64" s="2"/>
      <c r="R64" s="2"/>
      <c r="S64" s="2"/>
      <c r="T64" s="2"/>
      <c r="U64" s="2"/>
      <c r="V64" s="2"/>
      <c r="W64" s="2"/>
      <c r="X64" s="2"/>
      <c r="Y64" s="2"/>
      <c r="Z64" s="2"/>
      <c r="AA64" s="2"/>
      <c r="AB64" s="2"/>
      <c r="AC64" s="2"/>
      <c r="AK64" s="2"/>
      <c r="AL64" s="2"/>
      <c r="AM64" s="2"/>
      <c r="AN64" s="2"/>
      <c r="AO64" s="2"/>
      <c r="AP64" s="2"/>
      <c r="AQ64" s="2"/>
      <c r="AR64" s="2"/>
      <c r="AS64" s="2"/>
      <c r="AT64" s="2"/>
      <c r="AU64" s="2"/>
      <c r="AV64" s="2"/>
      <c r="AW64" s="2"/>
      <c r="AX64" s="2"/>
      <c r="AY64" s="2"/>
      <c r="AZ64" s="2"/>
      <c r="BA64" s="2"/>
      <c r="BB64" s="2"/>
    </row>
    <row r="65" spans="1:73" x14ac:dyDescent="0.15">
      <c r="A65" s="191"/>
      <c r="B65" s="88" t="s">
        <v>86</v>
      </c>
      <c r="C65" s="44" t="s">
        <v>95</v>
      </c>
      <c r="D65" s="78" t="s">
        <v>80</v>
      </c>
      <c r="E65" s="78" t="s">
        <v>80</v>
      </c>
      <c r="F65" s="78" t="s">
        <v>80</v>
      </c>
      <c r="G65" s="78" t="s">
        <v>80</v>
      </c>
      <c r="H65" s="78" t="s">
        <v>80</v>
      </c>
      <c r="I65" s="78" t="s">
        <v>80</v>
      </c>
      <c r="J65" s="78" t="s">
        <v>80</v>
      </c>
      <c r="K65" s="78" t="s">
        <v>80</v>
      </c>
      <c r="L65" s="78" t="s">
        <v>80</v>
      </c>
      <c r="M65" s="78" t="s">
        <v>80</v>
      </c>
      <c r="N65" s="78" t="s">
        <v>80</v>
      </c>
      <c r="O65" s="85" t="s">
        <v>80</v>
      </c>
      <c r="P65" s="2"/>
      <c r="Q65" s="10"/>
      <c r="R65" s="46"/>
      <c r="S65" s="46"/>
      <c r="T65" s="46"/>
      <c r="U65" s="46"/>
      <c r="V65" s="46"/>
      <c r="W65" s="46"/>
      <c r="X65" s="46"/>
      <c r="Y65" s="46"/>
      <c r="Z65" s="46"/>
      <c r="AA65" s="46"/>
      <c r="AB65" s="46"/>
      <c r="AC65" s="2"/>
      <c r="AK65" s="2"/>
      <c r="AL65" s="2"/>
      <c r="AM65" s="2"/>
      <c r="AN65" s="2"/>
      <c r="AO65" s="2"/>
      <c r="AP65" s="2"/>
      <c r="AQ65" s="2"/>
      <c r="AR65" s="2"/>
      <c r="AS65" s="2"/>
      <c r="AT65" s="2"/>
      <c r="AU65" s="2"/>
      <c r="AV65" s="2"/>
      <c r="AW65" s="2"/>
      <c r="AX65" s="2"/>
      <c r="AY65" s="2"/>
      <c r="AZ65" s="2"/>
      <c r="BA65" s="2"/>
      <c r="BB65" s="2"/>
    </row>
    <row r="66" spans="1:73" x14ac:dyDescent="0.15">
      <c r="A66" s="191"/>
      <c r="B66" s="88" t="s">
        <v>87</v>
      </c>
      <c r="C66" s="44" t="s">
        <v>95</v>
      </c>
      <c r="D66" s="78" t="s">
        <v>80</v>
      </c>
      <c r="E66" s="78" t="s">
        <v>80</v>
      </c>
      <c r="F66" s="78" t="s">
        <v>80</v>
      </c>
      <c r="G66" s="78" t="s">
        <v>80</v>
      </c>
      <c r="H66" s="78" t="s">
        <v>80</v>
      </c>
      <c r="I66" s="78" t="s">
        <v>80</v>
      </c>
      <c r="J66" s="78" t="s">
        <v>80</v>
      </c>
      <c r="K66" s="78" t="s">
        <v>80</v>
      </c>
      <c r="L66" s="78" t="s">
        <v>80</v>
      </c>
      <c r="M66" s="78" t="s">
        <v>80</v>
      </c>
      <c r="N66" s="78" t="s">
        <v>80</v>
      </c>
      <c r="O66" s="85" t="s">
        <v>80</v>
      </c>
      <c r="P66" s="2"/>
      <c r="Q66" s="10"/>
      <c r="R66" s="46"/>
      <c r="S66" s="46"/>
      <c r="T66" s="46"/>
      <c r="U66" s="46"/>
      <c r="V66" s="46"/>
      <c r="W66" s="46"/>
      <c r="X66" s="46"/>
      <c r="Y66" s="46"/>
      <c r="Z66" s="46"/>
      <c r="AA66" s="46"/>
      <c r="AB66" s="46"/>
      <c r="AC66" s="2"/>
      <c r="AK66" s="2"/>
      <c r="AL66" s="2"/>
      <c r="AM66" s="2"/>
      <c r="AN66" s="2"/>
      <c r="AO66" s="2"/>
      <c r="AP66" s="2"/>
      <c r="AQ66" s="2"/>
      <c r="AR66" s="2"/>
      <c r="AS66" s="2"/>
      <c r="AT66" s="2"/>
      <c r="AU66" s="2"/>
      <c r="AV66" s="2"/>
      <c r="AW66" s="2"/>
      <c r="AX66" s="2"/>
      <c r="AY66" s="2"/>
      <c r="AZ66" s="2"/>
      <c r="BA66" s="2"/>
      <c r="BB66" s="2"/>
    </row>
    <row r="67" spans="1:73" x14ac:dyDescent="0.15">
      <c r="A67" s="191"/>
      <c r="B67" s="88" t="s">
        <v>88</v>
      </c>
      <c r="C67" s="44" t="s">
        <v>95</v>
      </c>
      <c r="D67" s="78" t="s">
        <v>80</v>
      </c>
      <c r="E67" s="78" t="s">
        <v>80</v>
      </c>
      <c r="F67" s="78" t="s">
        <v>80</v>
      </c>
      <c r="G67" s="78" t="s">
        <v>80</v>
      </c>
      <c r="H67" s="78" t="s">
        <v>80</v>
      </c>
      <c r="I67" s="78" t="s">
        <v>80</v>
      </c>
      <c r="J67" s="78" t="s">
        <v>80</v>
      </c>
      <c r="K67" s="78" t="s">
        <v>80</v>
      </c>
      <c r="L67" s="78" t="s">
        <v>80</v>
      </c>
      <c r="M67" s="78" t="s">
        <v>80</v>
      </c>
      <c r="N67" s="78" t="s">
        <v>80</v>
      </c>
      <c r="O67" s="85" t="s">
        <v>80</v>
      </c>
      <c r="P67" s="2"/>
      <c r="Q67" s="10"/>
      <c r="R67" s="46"/>
      <c r="S67" s="46"/>
      <c r="T67" s="46"/>
      <c r="U67" s="46"/>
      <c r="V67" s="46"/>
      <c r="W67" s="46"/>
      <c r="X67" s="46"/>
      <c r="Y67" s="46"/>
      <c r="Z67" s="46"/>
      <c r="AA67" s="46"/>
      <c r="AB67" s="46"/>
      <c r="AC67" s="2"/>
      <c r="AK67" s="2"/>
      <c r="AL67" s="2"/>
      <c r="AM67" s="2"/>
      <c r="AN67" s="2"/>
      <c r="AO67" s="2"/>
      <c r="AP67" s="2"/>
      <c r="AQ67" s="2"/>
      <c r="AR67" s="2"/>
      <c r="AS67" s="2"/>
      <c r="AT67" s="2"/>
      <c r="AU67" s="2"/>
      <c r="AV67" s="2"/>
      <c r="AW67" s="2"/>
      <c r="AX67" s="2"/>
      <c r="AY67" s="2"/>
      <c r="AZ67" s="2"/>
      <c r="BA67" s="2"/>
      <c r="BB67" s="2"/>
    </row>
    <row r="68" spans="1:73" x14ac:dyDescent="0.15">
      <c r="A68" s="191"/>
      <c r="B68" s="88" t="s">
        <v>89</v>
      </c>
      <c r="C68" s="44" t="s">
        <v>95</v>
      </c>
      <c r="D68" s="78" t="s">
        <v>80</v>
      </c>
      <c r="E68" s="78" t="s">
        <v>80</v>
      </c>
      <c r="F68" s="78" t="s">
        <v>80</v>
      </c>
      <c r="G68" s="78" t="s">
        <v>80</v>
      </c>
      <c r="H68" s="78" t="s">
        <v>80</v>
      </c>
      <c r="I68" s="78" t="s">
        <v>80</v>
      </c>
      <c r="J68" s="78" t="s">
        <v>80</v>
      </c>
      <c r="K68" s="78" t="s">
        <v>80</v>
      </c>
      <c r="L68" s="78" t="s">
        <v>80</v>
      </c>
      <c r="M68" s="78" t="s">
        <v>80</v>
      </c>
      <c r="N68" s="78" t="s">
        <v>80</v>
      </c>
      <c r="O68" s="85" t="s">
        <v>80</v>
      </c>
      <c r="P68" s="2"/>
      <c r="Q68" s="10"/>
      <c r="R68" s="46"/>
      <c r="S68" s="46"/>
      <c r="T68" s="46"/>
      <c r="U68" s="46"/>
      <c r="V68" s="46"/>
      <c r="W68" s="46"/>
      <c r="X68" s="46"/>
      <c r="Y68" s="46"/>
      <c r="Z68" s="46"/>
      <c r="AA68" s="46"/>
      <c r="AB68" s="46"/>
      <c r="AC68" s="2"/>
      <c r="AK68" s="2"/>
      <c r="AL68" s="2"/>
      <c r="AM68" s="2"/>
      <c r="AN68" s="2"/>
      <c r="AO68" s="2"/>
      <c r="AP68" s="2"/>
      <c r="AQ68" s="2"/>
      <c r="AR68" s="2"/>
      <c r="AS68" s="2"/>
      <c r="AT68" s="2"/>
      <c r="AU68" s="2"/>
      <c r="AV68" s="2"/>
      <c r="AW68" s="2"/>
      <c r="AX68" s="2"/>
      <c r="AY68" s="2"/>
      <c r="AZ68" s="2"/>
      <c r="BA68" s="2"/>
      <c r="BB68" s="2"/>
    </row>
    <row r="69" spans="1:73" x14ac:dyDescent="0.15">
      <c r="A69" s="191"/>
      <c r="B69" s="88" t="s">
        <v>90</v>
      </c>
      <c r="C69" s="44" t="s">
        <v>95</v>
      </c>
      <c r="D69" s="78" t="s">
        <v>80</v>
      </c>
      <c r="E69" s="78" t="s">
        <v>80</v>
      </c>
      <c r="F69" s="78" t="s">
        <v>80</v>
      </c>
      <c r="G69" s="78" t="s">
        <v>80</v>
      </c>
      <c r="H69" s="78" t="s">
        <v>80</v>
      </c>
      <c r="I69" s="78" t="s">
        <v>80</v>
      </c>
      <c r="J69" s="78" t="s">
        <v>80</v>
      </c>
      <c r="K69" s="78" t="s">
        <v>80</v>
      </c>
      <c r="L69" s="78" t="s">
        <v>80</v>
      </c>
      <c r="M69" s="78" t="s">
        <v>80</v>
      </c>
      <c r="N69" s="78" t="s">
        <v>80</v>
      </c>
      <c r="O69" s="85" t="s">
        <v>80</v>
      </c>
      <c r="P69" s="2"/>
      <c r="Q69" s="2"/>
      <c r="R69" s="38" t="s">
        <v>50</v>
      </c>
      <c r="S69" s="2"/>
      <c r="T69" s="2"/>
      <c r="U69" s="2"/>
      <c r="V69" s="2"/>
      <c r="W69" s="2"/>
      <c r="X69" s="2"/>
      <c r="Y69" s="2"/>
      <c r="Z69" s="2"/>
      <c r="AA69" s="2"/>
      <c r="AB69" s="2"/>
      <c r="AC69" s="2"/>
      <c r="AK69" s="2"/>
      <c r="AL69" s="2"/>
      <c r="AM69" s="2"/>
      <c r="AN69" s="2"/>
      <c r="AO69" s="2"/>
      <c r="AP69" s="2"/>
      <c r="AQ69" s="2"/>
      <c r="AR69" s="2"/>
      <c r="AS69" s="2"/>
      <c r="AT69" s="2"/>
      <c r="AU69" s="2"/>
      <c r="AV69" s="2"/>
      <c r="AW69" s="2"/>
      <c r="AX69" s="2"/>
      <c r="AY69" s="2"/>
      <c r="AZ69" s="2"/>
      <c r="BA69" s="2"/>
      <c r="BB69" s="2"/>
    </row>
    <row r="70" spans="1:73" x14ac:dyDescent="0.15">
      <c r="A70" s="191"/>
      <c r="B70" s="88" t="s">
        <v>91</v>
      </c>
      <c r="C70" s="44" t="s">
        <v>95</v>
      </c>
      <c r="D70" s="78" t="s">
        <v>80</v>
      </c>
      <c r="E70" s="78" t="s">
        <v>80</v>
      </c>
      <c r="F70" s="78" t="s">
        <v>80</v>
      </c>
      <c r="G70" s="78" t="s">
        <v>80</v>
      </c>
      <c r="H70" s="78" t="s">
        <v>80</v>
      </c>
      <c r="I70" s="78" t="s">
        <v>80</v>
      </c>
      <c r="J70" s="78" t="s">
        <v>80</v>
      </c>
      <c r="K70" s="78" t="s">
        <v>80</v>
      </c>
      <c r="L70" s="78" t="s">
        <v>80</v>
      </c>
      <c r="M70" s="78" t="s">
        <v>80</v>
      </c>
      <c r="N70" s="78" t="s">
        <v>80</v>
      </c>
      <c r="O70" s="85" t="s">
        <v>80</v>
      </c>
      <c r="P70" s="2"/>
      <c r="Q70" s="2"/>
      <c r="R70" s="2"/>
      <c r="S70" s="2"/>
      <c r="T70" s="2"/>
      <c r="U70" s="2"/>
      <c r="V70" s="2"/>
      <c r="W70" s="2"/>
      <c r="X70" s="2"/>
      <c r="Y70" s="2"/>
      <c r="Z70" s="2"/>
      <c r="AA70" s="2"/>
      <c r="AB70" s="2"/>
      <c r="AC70" s="2"/>
      <c r="AK70" s="2"/>
      <c r="AL70" s="2"/>
      <c r="AM70" s="2"/>
      <c r="AN70" s="2"/>
      <c r="AO70" s="2"/>
      <c r="AP70" s="2"/>
      <c r="AQ70" s="2"/>
      <c r="AR70" s="2"/>
      <c r="AS70" s="2"/>
      <c r="AT70" s="2"/>
      <c r="AU70" s="2"/>
      <c r="AV70" s="2"/>
      <c r="AW70" s="2"/>
      <c r="AX70" s="2"/>
      <c r="AY70" s="2"/>
      <c r="AZ70" s="2"/>
      <c r="BA70" s="2"/>
      <c r="BB70" s="2"/>
    </row>
    <row r="71" spans="1:73" x14ac:dyDescent="0.15">
      <c r="A71" s="191"/>
      <c r="B71" s="88" t="s">
        <v>92</v>
      </c>
      <c r="C71" s="44" t="s">
        <v>95</v>
      </c>
      <c r="D71" s="78" t="s">
        <v>80</v>
      </c>
      <c r="E71" s="78" t="s">
        <v>80</v>
      </c>
      <c r="F71" s="78" t="s">
        <v>80</v>
      </c>
      <c r="G71" s="78" t="s">
        <v>80</v>
      </c>
      <c r="H71" s="78" t="s">
        <v>80</v>
      </c>
      <c r="I71" s="78" t="s">
        <v>80</v>
      </c>
      <c r="J71" s="78" t="s">
        <v>80</v>
      </c>
      <c r="K71" s="78" t="s">
        <v>80</v>
      </c>
      <c r="L71" s="78" t="s">
        <v>80</v>
      </c>
      <c r="M71" s="78" t="s">
        <v>80</v>
      </c>
      <c r="N71" s="78" t="s">
        <v>80</v>
      </c>
      <c r="O71" s="85" t="s">
        <v>80</v>
      </c>
      <c r="P71" s="2"/>
      <c r="Q71" s="2"/>
      <c r="R71" s="2"/>
      <c r="S71" s="2"/>
      <c r="T71" s="2"/>
      <c r="U71" s="2"/>
      <c r="V71" s="2"/>
      <c r="W71" s="2"/>
      <c r="X71" s="2"/>
      <c r="Y71" s="2"/>
      <c r="Z71" s="2"/>
      <c r="AA71" s="2"/>
      <c r="AB71" s="2"/>
      <c r="AC71" s="2"/>
      <c r="AK71" s="2"/>
      <c r="AL71" s="2"/>
      <c r="AM71" s="2"/>
      <c r="AN71" s="2"/>
      <c r="AO71" s="2"/>
      <c r="AP71" s="2"/>
      <c r="AQ71" s="2"/>
      <c r="AR71" s="2"/>
      <c r="AS71" s="2"/>
      <c r="AT71" s="2"/>
      <c r="AU71" s="2"/>
      <c r="AV71" s="2"/>
      <c r="AW71" s="2"/>
      <c r="AX71" s="2"/>
      <c r="AY71" s="2"/>
      <c r="AZ71" s="2"/>
      <c r="BA71" s="2"/>
      <c r="BB71" s="2"/>
    </row>
    <row r="72" spans="1:73" x14ac:dyDescent="0.15">
      <c r="A72" s="191"/>
      <c r="B72" s="88" t="s">
        <v>93</v>
      </c>
      <c r="C72" s="44" t="s">
        <v>95</v>
      </c>
      <c r="D72" s="78" t="s">
        <v>80</v>
      </c>
      <c r="E72" s="78" t="s">
        <v>80</v>
      </c>
      <c r="F72" s="78" t="s">
        <v>80</v>
      </c>
      <c r="G72" s="78" t="s">
        <v>80</v>
      </c>
      <c r="H72" s="78" t="s">
        <v>80</v>
      </c>
      <c r="I72" s="78" t="s">
        <v>80</v>
      </c>
      <c r="J72" s="78" t="s">
        <v>80</v>
      </c>
      <c r="K72" s="78" t="s">
        <v>80</v>
      </c>
      <c r="L72" s="78" t="s">
        <v>80</v>
      </c>
      <c r="M72" s="78" t="s">
        <v>80</v>
      </c>
      <c r="N72" s="78" t="s">
        <v>80</v>
      </c>
      <c r="O72" s="85" t="s">
        <v>80</v>
      </c>
      <c r="P72" s="2"/>
      <c r="Q72" s="2"/>
      <c r="R72" s="2"/>
      <c r="S72" s="2"/>
      <c r="T72" s="2"/>
      <c r="U72" s="2"/>
      <c r="V72" s="2"/>
      <c r="W72" s="2"/>
      <c r="X72" s="2"/>
      <c r="Y72" s="2"/>
      <c r="Z72" s="2"/>
      <c r="AA72" s="2"/>
      <c r="AB72" s="2"/>
      <c r="AC72" s="2"/>
      <c r="AK72" s="2"/>
      <c r="AL72" s="2"/>
      <c r="AM72" s="2"/>
      <c r="AN72" s="2"/>
      <c r="AO72" s="2"/>
      <c r="AP72" s="2"/>
      <c r="AQ72" s="2"/>
      <c r="AR72" s="2"/>
      <c r="AS72" s="2"/>
      <c r="AT72" s="2"/>
      <c r="AU72" s="2"/>
      <c r="AV72" s="2"/>
      <c r="AW72" s="2"/>
      <c r="AX72" s="2"/>
      <c r="AY72" s="2"/>
      <c r="AZ72" s="2"/>
      <c r="BA72" s="2"/>
      <c r="BB72" s="2"/>
    </row>
    <row r="73" spans="1:73" ht="14.25" thickBot="1" x14ac:dyDescent="0.2">
      <c r="A73" s="192"/>
      <c r="B73" s="88" t="s">
        <v>94</v>
      </c>
      <c r="C73" s="52" t="s">
        <v>95</v>
      </c>
      <c r="D73" s="86" t="s">
        <v>80</v>
      </c>
      <c r="E73" s="86" t="s">
        <v>80</v>
      </c>
      <c r="F73" s="86" t="s">
        <v>80</v>
      </c>
      <c r="G73" s="86" t="s">
        <v>80</v>
      </c>
      <c r="H73" s="86" t="s">
        <v>80</v>
      </c>
      <c r="I73" s="86" t="s">
        <v>80</v>
      </c>
      <c r="J73" s="86" t="s">
        <v>80</v>
      </c>
      <c r="K73" s="86" t="s">
        <v>80</v>
      </c>
      <c r="L73" s="86" t="s">
        <v>80</v>
      </c>
      <c r="M73" s="86" t="s">
        <v>80</v>
      </c>
      <c r="N73" s="86" t="s">
        <v>80</v>
      </c>
      <c r="O73" s="87" t="s">
        <v>80</v>
      </c>
      <c r="P73" s="2"/>
      <c r="Q73" s="2"/>
      <c r="R73" s="2"/>
      <c r="S73" s="2"/>
      <c r="T73" s="2"/>
      <c r="U73" s="2"/>
      <c r="V73" s="2"/>
      <c r="W73" s="2"/>
      <c r="X73" s="2"/>
      <c r="Y73" s="2"/>
      <c r="Z73" s="2"/>
      <c r="AA73" s="2"/>
      <c r="AB73" s="2"/>
      <c r="AC73" s="2"/>
      <c r="AK73" s="2"/>
      <c r="AL73" s="2"/>
      <c r="AM73" s="2"/>
      <c r="AN73" s="2"/>
      <c r="AO73" s="2"/>
      <c r="AP73" s="2"/>
      <c r="AQ73" s="2"/>
      <c r="AR73" s="2"/>
      <c r="AS73" s="2"/>
      <c r="AT73" s="2"/>
      <c r="AU73" s="2"/>
      <c r="AV73" s="2"/>
      <c r="AW73" s="2"/>
      <c r="AX73" s="2"/>
      <c r="AY73" s="2"/>
      <c r="AZ73" s="2"/>
      <c r="BA73" s="2"/>
      <c r="BB73" s="2"/>
    </row>
    <row r="74" spans="1:73" x14ac:dyDescent="0.15">
      <c r="A74" s="26"/>
      <c r="B74" s="27"/>
      <c r="C74" s="27"/>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1:73" x14ac:dyDescent="0.15">
      <c r="A75" s="80"/>
      <c r="B75" s="80"/>
      <c r="C75" s="80"/>
      <c r="D75" s="5"/>
      <c r="E75" s="5"/>
      <c r="F75" s="5"/>
      <c r="G75" s="5"/>
      <c r="H75" s="2"/>
      <c r="I75" s="2"/>
      <c r="J75" s="2"/>
      <c r="K75" s="80"/>
      <c r="L75" s="80"/>
      <c r="M75" s="80"/>
      <c r="N75" s="80"/>
      <c r="O75" s="80"/>
      <c r="P75" s="80"/>
      <c r="Q75" s="80"/>
      <c r="R75" s="2"/>
      <c r="S75" s="2"/>
      <c r="T75" s="2"/>
      <c r="U75" s="2"/>
      <c r="V75" s="2"/>
      <c r="W75" s="2"/>
      <c r="X75" s="2"/>
      <c r="Y75" s="2"/>
      <c r="Z75" s="2"/>
      <c r="AA75" s="2"/>
      <c r="AB75" s="2"/>
      <c r="AC75" s="2"/>
      <c r="AW75" s="2"/>
      <c r="AX75" s="2"/>
      <c r="AY75" s="2"/>
      <c r="AZ75" s="2"/>
      <c r="BA75" s="2"/>
      <c r="BB75" s="2"/>
      <c r="BC75" s="2"/>
    </row>
    <row r="85" spans="49:55" x14ac:dyDescent="0.15">
      <c r="AW85" s="39"/>
      <c r="AX85" s="39"/>
      <c r="AY85" s="39"/>
      <c r="AZ85" s="39"/>
      <c r="BA85" s="39"/>
      <c r="BB85" s="39"/>
      <c r="BC85" s="39"/>
    </row>
    <row r="86" spans="49:55" x14ac:dyDescent="0.15">
      <c r="AW86" s="2"/>
      <c r="AX86" s="2"/>
      <c r="AY86" s="2"/>
      <c r="AZ86" s="2"/>
      <c r="BA86" s="2"/>
      <c r="BB86" s="2"/>
      <c r="BC86" s="2"/>
    </row>
    <row r="87" spans="49:55" x14ac:dyDescent="0.15">
      <c r="AW87" s="2"/>
      <c r="AX87" s="2"/>
      <c r="AY87" s="2"/>
      <c r="AZ87" s="2"/>
      <c r="BA87" s="2"/>
      <c r="BB87" s="2"/>
      <c r="BC87" s="2"/>
    </row>
    <row r="88" spans="49:55" x14ac:dyDescent="0.15">
      <c r="AW88" s="2"/>
      <c r="AX88" s="2"/>
      <c r="AY88" s="2"/>
      <c r="AZ88" s="2"/>
      <c r="BA88" s="2"/>
      <c r="BB88" s="2"/>
      <c r="BC88" s="2"/>
    </row>
    <row r="89" spans="49:55" x14ac:dyDescent="0.15">
      <c r="AW89" s="2"/>
      <c r="AX89" s="2"/>
      <c r="AY89" s="2"/>
      <c r="AZ89" s="2"/>
      <c r="BA89" s="2"/>
      <c r="BB89" s="2"/>
      <c r="BC89" s="2"/>
    </row>
    <row r="90" spans="49:55" x14ac:dyDescent="0.15">
      <c r="AW90" s="2"/>
      <c r="AX90" s="2"/>
      <c r="AY90" s="2"/>
      <c r="AZ90" s="2"/>
      <c r="BA90" s="2"/>
      <c r="BB90" s="2"/>
      <c r="BC90" s="2"/>
    </row>
    <row r="91" spans="49:55" x14ac:dyDescent="0.15">
      <c r="AW91" s="2"/>
      <c r="AX91" s="2"/>
      <c r="AY91" s="2"/>
      <c r="AZ91" s="2"/>
      <c r="BA91" s="2"/>
      <c r="BB91" s="2"/>
      <c r="BC91" s="2"/>
    </row>
    <row r="92" spans="49:55" x14ac:dyDescent="0.15">
      <c r="AW92" s="2"/>
      <c r="AX92" s="2"/>
      <c r="AY92" s="2"/>
      <c r="AZ92" s="2"/>
      <c r="BA92" s="2"/>
      <c r="BB92" s="2"/>
      <c r="BC92" s="2"/>
    </row>
    <row r="93" spans="49:55" x14ac:dyDescent="0.15">
      <c r="AW93" s="2"/>
      <c r="AX93" s="2"/>
      <c r="AY93" s="2"/>
      <c r="AZ93" s="2"/>
      <c r="BA93" s="2"/>
      <c r="BB93" s="2"/>
      <c r="BC93" s="2"/>
    </row>
    <row r="94" spans="49:55" x14ac:dyDescent="0.15">
      <c r="AW94" s="2"/>
      <c r="AX94" s="2"/>
      <c r="AY94" s="2"/>
      <c r="AZ94" s="2"/>
      <c r="BA94" s="2"/>
      <c r="BB94" s="2"/>
      <c r="BC94" s="2"/>
    </row>
    <row r="95" spans="49:55" x14ac:dyDescent="0.15">
      <c r="AW95" s="2"/>
      <c r="AX95" s="2"/>
      <c r="AY95" s="2"/>
      <c r="AZ95" s="2"/>
      <c r="BA95" s="2"/>
      <c r="BB95" s="2"/>
      <c r="BC95" s="2"/>
    </row>
    <row r="96" spans="49:55" x14ac:dyDescent="0.15">
      <c r="AW96" s="2"/>
      <c r="AX96" s="2"/>
      <c r="AY96" s="2"/>
      <c r="AZ96" s="2"/>
      <c r="BA96" s="2"/>
      <c r="BB96" s="2"/>
      <c r="BC96" s="2"/>
    </row>
    <row r="97" spans="49:55" x14ac:dyDescent="0.15">
      <c r="AW97" s="2"/>
      <c r="AX97" s="2"/>
      <c r="AY97" s="2"/>
      <c r="AZ97" s="2"/>
      <c r="BA97" s="2"/>
      <c r="BB97" s="2"/>
      <c r="BC97" s="2"/>
    </row>
    <row r="98" spans="49:55" x14ac:dyDescent="0.15">
      <c r="AW98" s="2"/>
      <c r="AX98" s="2"/>
      <c r="AY98" s="2"/>
      <c r="AZ98" s="2"/>
      <c r="BA98" s="2"/>
      <c r="BB98" s="2"/>
      <c r="BC98" s="2"/>
    </row>
    <row r="99" spans="49:55" x14ac:dyDescent="0.15">
      <c r="AW99" s="2"/>
      <c r="AX99" s="2"/>
      <c r="AY99" s="2"/>
      <c r="AZ99" s="2"/>
      <c r="BA99" s="2"/>
      <c r="BB99" s="2"/>
      <c r="BC99" s="2"/>
    </row>
    <row r="100" spans="49:55" x14ac:dyDescent="0.15">
      <c r="AW100" s="2"/>
      <c r="AX100" s="2"/>
      <c r="AY100" s="2"/>
      <c r="AZ100" s="2"/>
      <c r="BA100" s="2"/>
      <c r="BB100" s="2"/>
      <c r="BC100" s="2"/>
    </row>
    <row r="101" spans="49:55" x14ac:dyDescent="0.15">
      <c r="AW101" s="2"/>
      <c r="AX101" s="2"/>
      <c r="AY101" s="2"/>
      <c r="AZ101" s="2"/>
      <c r="BA101" s="2"/>
      <c r="BB101" s="2"/>
      <c r="BC101" s="2"/>
    </row>
    <row r="102" spans="49:55" x14ac:dyDescent="0.15">
      <c r="AW102" s="2"/>
      <c r="AX102" s="2"/>
      <c r="AY102" s="2"/>
      <c r="AZ102" s="2"/>
      <c r="BA102" s="2"/>
      <c r="BB102" s="2"/>
      <c r="BC102" s="2"/>
    </row>
    <row r="103" spans="49:55" x14ac:dyDescent="0.15">
      <c r="AW103" s="2"/>
      <c r="AX103" s="2"/>
      <c r="AY103" s="2"/>
      <c r="AZ103" s="2"/>
      <c r="BA103" s="2"/>
      <c r="BB103" s="2"/>
      <c r="BC103" s="2"/>
    </row>
    <row r="104" spans="49:55" x14ac:dyDescent="0.15">
      <c r="AW104" s="2"/>
      <c r="AX104" s="2"/>
      <c r="AY104" s="2"/>
      <c r="AZ104" s="2"/>
      <c r="BA104" s="2"/>
      <c r="BB104" s="2"/>
      <c r="BC104" s="2"/>
    </row>
    <row r="105" spans="49:55" x14ac:dyDescent="0.15">
      <c r="AW105" s="2"/>
      <c r="AX105" s="2"/>
      <c r="AY105" s="2"/>
      <c r="AZ105" s="2"/>
      <c r="BA105" s="2"/>
      <c r="BB105" s="2"/>
      <c r="BC105" s="2"/>
    </row>
    <row r="106" spans="49:55" x14ac:dyDescent="0.15">
      <c r="AW106" s="2"/>
      <c r="AX106" s="2"/>
      <c r="AY106" s="2"/>
      <c r="AZ106" s="2"/>
      <c r="BA106" s="2"/>
      <c r="BB106" s="2"/>
      <c r="BC106" s="2"/>
    </row>
    <row r="107" spans="49:55" x14ac:dyDescent="0.15">
      <c r="AW107" s="2"/>
      <c r="AX107" s="2"/>
      <c r="AY107" s="2"/>
      <c r="AZ107" s="2"/>
      <c r="BA107" s="2"/>
      <c r="BB107" s="2"/>
      <c r="BC107" s="2"/>
    </row>
    <row r="108" spans="49:55" x14ac:dyDescent="0.15">
      <c r="AW108" s="2"/>
      <c r="AX108" s="2"/>
      <c r="AY108" s="2"/>
      <c r="AZ108" s="2"/>
      <c r="BA108" s="2"/>
      <c r="BB108" s="2"/>
      <c r="BC108" s="2"/>
    </row>
    <row r="109" spans="49:55" x14ac:dyDescent="0.15">
      <c r="AW109" s="2"/>
      <c r="AX109" s="2"/>
      <c r="AY109" s="2"/>
      <c r="AZ109" s="2"/>
      <c r="BA109" s="2"/>
      <c r="BB109" s="2"/>
      <c r="BC109" s="2"/>
    </row>
    <row r="110" spans="49:55" x14ac:dyDescent="0.15">
      <c r="AW110" s="2"/>
      <c r="AX110" s="2"/>
      <c r="AY110" s="2"/>
      <c r="AZ110" s="2"/>
      <c r="BA110" s="2"/>
      <c r="BB110" s="2"/>
      <c r="BC110" s="2"/>
    </row>
    <row r="111" spans="49:55" x14ac:dyDescent="0.15">
      <c r="AW111" s="2"/>
      <c r="AX111" s="2"/>
      <c r="AY111" s="2"/>
      <c r="AZ111" s="2"/>
      <c r="BA111" s="2"/>
      <c r="BB111" s="2"/>
      <c r="BC111" s="2"/>
    </row>
    <row r="112" spans="49:55" x14ac:dyDescent="0.15">
      <c r="AW112" s="2"/>
      <c r="AX112" s="2"/>
      <c r="AY112" s="2"/>
      <c r="AZ112" s="2"/>
      <c r="BA112" s="2"/>
      <c r="BB112" s="2"/>
      <c r="BC112" s="2"/>
    </row>
    <row r="113" spans="49:55" x14ac:dyDescent="0.15">
      <c r="AW113" s="2"/>
      <c r="AX113" s="2"/>
      <c r="AY113" s="2"/>
      <c r="AZ113" s="2"/>
      <c r="BA113" s="2"/>
      <c r="BB113" s="2"/>
      <c r="BC113" s="2"/>
    </row>
    <row r="114" spans="49:55" x14ac:dyDescent="0.15">
      <c r="AW114" s="2"/>
      <c r="AX114" s="2"/>
      <c r="AY114" s="2"/>
      <c r="AZ114" s="2"/>
      <c r="BA114" s="2"/>
      <c r="BB114" s="2"/>
      <c r="BC114" s="2"/>
    </row>
    <row r="115" spans="49:55" x14ac:dyDescent="0.15">
      <c r="AW115" s="2"/>
      <c r="AX115" s="2"/>
      <c r="AY115" s="2"/>
      <c r="AZ115" s="2"/>
      <c r="BA115" s="2"/>
      <c r="BB115" s="2"/>
      <c r="BC115" s="2"/>
    </row>
    <row r="116" spans="49:55" x14ac:dyDescent="0.15">
      <c r="AW116" s="2"/>
      <c r="AX116" s="2"/>
      <c r="AY116" s="2"/>
      <c r="AZ116" s="2"/>
      <c r="BA116" s="2"/>
      <c r="BB116" s="2"/>
      <c r="BC116" s="2"/>
    </row>
    <row r="117" spans="49:55" x14ac:dyDescent="0.15">
      <c r="AW117" s="2"/>
      <c r="AX117" s="2"/>
      <c r="AY117" s="2"/>
      <c r="AZ117" s="2"/>
      <c r="BA117" s="2"/>
      <c r="BB117" s="2"/>
      <c r="BC117" s="2"/>
    </row>
    <row r="118" spans="49:55" x14ac:dyDescent="0.15">
      <c r="AW118" s="2"/>
      <c r="AX118" s="2"/>
      <c r="AY118" s="2"/>
      <c r="AZ118" s="2"/>
      <c r="BA118" s="2"/>
      <c r="BB118" s="2"/>
      <c r="BC118" s="2"/>
    </row>
    <row r="119" spans="49:55" x14ac:dyDescent="0.15">
      <c r="AW119" s="2"/>
      <c r="AX119" s="2"/>
      <c r="AY119" s="2"/>
      <c r="AZ119" s="2"/>
      <c r="BA119" s="2"/>
      <c r="BB119" s="2"/>
      <c r="BC119" s="2"/>
    </row>
    <row r="120" spans="49:55" x14ac:dyDescent="0.15">
      <c r="AW120" s="2"/>
      <c r="AX120" s="2"/>
      <c r="AY120" s="2"/>
      <c r="AZ120" s="2"/>
      <c r="BA120" s="2"/>
      <c r="BB120" s="2"/>
      <c r="BC120" s="2"/>
    </row>
    <row r="121" spans="49:55" x14ac:dyDescent="0.15">
      <c r="AW121" s="2"/>
      <c r="AX121" s="2"/>
      <c r="AY121" s="2"/>
      <c r="AZ121" s="2"/>
      <c r="BA121" s="2"/>
      <c r="BB121" s="2"/>
      <c r="BC121" s="2"/>
    </row>
    <row r="122" spans="49:55" x14ac:dyDescent="0.15">
      <c r="AW122" s="2"/>
      <c r="AX122" s="2"/>
      <c r="AY122" s="2"/>
      <c r="AZ122" s="2"/>
      <c r="BA122" s="2"/>
      <c r="BB122" s="2"/>
      <c r="BC122" s="2"/>
    </row>
    <row r="123" spans="49:55" x14ac:dyDescent="0.15">
      <c r="AW123" s="2"/>
      <c r="AX123" s="2"/>
      <c r="AY123" s="2"/>
      <c r="AZ123" s="2"/>
      <c r="BA123" s="2"/>
      <c r="BB123" s="2"/>
      <c r="BC123" s="2"/>
    </row>
    <row r="124" spans="49:55" x14ac:dyDescent="0.15">
      <c r="AW124" s="2"/>
      <c r="AX124" s="2"/>
      <c r="AY124" s="2"/>
      <c r="AZ124" s="2"/>
      <c r="BA124" s="2"/>
      <c r="BB124" s="2"/>
      <c r="BC124" s="2"/>
    </row>
    <row r="125" spans="49:55" x14ac:dyDescent="0.15">
      <c r="AW125" s="2"/>
      <c r="AX125" s="2"/>
      <c r="AY125" s="2"/>
      <c r="AZ125" s="2"/>
      <c r="BA125" s="2"/>
      <c r="BB125" s="2"/>
      <c r="BC125" s="2"/>
    </row>
    <row r="126" spans="49:55" x14ac:dyDescent="0.15">
      <c r="AW126" s="2"/>
      <c r="AX126" s="2"/>
      <c r="AY126" s="2"/>
      <c r="AZ126" s="2"/>
      <c r="BA126" s="2"/>
      <c r="BB126" s="2"/>
      <c r="BC126" s="2"/>
    </row>
    <row r="127" spans="49:55" x14ac:dyDescent="0.15">
      <c r="AW127" s="2"/>
      <c r="AX127" s="2"/>
      <c r="AY127" s="2"/>
      <c r="AZ127" s="2"/>
      <c r="BA127" s="2"/>
      <c r="BB127" s="2"/>
      <c r="BC127" s="2"/>
    </row>
    <row r="128" spans="49:55" x14ac:dyDescent="0.15">
      <c r="AW128" s="2"/>
      <c r="AX128" s="2"/>
      <c r="AY128" s="2"/>
      <c r="AZ128" s="2"/>
      <c r="BA128" s="2"/>
      <c r="BB128" s="2"/>
      <c r="BC128" s="2"/>
    </row>
    <row r="129" spans="49:55" x14ac:dyDescent="0.15">
      <c r="AW129" s="2"/>
      <c r="AX129" s="2"/>
      <c r="AY129" s="2"/>
      <c r="AZ129" s="2"/>
      <c r="BA129" s="2"/>
      <c r="BB129" s="2"/>
      <c r="BC129" s="2"/>
    </row>
    <row r="139" spans="49:55" x14ac:dyDescent="0.15">
      <c r="AW139" s="39"/>
      <c r="AX139" s="39"/>
      <c r="AY139" s="39"/>
      <c r="AZ139" s="39"/>
      <c r="BA139" s="39"/>
      <c r="BB139" s="39"/>
      <c r="BC139" s="39"/>
    </row>
    <row r="140" spans="49:55" x14ac:dyDescent="0.15">
      <c r="AW140" s="2"/>
      <c r="AX140" s="2"/>
      <c r="AY140" s="2"/>
      <c r="AZ140" s="2"/>
      <c r="BA140" s="2"/>
      <c r="BB140" s="2"/>
      <c r="BC140" s="2"/>
    </row>
    <row r="141" spans="49:55" x14ac:dyDescent="0.15">
      <c r="AW141" s="2"/>
      <c r="AX141" s="2"/>
      <c r="AY141" s="2"/>
      <c r="AZ141" s="2"/>
      <c r="BA141" s="2"/>
      <c r="BB141" s="2"/>
      <c r="BC141" s="2"/>
    </row>
    <row r="142" spans="49:55" x14ac:dyDescent="0.15">
      <c r="AW142" s="2"/>
      <c r="AX142" s="2"/>
      <c r="AY142" s="2"/>
      <c r="AZ142" s="2"/>
      <c r="BA142" s="2"/>
      <c r="BB142" s="2"/>
      <c r="BC142" s="2"/>
    </row>
    <row r="143" spans="49:55" x14ac:dyDescent="0.15">
      <c r="AW143" s="2"/>
      <c r="AX143" s="2"/>
      <c r="AY143" s="2"/>
      <c r="AZ143" s="2"/>
      <c r="BA143" s="2"/>
      <c r="BB143" s="2"/>
      <c r="BC143" s="2"/>
    </row>
    <row r="144" spans="49:55" x14ac:dyDescent="0.15">
      <c r="AW144" s="2"/>
      <c r="AX144" s="2"/>
      <c r="AY144" s="2"/>
      <c r="AZ144" s="2"/>
      <c r="BA144" s="2"/>
      <c r="BB144" s="2"/>
      <c r="BC144" s="2"/>
    </row>
    <row r="145" spans="49:55" x14ac:dyDescent="0.15">
      <c r="AW145" s="2"/>
      <c r="AX145" s="2"/>
      <c r="AY145" s="2"/>
      <c r="AZ145" s="2"/>
      <c r="BA145" s="2"/>
      <c r="BB145" s="2"/>
      <c r="BC145" s="2"/>
    </row>
    <row r="146" spans="49:55" x14ac:dyDescent="0.15">
      <c r="AW146" s="2"/>
      <c r="AX146" s="2"/>
      <c r="AY146" s="2"/>
      <c r="AZ146" s="2"/>
      <c r="BA146" s="2"/>
      <c r="BB146" s="2"/>
      <c r="BC146" s="2"/>
    </row>
    <row r="147" spans="49:55" x14ac:dyDescent="0.15">
      <c r="AW147" s="2"/>
      <c r="AX147" s="2"/>
      <c r="AY147" s="2"/>
      <c r="AZ147" s="2"/>
      <c r="BA147" s="2"/>
      <c r="BB147" s="2"/>
      <c r="BC147" s="2"/>
    </row>
    <row r="148" spans="49:55" x14ac:dyDescent="0.15">
      <c r="AW148" s="2"/>
      <c r="AX148" s="2"/>
      <c r="AY148" s="2"/>
      <c r="AZ148" s="2"/>
      <c r="BA148" s="2"/>
      <c r="BB148" s="2"/>
      <c r="BC148" s="2"/>
    </row>
    <row r="149" spans="49:55" x14ac:dyDescent="0.15">
      <c r="AW149" s="2"/>
      <c r="AX149" s="2"/>
      <c r="AY149" s="2"/>
      <c r="AZ149" s="2"/>
      <c r="BA149" s="2"/>
      <c r="BB149" s="2"/>
      <c r="BC149" s="2"/>
    </row>
    <row r="150" spans="49:55" x14ac:dyDescent="0.15">
      <c r="AW150" s="2"/>
      <c r="AX150" s="2"/>
      <c r="AY150" s="2"/>
      <c r="AZ150" s="2"/>
      <c r="BA150" s="2"/>
      <c r="BB150" s="2"/>
      <c r="BC150" s="2"/>
    </row>
    <row r="151" spans="49:55" x14ac:dyDescent="0.15">
      <c r="AW151" s="2"/>
      <c r="AX151" s="2"/>
      <c r="AY151" s="2"/>
      <c r="AZ151" s="2"/>
      <c r="BA151" s="2"/>
      <c r="BB151" s="2"/>
      <c r="BC151" s="2"/>
    </row>
    <row r="152" spans="49:55" x14ac:dyDescent="0.15">
      <c r="AW152" s="2"/>
      <c r="AX152" s="2"/>
      <c r="AY152" s="2"/>
      <c r="AZ152" s="2"/>
      <c r="BA152" s="2"/>
      <c r="BB152" s="2"/>
      <c r="BC152" s="2"/>
    </row>
    <row r="153" spans="49:55" x14ac:dyDescent="0.15">
      <c r="AW153" s="2"/>
      <c r="AX153" s="2"/>
      <c r="AY153" s="2"/>
      <c r="AZ153" s="2"/>
      <c r="BA153" s="2"/>
      <c r="BB153" s="2"/>
      <c r="BC153" s="2"/>
    </row>
  </sheetData>
  <mergeCells count="61">
    <mergeCell ref="A42:A73"/>
    <mergeCell ref="A31:B31"/>
    <mergeCell ref="F31:G31"/>
    <mergeCell ref="K31:N31"/>
    <mergeCell ref="O31:Q31"/>
    <mergeCell ref="A40:AJ40"/>
    <mergeCell ref="D41:O41"/>
    <mergeCell ref="AE27:AG27"/>
    <mergeCell ref="AH27:AJ27"/>
    <mergeCell ref="AE28:AG28"/>
    <mergeCell ref="AH28:AJ28"/>
    <mergeCell ref="P29:R29"/>
    <mergeCell ref="S29:T29"/>
    <mergeCell ref="X29:AC29"/>
    <mergeCell ref="AE29:AG29"/>
    <mergeCell ref="AH29:AJ29"/>
    <mergeCell ref="AE24:AG24"/>
    <mergeCell ref="AH24:AJ24"/>
    <mergeCell ref="AE25:AG25"/>
    <mergeCell ref="AH25:AJ25"/>
    <mergeCell ref="AE26:AG26"/>
    <mergeCell ref="AH26:AJ26"/>
    <mergeCell ref="AE21:AG21"/>
    <mergeCell ref="AH21:AJ21"/>
    <mergeCell ref="AE22:AG22"/>
    <mergeCell ref="AH22:AJ22"/>
    <mergeCell ref="AE23:AG23"/>
    <mergeCell ref="AH23:AJ23"/>
    <mergeCell ref="AE18:AG18"/>
    <mergeCell ref="AH18:AJ18"/>
    <mergeCell ref="AE19:AG19"/>
    <mergeCell ref="AH19:AJ19"/>
    <mergeCell ref="AE20:AG20"/>
    <mergeCell ref="AH20:AJ20"/>
    <mergeCell ref="AE15:AG15"/>
    <mergeCell ref="AH15:AJ15"/>
    <mergeCell ref="AE16:AG16"/>
    <mergeCell ref="AH16:AJ16"/>
    <mergeCell ref="AE17:AG17"/>
    <mergeCell ref="AH17:AJ17"/>
    <mergeCell ref="AH13:AJ13"/>
    <mergeCell ref="AE14:AG14"/>
    <mergeCell ref="AH14:AJ14"/>
    <mergeCell ref="AE12:AG12"/>
    <mergeCell ref="AH12:AJ12"/>
    <mergeCell ref="A1:AJ1"/>
    <mergeCell ref="D2:H2"/>
    <mergeCell ref="I2:S2"/>
    <mergeCell ref="D6:O6"/>
    <mergeCell ref="A7:A29"/>
    <mergeCell ref="AE7:AG7"/>
    <mergeCell ref="AH7:AJ7"/>
    <mergeCell ref="AE8:AG8"/>
    <mergeCell ref="AH8:AJ8"/>
    <mergeCell ref="AE9:AG9"/>
    <mergeCell ref="AH9:AJ9"/>
    <mergeCell ref="AE10:AG10"/>
    <mergeCell ref="AH10:AJ10"/>
    <mergeCell ref="AE11:AG11"/>
    <mergeCell ref="AH11:AJ11"/>
    <mergeCell ref="AE13:AG13"/>
  </mergeCells>
  <phoneticPr fontId="1"/>
  <dataValidations count="3">
    <dataValidation type="list" allowBlank="1" showInputMessage="1" showErrorMessage="1" sqref="C8:C27">
      <formula1>"一般病床,療養病床,精神病床,感染症病床,結核病床,その他"</formula1>
    </dataValidation>
    <dataValidation type="list" allowBlank="1" showInputMessage="1" showErrorMessage="1" sqref="C43:C73">
      <formula1>"即応病床,休止病床,一般病床,"</formula1>
    </dataValidation>
    <dataValidation type="list" allowBlank="1" showInputMessage="1" showErrorMessage="1" sqref="AE8:AJ27">
      <formula1>"○,"</formula1>
    </dataValidation>
  </dataValidations>
  <pageMargins left="0.43307086614173229" right="0.19685039370078741" top="0.74803149606299213" bottom="0.74803149606299213" header="0.31496062992125984" footer="0.31496062992125984"/>
  <pageSetup paperSize="9" scale="52" orientation="portrait" r:id="rId1"/>
  <rowBreaks count="1" manualBreakCount="1">
    <brk id="76"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J136"/>
  <sheetViews>
    <sheetView view="pageBreakPreview" zoomScale="112" zoomScaleNormal="100" zoomScaleSheetLayoutView="112" workbookViewId="0">
      <pane xSplit="3" ySplit="6" topLeftCell="P7" activePane="bottomRight" state="frozen"/>
      <selection activeCell="V14" sqref="V14"/>
      <selection pane="topRight" activeCell="V14" sqref="V14"/>
      <selection pane="bottomLeft" activeCell="V14" sqref="V14"/>
      <selection pane="bottomRight" activeCell="AC1" sqref="AC1:AE1048576"/>
    </sheetView>
  </sheetViews>
  <sheetFormatPr defaultRowHeight="13.5" x14ac:dyDescent="0.15"/>
  <cols>
    <col min="1" max="1" width="10" customWidth="1"/>
    <col min="2" max="2" width="16.625" customWidth="1"/>
    <col min="3" max="3" width="14.5" customWidth="1"/>
    <col min="4" max="15" width="8.625" customWidth="1"/>
    <col min="16" max="16" width="3.5" customWidth="1"/>
    <col min="17" max="17" width="9.125" customWidth="1"/>
    <col min="18" max="28" width="3.5" customWidth="1"/>
    <col min="29" max="31" width="19.75" style="132" customWidth="1"/>
    <col min="32" max="37" width="3.5" customWidth="1"/>
    <col min="38" max="38" width="13.625" bestFit="1" customWidth="1"/>
    <col min="39" max="87" width="3.5" customWidth="1"/>
  </cols>
  <sheetData>
    <row r="1" spans="1:62" ht="20.25" customHeight="1" x14ac:dyDescent="0.15">
      <c r="A1" s="220" t="s">
        <v>100</v>
      </c>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62" ht="20.25" customHeight="1" thickBot="1" x14ac:dyDescent="0.2">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36" t="s">
        <v>134</v>
      </c>
      <c r="AD2" s="143" t="e">
        <f>AC5/(AE5-AD5)</f>
        <v>#DIV/0!</v>
      </c>
      <c r="AE2" s="136"/>
    </row>
    <row r="3" spans="1:62" ht="24.75" customHeight="1" thickBot="1" x14ac:dyDescent="0.2">
      <c r="A3" s="111" t="s">
        <v>53</v>
      </c>
      <c r="B3" s="194"/>
      <c r="C3" s="196"/>
      <c r="D3" s="228" t="s">
        <v>103</v>
      </c>
      <c r="E3" s="229"/>
      <c r="F3" s="229"/>
      <c r="G3" s="229"/>
      <c r="H3" s="112"/>
      <c r="I3" s="182"/>
      <c r="J3" s="182"/>
      <c r="K3" s="182"/>
      <c r="L3" s="182"/>
      <c r="M3" s="182"/>
      <c r="N3" s="182"/>
      <c r="O3" s="182"/>
      <c r="P3" s="182"/>
      <c r="Q3" s="182"/>
      <c r="R3" s="182"/>
      <c r="S3" s="182"/>
      <c r="T3" s="89"/>
      <c r="U3" s="89"/>
      <c r="V3" s="89"/>
      <c r="W3" s="89"/>
      <c r="X3" s="89"/>
      <c r="Y3" s="89"/>
      <c r="Z3" s="89"/>
      <c r="AA3" s="89"/>
      <c r="AB3" s="89"/>
      <c r="AC3" s="136" t="s">
        <v>131</v>
      </c>
      <c r="AD3" s="136" t="s">
        <v>132</v>
      </c>
      <c r="AE3" s="136" t="s">
        <v>133</v>
      </c>
    </row>
    <row r="4" spans="1:62" ht="24.75" customHeight="1" thickBot="1" x14ac:dyDescent="0.2">
      <c r="A4" s="89"/>
      <c r="B4" s="99"/>
      <c r="C4" s="41"/>
      <c r="D4" s="37"/>
      <c r="E4" s="37"/>
      <c r="F4" s="37"/>
      <c r="G4" s="37"/>
      <c r="H4" s="37"/>
      <c r="I4" s="89"/>
      <c r="J4" s="89"/>
      <c r="K4" s="89"/>
      <c r="L4" s="89"/>
      <c r="M4" s="89"/>
      <c r="N4" s="89"/>
      <c r="O4" s="89"/>
      <c r="P4" s="89"/>
      <c r="Q4" s="89"/>
      <c r="R4" s="89"/>
      <c r="S4" s="89"/>
      <c r="T4" s="89"/>
      <c r="U4" s="89"/>
      <c r="V4" s="89"/>
      <c r="W4" s="89"/>
      <c r="X4" s="89"/>
      <c r="Y4" s="89"/>
      <c r="Z4" s="89"/>
      <c r="AA4" s="89"/>
      <c r="AB4" s="89"/>
      <c r="AC4" s="136" t="s">
        <v>135</v>
      </c>
      <c r="AD4" s="136" t="s">
        <v>136</v>
      </c>
      <c r="AE4" s="136" t="s">
        <v>137</v>
      </c>
    </row>
    <row r="5" spans="1:62" ht="14.25" thickBot="1" x14ac:dyDescent="0.2">
      <c r="A5" s="225" t="s">
        <v>115</v>
      </c>
      <c r="B5" s="226"/>
      <c r="C5" s="226"/>
      <c r="D5" s="226"/>
      <c r="E5" s="226"/>
      <c r="F5" s="226"/>
      <c r="G5" s="226"/>
      <c r="H5" s="226"/>
      <c r="I5" s="226"/>
      <c r="J5" s="226"/>
      <c r="K5" s="226"/>
      <c r="L5" s="226"/>
      <c r="M5" s="226"/>
      <c r="N5" s="226"/>
      <c r="O5" s="227"/>
      <c r="P5" s="9"/>
      <c r="Q5" s="9"/>
      <c r="R5" s="9"/>
      <c r="S5" s="9"/>
      <c r="T5" s="9"/>
      <c r="U5" s="9"/>
      <c r="V5" s="9"/>
      <c r="W5" s="9"/>
      <c r="X5" s="9"/>
      <c r="Y5" s="9"/>
      <c r="Z5" s="9"/>
      <c r="AA5" s="9"/>
      <c r="AB5" s="9"/>
      <c r="AC5" s="144">
        <f>SUM(AC7:AC51)</f>
        <v>0</v>
      </c>
      <c r="AD5" s="144">
        <f>SUM(AD7:AD51)</f>
        <v>0</v>
      </c>
      <c r="AE5" s="144">
        <f>SUM(AE7:AE51)</f>
        <v>0</v>
      </c>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row>
    <row r="6" spans="1:62" ht="15" customHeight="1" x14ac:dyDescent="0.15">
      <c r="A6" s="190" t="s">
        <v>101</v>
      </c>
      <c r="B6" s="123" t="s">
        <v>102</v>
      </c>
      <c r="C6" s="94" t="s">
        <v>0</v>
      </c>
      <c r="D6" s="47">
        <v>1</v>
      </c>
      <c r="E6" s="47">
        <v>2</v>
      </c>
      <c r="F6" s="47">
        <v>3</v>
      </c>
      <c r="G6" s="47">
        <v>4</v>
      </c>
      <c r="H6" s="47">
        <v>5</v>
      </c>
      <c r="I6" s="48">
        <v>6</v>
      </c>
      <c r="J6" s="47">
        <v>7</v>
      </c>
      <c r="K6" s="47">
        <v>8</v>
      </c>
      <c r="L6" s="47">
        <v>9</v>
      </c>
      <c r="M6" s="47">
        <v>10</v>
      </c>
      <c r="N6" s="47">
        <v>11</v>
      </c>
      <c r="O6" s="49">
        <v>12</v>
      </c>
      <c r="P6" s="2"/>
      <c r="Q6" s="2"/>
      <c r="R6" s="2"/>
      <c r="S6" s="2"/>
      <c r="T6" s="2"/>
      <c r="U6" s="2"/>
      <c r="V6" s="2"/>
      <c r="W6" s="2"/>
      <c r="X6" s="2"/>
      <c r="Y6" s="2"/>
      <c r="Z6" s="2"/>
      <c r="AA6" s="2"/>
      <c r="AB6" s="2"/>
      <c r="AC6" s="136" t="s">
        <v>138</v>
      </c>
      <c r="AD6" s="136" t="s">
        <v>139</v>
      </c>
      <c r="AE6" s="136" t="s">
        <v>140</v>
      </c>
      <c r="AF6" s="2"/>
      <c r="AG6" s="2"/>
      <c r="AH6" s="2"/>
      <c r="AI6" s="2"/>
      <c r="AJ6" s="2"/>
      <c r="AK6" s="2"/>
      <c r="AL6" s="2"/>
      <c r="AM6" s="2"/>
      <c r="AN6" s="2"/>
      <c r="AO6" s="2"/>
      <c r="AP6" s="2"/>
      <c r="AQ6" s="2"/>
    </row>
    <row r="7" spans="1:62" ht="20.100000000000001" customHeight="1" x14ac:dyDescent="0.15">
      <c r="A7" s="191"/>
      <c r="B7" s="124"/>
      <c r="C7" s="3"/>
      <c r="D7" s="109"/>
      <c r="E7" s="101"/>
      <c r="F7" s="101"/>
      <c r="G7" s="101"/>
      <c r="H7" s="101"/>
      <c r="I7" s="101"/>
      <c r="J7" s="101"/>
      <c r="K7" s="101"/>
      <c r="L7" s="101"/>
      <c r="M7" s="101"/>
      <c r="N7" s="102"/>
      <c r="O7" s="103"/>
      <c r="P7" s="2"/>
      <c r="Q7" s="2"/>
      <c r="R7" s="2"/>
      <c r="S7" s="2"/>
      <c r="T7" s="2"/>
      <c r="U7" s="2"/>
      <c r="V7" s="2"/>
      <c r="W7" s="2"/>
      <c r="X7" s="2"/>
      <c r="Y7" s="2"/>
      <c r="Z7" s="2"/>
      <c r="AA7" s="2"/>
      <c r="AB7" s="2"/>
      <c r="AC7" s="145" t="str">
        <f t="shared" ref="AC7:AD26" si="0">IF($B7="即応病床",COUNTIF($D7:$O7,AC$6),"")</f>
        <v/>
      </c>
      <c r="AD7" s="145" t="str">
        <f t="shared" si="0"/>
        <v/>
      </c>
      <c r="AE7" s="145" t="str">
        <f t="shared" ref="AE7:AE51" si="1">IF(B7="即応病床",COUNTA($D7:$O7)+COUNTBLANK($D7:$O7),"")</f>
        <v/>
      </c>
      <c r="AF7" s="2"/>
      <c r="AG7" s="2"/>
      <c r="AH7" s="2"/>
      <c r="AI7" s="2"/>
      <c r="AJ7" s="2"/>
      <c r="AK7" s="2"/>
      <c r="AL7" s="2"/>
      <c r="AM7" s="2"/>
      <c r="AN7" s="2"/>
      <c r="AO7" s="2"/>
      <c r="AP7" s="2"/>
      <c r="AQ7" s="2"/>
    </row>
    <row r="8" spans="1:62" ht="20.100000000000001" customHeight="1" x14ac:dyDescent="0.15">
      <c r="A8" s="191"/>
      <c r="B8" s="124"/>
      <c r="C8" s="3"/>
      <c r="D8" s="92"/>
      <c r="E8" s="101"/>
      <c r="F8" s="101"/>
      <c r="G8" s="101"/>
      <c r="H8" s="101"/>
      <c r="I8" s="101"/>
      <c r="J8" s="101"/>
      <c r="K8" s="101"/>
      <c r="L8" s="101"/>
      <c r="M8" s="101"/>
      <c r="N8" s="101"/>
      <c r="O8" s="103"/>
      <c r="P8" s="2"/>
      <c r="Q8" s="10"/>
      <c r="R8" s="2"/>
      <c r="S8" s="2"/>
      <c r="T8" s="2"/>
      <c r="U8" s="2"/>
      <c r="V8" s="2"/>
      <c r="W8" s="2"/>
      <c r="X8" s="2"/>
      <c r="Y8" s="2"/>
      <c r="Z8" s="2"/>
      <c r="AA8" s="2"/>
      <c r="AB8" s="2"/>
      <c r="AC8" s="145" t="str">
        <f t="shared" si="0"/>
        <v/>
      </c>
      <c r="AD8" s="145" t="str">
        <f t="shared" si="0"/>
        <v/>
      </c>
      <c r="AE8" s="145" t="str">
        <f t="shared" si="1"/>
        <v/>
      </c>
      <c r="AF8" s="2"/>
      <c r="AG8" s="2"/>
      <c r="AH8" s="2"/>
      <c r="AI8" s="2"/>
      <c r="AJ8" s="2"/>
      <c r="AK8" s="2"/>
      <c r="AL8" s="2"/>
      <c r="AM8" s="2"/>
      <c r="AN8" s="2"/>
      <c r="AO8" s="2"/>
      <c r="AP8" s="2"/>
      <c r="AQ8" s="2"/>
    </row>
    <row r="9" spans="1:62" ht="20.100000000000001" customHeight="1" x14ac:dyDescent="0.15">
      <c r="A9" s="191"/>
      <c r="B9" s="124"/>
      <c r="C9" s="3"/>
      <c r="D9" s="100"/>
      <c r="E9" s="102"/>
      <c r="F9" s="102"/>
      <c r="G9" s="102"/>
      <c r="H9" s="102"/>
      <c r="I9" s="102"/>
      <c r="J9" s="102"/>
      <c r="K9" s="102"/>
      <c r="L9" s="102"/>
      <c r="M9" s="102"/>
      <c r="N9" s="102"/>
      <c r="O9" s="105"/>
      <c r="P9" s="2"/>
      <c r="Q9" s="37"/>
      <c r="S9" s="5"/>
      <c r="T9" s="2"/>
      <c r="U9" s="2"/>
      <c r="V9" s="2"/>
      <c r="W9" s="2"/>
      <c r="X9" s="2"/>
      <c r="Y9" s="2"/>
      <c r="Z9" s="2"/>
      <c r="AA9" s="2"/>
      <c r="AB9" s="2"/>
      <c r="AC9" s="145" t="str">
        <f t="shared" si="0"/>
        <v/>
      </c>
      <c r="AD9" s="145" t="str">
        <f t="shared" si="0"/>
        <v/>
      </c>
      <c r="AE9" s="145" t="str">
        <f t="shared" si="1"/>
        <v/>
      </c>
      <c r="AF9" s="2"/>
      <c r="AG9" s="2"/>
      <c r="AH9" s="2"/>
      <c r="AI9" s="2"/>
      <c r="AJ9" s="2"/>
      <c r="AK9" s="2"/>
      <c r="AL9" s="2"/>
      <c r="AM9" s="2"/>
      <c r="AN9" s="2"/>
      <c r="AO9" s="2"/>
      <c r="AP9" s="2"/>
      <c r="AQ9" s="2"/>
    </row>
    <row r="10" spans="1:62" ht="20.100000000000001" customHeight="1" x14ac:dyDescent="0.15">
      <c r="A10" s="191"/>
      <c r="B10" s="124"/>
      <c r="C10" s="3"/>
      <c r="D10" s="100"/>
      <c r="E10" s="109"/>
      <c r="F10" s="109"/>
      <c r="G10" s="109"/>
      <c r="H10" s="109"/>
      <c r="I10" s="109"/>
      <c r="J10" s="109"/>
      <c r="K10" s="109"/>
      <c r="L10" s="109"/>
      <c r="M10" s="109"/>
      <c r="N10" s="109"/>
      <c r="O10" s="131"/>
      <c r="P10" s="2"/>
      <c r="Q10" s="38"/>
      <c r="S10" s="5"/>
      <c r="T10" s="2"/>
      <c r="U10" s="2"/>
      <c r="V10" s="2"/>
      <c r="W10" s="2"/>
      <c r="X10" s="2"/>
      <c r="Y10" s="2"/>
      <c r="Z10" s="2"/>
      <c r="AA10" s="2"/>
      <c r="AB10" s="2"/>
      <c r="AC10" s="145" t="str">
        <f t="shared" si="0"/>
        <v/>
      </c>
      <c r="AD10" s="145" t="str">
        <f t="shared" si="0"/>
        <v/>
      </c>
      <c r="AE10" s="145" t="str">
        <f t="shared" si="1"/>
        <v/>
      </c>
      <c r="AF10" s="2"/>
      <c r="AG10" s="2"/>
      <c r="AH10" s="2"/>
      <c r="AI10" s="2"/>
      <c r="AJ10" s="2"/>
      <c r="AK10" s="2"/>
      <c r="AL10" s="2"/>
      <c r="AM10" s="2"/>
      <c r="AN10" s="2"/>
      <c r="AO10" s="2"/>
      <c r="AP10" s="2"/>
      <c r="AQ10" s="2"/>
    </row>
    <row r="11" spans="1:62" ht="20.100000000000001" customHeight="1" x14ac:dyDescent="0.15">
      <c r="A11" s="191"/>
      <c r="B11" s="124"/>
      <c r="C11" s="95"/>
      <c r="D11" s="104"/>
      <c r="E11" s="92"/>
      <c r="F11" s="92"/>
      <c r="G11" s="92"/>
      <c r="H11" s="92"/>
      <c r="I11" s="92"/>
      <c r="J11" s="92"/>
      <c r="K11" s="92"/>
      <c r="L11" s="92"/>
      <c r="M11" s="92"/>
      <c r="N11" s="92"/>
      <c r="O11" s="122"/>
      <c r="P11" s="2"/>
      <c r="Q11" s="113"/>
      <c r="S11" s="5"/>
      <c r="T11" s="2"/>
      <c r="U11" s="2"/>
      <c r="V11" s="2"/>
      <c r="W11" s="2"/>
      <c r="X11" s="2"/>
      <c r="Y11" s="2"/>
      <c r="Z11" s="2"/>
      <c r="AA11" s="2"/>
      <c r="AB11" s="2"/>
      <c r="AC11" s="145" t="str">
        <f t="shared" si="0"/>
        <v/>
      </c>
      <c r="AD11" s="145" t="str">
        <f t="shared" si="0"/>
        <v/>
      </c>
      <c r="AE11" s="145" t="str">
        <f t="shared" si="1"/>
        <v/>
      </c>
      <c r="AF11" s="2"/>
      <c r="AG11" s="2"/>
      <c r="AH11" s="2"/>
      <c r="AI11" s="2"/>
      <c r="AJ11" s="2"/>
      <c r="AK11" s="2"/>
      <c r="AL11" s="2"/>
      <c r="AM11" s="2"/>
      <c r="AN11" s="2"/>
      <c r="AO11" s="2"/>
      <c r="AP11" s="2"/>
      <c r="AQ11" s="2"/>
    </row>
    <row r="12" spans="1:62" ht="20.100000000000001" customHeight="1" x14ac:dyDescent="0.15">
      <c r="A12" s="191"/>
      <c r="B12" s="124"/>
      <c r="C12" s="95"/>
      <c r="D12" s="104"/>
      <c r="E12" s="92"/>
      <c r="F12" s="92"/>
      <c r="G12" s="92"/>
      <c r="H12" s="102"/>
      <c r="I12" s="92"/>
      <c r="J12" s="102"/>
      <c r="K12" s="92"/>
      <c r="L12" s="92"/>
      <c r="M12" s="102"/>
      <c r="N12" s="102"/>
      <c r="O12" s="103"/>
      <c r="P12" s="2"/>
      <c r="Q12" s="10"/>
      <c r="R12" s="2"/>
      <c r="S12" s="2"/>
      <c r="T12" s="2"/>
      <c r="U12" s="2"/>
      <c r="V12" s="2"/>
      <c r="W12" s="2"/>
      <c r="X12" s="2"/>
      <c r="Y12" s="2"/>
      <c r="Z12" s="2"/>
      <c r="AA12" s="2"/>
      <c r="AB12" s="2"/>
      <c r="AC12" s="145" t="str">
        <f t="shared" si="0"/>
        <v/>
      </c>
      <c r="AD12" s="145" t="str">
        <f t="shared" si="0"/>
        <v/>
      </c>
      <c r="AE12" s="145" t="str">
        <f t="shared" si="1"/>
        <v/>
      </c>
      <c r="AF12" s="2"/>
      <c r="AG12" s="2"/>
      <c r="AH12" s="2"/>
      <c r="AI12" s="2"/>
      <c r="AJ12" s="2"/>
      <c r="AK12" s="2"/>
      <c r="AL12" s="2"/>
      <c r="AM12" s="2"/>
      <c r="AN12" s="2"/>
      <c r="AO12" s="2"/>
      <c r="AP12" s="2"/>
      <c r="AQ12" s="2"/>
    </row>
    <row r="13" spans="1:62" ht="20.100000000000001" customHeight="1" x14ac:dyDescent="0.15">
      <c r="A13" s="191"/>
      <c r="B13" s="124"/>
      <c r="C13" s="95"/>
      <c r="D13" s="104"/>
      <c r="E13" s="92"/>
      <c r="F13" s="92"/>
      <c r="G13" s="92"/>
      <c r="H13" s="102"/>
      <c r="I13" s="92"/>
      <c r="J13" s="102"/>
      <c r="K13" s="92"/>
      <c r="L13" s="92"/>
      <c r="M13" s="102"/>
      <c r="N13" s="102"/>
      <c r="O13" s="103"/>
      <c r="P13" s="2"/>
      <c r="Q13" s="2"/>
      <c r="R13" s="2"/>
      <c r="S13" s="2"/>
      <c r="T13" s="2"/>
      <c r="U13" s="2"/>
      <c r="V13" s="2"/>
      <c r="W13" s="2"/>
      <c r="X13" s="2"/>
      <c r="Y13" s="2"/>
      <c r="Z13" s="2"/>
      <c r="AA13" s="2"/>
      <c r="AB13" s="2"/>
      <c r="AC13" s="145" t="str">
        <f t="shared" si="0"/>
        <v/>
      </c>
      <c r="AD13" s="145" t="str">
        <f t="shared" si="0"/>
        <v/>
      </c>
      <c r="AE13" s="145" t="str">
        <f t="shared" si="1"/>
        <v/>
      </c>
      <c r="AF13" s="2"/>
      <c r="AG13" s="2"/>
      <c r="AH13" s="2"/>
      <c r="AI13" s="2"/>
      <c r="AJ13" s="2"/>
      <c r="AK13" s="2"/>
      <c r="AL13" s="2"/>
      <c r="AM13" s="2"/>
      <c r="AN13" s="2"/>
      <c r="AO13" s="2"/>
      <c r="AP13" s="2"/>
      <c r="AQ13" s="2"/>
    </row>
    <row r="14" spans="1:62" ht="20.100000000000001" customHeight="1" x14ac:dyDescent="0.15">
      <c r="A14" s="191"/>
      <c r="B14" s="124"/>
      <c r="C14" s="95"/>
      <c r="D14" s="104"/>
      <c r="E14" s="92"/>
      <c r="F14" s="92"/>
      <c r="G14" s="92"/>
      <c r="H14" s="102"/>
      <c r="I14" s="92"/>
      <c r="J14" s="102"/>
      <c r="K14" s="92"/>
      <c r="L14" s="92"/>
      <c r="M14" s="102"/>
      <c r="N14" s="102"/>
      <c r="O14" s="103"/>
      <c r="P14" s="2"/>
      <c r="Q14" s="8"/>
      <c r="R14" t="s">
        <v>1</v>
      </c>
      <c r="S14" s="5"/>
      <c r="T14" s="2"/>
      <c r="U14" s="2"/>
      <c r="V14" s="2"/>
      <c r="W14" s="2"/>
      <c r="X14" s="2"/>
      <c r="Y14" s="2"/>
      <c r="Z14" s="2"/>
      <c r="AA14" s="2"/>
      <c r="AB14" s="2"/>
      <c r="AC14" s="145" t="str">
        <f t="shared" si="0"/>
        <v/>
      </c>
      <c r="AD14" s="145" t="str">
        <f t="shared" si="0"/>
        <v/>
      </c>
      <c r="AE14" s="145" t="str">
        <f t="shared" si="1"/>
        <v/>
      </c>
      <c r="AF14" s="2"/>
      <c r="AG14" s="2"/>
      <c r="AH14" s="2"/>
      <c r="AI14" s="2"/>
      <c r="AJ14" s="2"/>
      <c r="AK14" s="2"/>
      <c r="AL14" s="2"/>
      <c r="AM14" s="2"/>
      <c r="AN14" s="2"/>
      <c r="AO14" s="2"/>
      <c r="AP14" s="2"/>
      <c r="AQ14" s="2"/>
    </row>
    <row r="15" spans="1:62" ht="20.100000000000001" customHeight="1" x14ac:dyDescent="0.15">
      <c r="A15" s="191"/>
      <c r="B15" s="124"/>
      <c r="C15" s="95"/>
      <c r="D15" s="104"/>
      <c r="E15" s="92"/>
      <c r="F15" s="92"/>
      <c r="G15" s="92"/>
      <c r="H15" s="102"/>
      <c r="I15" s="92"/>
      <c r="J15" s="102"/>
      <c r="K15" s="92"/>
      <c r="L15" s="92"/>
      <c r="M15" s="102"/>
      <c r="N15" s="102"/>
      <c r="O15" s="105"/>
      <c r="P15" s="2"/>
      <c r="Q15" s="71" t="s">
        <v>8</v>
      </c>
      <c r="R15" t="s">
        <v>12</v>
      </c>
      <c r="S15" s="5"/>
      <c r="T15" s="2"/>
      <c r="U15" s="2"/>
      <c r="V15" s="2"/>
      <c r="W15" s="2"/>
      <c r="X15" s="2"/>
      <c r="Y15" s="2"/>
      <c r="Z15" s="2"/>
      <c r="AA15" s="2"/>
      <c r="AB15" s="2"/>
      <c r="AC15" s="145" t="str">
        <f t="shared" si="0"/>
        <v/>
      </c>
      <c r="AD15" s="145" t="str">
        <f t="shared" si="0"/>
        <v/>
      </c>
      <c r="AE15" s="145" t="str">
        <f t="shared" si="1"/>
        <v/>
      </c>
      <c r="AF15" s="2"/>
      <c r="AG15" s="2"/>
      <c r="AH15" s="2"/>
      <c r="AI15" s="2"/>
      <c r="AJ15" s="2"/>
      <c r="AK15" s="2"/>
      <c r="AL15" s="2"/>
      <c r="AM15" s="2"/>
      <c r="AN15" s="2"/>
      <c r="AO15" s="2"/>
      <c r="AP15" s="2"/>
      <c r="AQ15" s="2"/>
    </row>
    <row r="16" spans="1:62" ht="20.100000000000001" customHeight="1" x14ac:dyDescent="0.15">
      <c r="A16" s="191"/>
      <c r="B16" s="124"/>
      <c r="C16" s="95"/>
      <c r="D16" s="104"/>
      <c r="E16" s="92"/>
      <c r="F16" s="92"/>
      <c r="G16" s="102"/>
      <c r="H16" s="102"/>
      <c r="I16" s="102"/>
      <c r="J16" s="102"/>
      <c r="K16" s="92"/>
      <c r="L16" s="92"/>
      <c r="M16" s="102"/>
      <c r="N16" s="102"/>
      <c r="O16" s="103"/>
      <c r="P16" s="2"/>
      <c r="Q16" s="72" t="s">
        <v>99</v>
      </c>
      <c r="R16" t="s">
        <v>52</v>
      </c>
      <c r="S16" s="5"/>
      <c r="T16" s="2"/>
      <c r="U16" s="2"/>
      <c r="V16" s="2"/>
      <c r="W16" s="2"/>
      <c r="X16" s="2"/>
      <c r="Y16" s="2"/>
      <c r="Z16" s="2"/>
      <c r="AA16" s="2"/>
      <c r="AB16" s="2"/>
      <c r="AC16" s="145" t="str">
        <f t="shared" si="0"/>
        <v/>
      </c>
      <c r="AD16" s="145" t="str">
        <f t="shared" si="0"/>
        <v/>
      </c>
      <c r="AE16" s="145" t="str">
        <f t="shared" si="1"/>
        <v/>
      </c>
      <c r="AF16" s="2"/>
      <c r="AG16" s="2"/>
      <c r="AH16" s="2"/>
      <c r="AI16" s="2"/>
      <c r="AJ16" s="2"/>
      <c r="AK16" s="2"/>
      <c r="AL16" s="2"/>
      <c r="AM16" s="2"/>
      <c r="AN16" s="2"/>
      <c r="AO16" s="2"/>
      <c r="AP16" s="2"/>
      <c r="AQ16" s="2"/>
    </row>
    <row r="17" spans="1:43" ht="20.100000000000001" customHeight="1" x14ac:dyDescent="0.15">
      <c r="A17" s="191"/>
      <c r="B17" s="124"/>
      <c r="C17" s="95"/>
      <c r="D17" s="104"/>
      <c r="E17" s="92"/>
      <c r="F17" s="92"/>
      <c r="G17" s="102"/>
      <c r="H17" s="102"/>
      <c r="I17" s="102"/>
      <c r="J17" s="102"/>
      <c r="K17" s="92"/>
      <c r="L17" s="92"/>
      <c r="M17" s="102"/>
      <c r="N17" s="102"/>
      <c r="O17" s="103"/>
      <c r="P17" s="2"/>
      <c r="Q17" s="142" t="s">
        <v>129</v>
      </c>
      <c r="R17" s="9" t="s">
        <v>130</v>
      </c>
      <c r="S17" s="9"/>
      <c r="T17" s="9"/>
      <c r="U17" s="9"/>
      <c r="V17" s="9"/>
      <c r="W17" s="9"/>
      <c r="X17" s="9"/>
      <c r="Y17" s="9"/>
      <c r="Z17" s="9"/>
      <c r="AA17" s="9"/>
      <c r="AB17" s="9"/>
      <c r="AC17" s="145" t="str">
        <f t="shared" si="0"/>
        <v/>
      </c>
      <c r="AD17" s="145" t="str">
        <f t="shared" si="0"/>
        <v/>
      </c>
      <c r="AE17" s="145" t="str">
        <f t="shared" si="1"/>
        <v/>
      </c>
      <c r="AF17" s="2"/>
      <c r="AG17" s="2"/>
      <c r="AH17" s="2"/>
      <c r="AI17" s="2"/>
      <c r="AJ17" s="2"/>
      <c r="AK17" s="2"/>
      <c r="AL17" s="2"/>
      <c r="AM17" s="2"/>
      <c r="AN17" s="2"/>
      <c r="AO17" s="2"/>
      <c r="AP17" s="2"/>
      <c r="AQ17" s="2"/>
    </row>
    <row r="18" spans="1:43" ht="20.100000000000001" customHeight="1" x14ac:dyDescent="0.15">
      <c r="A18" s="191"/>
      <c r="B18" s="124"/>
      <c r="C18" s="95"/>
      <c r="D18" s="106"/>
      <c r="E18" s="92"/>
      <c r="F18" s="92"/>
      <c r="G18" s="107"/>
      <c r="H18" s="107"/>
      <c r="I18" s="107"/>
      <c r="J18" s="107"/>
      <c r="K18" s="92"/>
      <c r="L18" s="92"/>
      <c r="M18" s="107"/>
      <c r="N18" s="107"/>
      <c r="O18" s="108"/>
      <c r="P18" s="2"/>
      <c r="Q18" s="2"/>
      <c r="R18" s="9"/>
      <c r="S18" s="9"/>
      <c r="T18" s="9"/>
      <c r="U18" s="9"/>
      <c r="V18" s="9"/>
      <c r="W18" s="9"/>
      <c r="X18" s="9"/>
      <c r="Y18" s="9"/>
      <c r="Z18" s="9"/>
      <c r="AA18" s="9"/>
      <c r="AB18" s="9"/>
      <c r="AC18" s="145" t="str">
        <f t="shared" si="0"/>
        <v/>
      </c>
      <c r="AD18" s="145" t="str">
        <f t="shared" si="0"/>
        <v/>
      </c>
      <c r="AE18" s="145" t="str">
        <f t="shared" si="1"/>
        <v/>
      </c>
      <c r="AF18" s="2"/>
      <c r="AG18" s="2"/>
      <c r="AH18" s="2"/>
      <c r="AI18" s="2"/>
      <c r="AJ18" s="2"/>
      <c r="AK18" s="2"/>
      <c r="AL18" s="2"/>
      <c r="AM18" s="2"/>
      <c r="AN18" s="2"/>
      <c r="AO18" s="2"/>
      <c r="AP18" s="2"/>
      <c r="AQ18" s="2"/>
    </row>
    <row r="19" spans="1:43" ht="20.100000000000001" customHeight="1" x14ac:dyDescent="0.15">
      <c r="A19" s="191"/>
      <c r="B19" s="124"/>
      <c r="C19" s="95"/>
      <c r="D19" s="104"/>
      <c r="E19" s="92"/>
      <c r="F19" s="92"/>
      <c r="G19" s="102"/>
      <c r="H19" s="102"/>
      <c r="I19" s="102"/>
      <c r="J19" s="102"/>
      <c r="K19" s="102"/>
      <c r="L19" s="107"/>
      <c r="M19" s="102"/>
      <c r="N19" s="102"/>
      <c r="O19" s="105"/>
      <c r="P19" s="2"/>
      <c r="Q19" s="2"/>
      <c r="R19" s="9"/>
      <c r="S19" s="9"/>
      <c r="T19" s="9"/>
      <c r="U19" s="9"/>
      <c r="V19" s="9"/>
      <c r="W19" s="9"/>
      <c r="X19" s="9"/>
      <c r="Y19" s="9"/>
      <c r="Z19" s="9"/>
      <c r="AA19" s="9"/>
      <c r="AB19" s="9"/>
      <c r="AC19" s="145" t="str">
        <f t="shared" si="0"/>
        <v/>
      </c>
      <c r="AD19" s="145" t="str">
        <f t="shared" si="0"/>
        <v/>
      </c>
      <c r="AE19" s="145" t="str">
        <f t="shared" si="1"/>
        <v/>
      </c>
      <c r="AF19" s="2"/>
      <c r="AG19" s="2"/>
      <c r="AH19" s="2"/>
      <c r="AI19" s="2"/>
      <c r="AJ19" s="2"/>
      <c r="AK19" s="2"/>
      <c r="AL19" s="2"/>
      <c r="AM19" s="2"/>
      <c r="AN19" s="2"/>
      <c r="AO19" s="2"/>
      <c r="AP19" s="2"/>
      <c r="AQ19" s="2"/>
    </row>
    <row r="20" spans="1:43" ht="20.100000000000001" customHeight="1" x14ac:dyDescent="0.15">
      <c r="A20" s="191"/>
      <c r="B20" s="124"/>
      <c r="C20" s="95"/>
      <c r="D20" s="104"/>
      <c r="E20" s="92"/>
      <c r="F20" s="92"/>
      <c r="G20" s="102"/>
      <c r="H20" s="102"/>
      <c r="I20" s="102"/>
      <c r="J20" s="102"/>
      <c r="K20" s="102"/>
      <c r="L20" s="107"/>
      <c r="M20" s="102"/>
      <c r="N20" s="102"/>
      <c r="O20" s="105"/>
      <c r="P20" s="2"/>
      <c r="Q20" s="2"/>
      <c r="R20" s="9"/>
      <c r="S20" s="9"/>
      <c r="T20" s="9"/>
      <c r="U20" s="9"/>
      <c r="V20" s="9"/>
      <c r="W20" s="9"/>
      <c r="X20" s="9"/>
      <c r="Y20" s="9"/>
      <c r="Z20" s="9"/>
      <c r="AA20" s="9"/>
      <c r="AB20" s="9"/>
      <c r="AC20" s="145" t="str">
        <f t="shared" si="0"/>
        <v/>
      </c>
      <c r="AD20" s="145" t="str">
        <f t="shared" si="0"/>
        <v/>
      </c>
      <c r="AE20" s="145" t="str">
        <f t="shared" si="1"/>
        <v/>
      </c>
      <c r="AF20" s="2"/>
      <c r="AG20" s="2"/>
      <c r="AH20" s="2"/>
      <c r="AI20" s="2"/>
      <c r="AJ20" s="2"/>
      <c r="AK20" s="2"/>
      <c r="AL20" s="2"/>
      <c r="AM20" s="2"/>
      <c r="AN20" s="2"/>
      <c r="AO20" s="2"/>
      <c r="AP20" s="2"/>
      <c r="AQ20" s="2"/>
    </row>
    <row r="21" spans="1:43" ht="20.100000000000001" customHeight="1" x14ac:dyDescent="0.15">
      <c r="A21" s="191"/>
      <c r="B21" s="124"/>
      <c r="C21" s="95"/>
      <c r="D21" s="104"/>
      <c r="E21" s="102"/>
      <c r="F21" s="102"/>
      <c r="G21" s="102"/>
      <c r="H21" s="102"/>
      <c r="I21" s="102"/>
      <c r="J21" s="102"/>
      <c r="K21" s="102"/>
      <c r="L21" s="102"/>
      <c r="M21" s="102"/>
      <c r="N21" s="102"/>
      <c r="O21" s="105"/>
      <c r="P21" s="2"/>
      <c r="Q21" s="2"/>
      <c r="R21" s="9"/>
      <c r="S21" s="9"/>
      <c r="T21" s="9"/>
      <c r="U21" s="9"/>
      <c r="V21" s="9"/>
      <c r="W21" s="9"/>
      <c r="X21" s="9"/>
      <c r="Y21" s="9"/>
      <c r="Z21" s="9"/>
      <c r="AA21" s="9"/>
      <c r="AB21" s="9"/>
      <c r="AC21" s="145" t="str">
        <f t="shared" si="0"/>
        <v/>
      </c>
      <c r="AD21" s="145" t="str">
        <f t="shared" si="0"/>
        <v/>
      </c>
      <c r="AE21" s="145" t="str">
        <f t="shared" si="1"/>
        <v/>
      </c>
      <c r="AF21" s="2"/>
      <c r="AG21" s="2"/>
      <c r="AH21" s="2"/>
      <c r="AI21" s="2"/>
      <c r="AJ21" s="2"/>
      <c r="AK21" s="2"/>
      <c r="AL21" s="2"/>
      <c r="AM21" s="2"/>
      <c r="AN21" s="2"/>
      <c r="AO21" s="2"/>
      <c r="AP21" s="2"/>
      <c r="AQ21" s="2"/>
    </row>
    <row r="22" spans="1:43" ht="20.100000000000001" customHeight="1" x14ac:dyDescent="0.15">
      <c r="A22" s="191"/>
      <c r="B22" s="124"/>
      <c r="C22" s="95"/>
      <c r="D22" s="104"/>
      <c r="E22" s="102"/>
      <c r="F22" s="102"/>
      <c r="G22" s="102"/>
      <c r="H22" s="102"/>
      <c r="I22" s="102"/>
      <c r="J22" s="102"/>
      <c r="K22" s="102"/>
      <c r="L22" s="107"/>
      <c r="M22" s="102"/>
      <c r="N22" s="102"/>
      <c r="O22" s="105"/>
      <c r="P22" s="2"/>
      <c r="Q22" s="2"/>
      <c r="R22" s="9"/>
      <c r="S22" s="9"/>
      <c r="T22" s="9"/>
      <c r="U22" s="9"/>
      <c r="V22" s="9"/>
      <c r="W22" s="9"/>
      <c r="X22" s="9"/>
      <c r="Y22" s="9"/>
      <c r="Z22" s="9"/>
      <c r="AA22" s="9"/>
      <c r="AB22" s="9"/>
      <c r="AC22" s="145" t="str">
        <f t="shared" si="0"/>
        <v/>
      </c>
      <c r="AD22" s="145" t="str">
        <f t="shared" si="0"/>
        <v/>
      </c>
      <c r="AE22" s="145" t="str">
        <f t="shared" si="1"/>
        <v/>
      </c>
      <c r="AF22" s="2"/>
      <c r="AG22" s="2"/>
      <c r="AH22" s="2"/>
      <c r="AI22" s="2"/>
      <c r="AJ22" s="2"/>
      <c r="AK22" s="2"/>
      <c r="AL22" s="2"/>
      <c r="AM22" s="2"/>
      <c r="AN22" s="2"/>
      <c r="AO22" s="2"/>
      <c r="AP22" s="2"/>
      <c r="AQ22" s="2"/>
    </row>
    <row r="23" spans="1:43" ht="20.100000000000001" customHeight="1" x14ac:dyDescent="0.15">
      <c r="A23" s="191"/>
      <c r="B23" s="124"/>
      <c r="C23" s="95"/>
      <c r="D23" s="104"/>
      <c r="E23" s="102"/>
      <c r="F23" s="102"/>
      <c r="G23" s="102"/>
      <c r="H23" s="102"/>
      <c r="I23" s="102"/>
      <c r="J23" s="102"/>
      <c r="K23" s="102"/>
      <c r="L23" s="107"/>
      <c r="M23" s="102"/>
      <c r="N23" s="102"/>
      <c r="O23" s="105"/>
      <c r="P23" s="2"/>
      <c r="Q23" s="2"/>
      <c r="R23" s="2"/>
      <c r="S23" s="2"/>
      <c r="T23" s="2"/>
      <c r="U23" s="2"/>
      <c r="V23" s="2"/>
      <c r="W23" s="2"/>
      <c r="X23" s="2"/>
      <c r="Y23" s="2"/>
      <c r="Z23" s="2"/>
      <c r="AA23" s="2"/>
      <c r="AB23" s="2"/>
      <c r="AC23" s="145" t="str">
        <f t="shared" si="0"/>
        <v/>
      </c>
      <c r="AD23" s="145" t="str">
        <f t="shared" si="0"/>
        <v/>
      </c>
      <c r="AE23" s="145" t="str">
        <f t="shared" si="1"/>
        <v/>
      </c>
      <c r="AF23" s="2"/>
      <c r="AG23" s="2"/>
      <c r="AH23" s="2"/>
      <c r="AI23" s="2"/>
      <c r="AJ23" s="2"/>
      <c r="AK23" s="2"/>
      <c r="AL23" s="2"/>
      <c r="AM23" s="2"/>
      <c r="AN23" s="2"/>
      <c r="AO23" s="2"/>
      <c r="AP23" s="2"/>
      <c r="AQ23" s="2"/>
    </row>
    <row r="24" spans="1:43" ht="20.100000000000001" customHeight="1" x14ac:dyDescent="0.15">
      <c r="A24" s="191"/>
      <c r="B24" s="124"/>
      <c r="C24" s="95"/>
      <c r="D24" s="104"/>
      <c r="E24" s="102"/>
      <c r="F24" s="102"/>
      <c r="G24" s="102"/>
      <c r="H24" s="102"/>
      <c r="I24" s="102"/>
      <c r="J24" s="102"/>
      <c r="K24" s="102"/>
      <c r="L24" s="107"/>
      <c r="M24" s="102"/>
      <c r="N24" s="102"/>
      <c r="O24" s="105"/>
      <c r="P24" s="2"/>
      <c r="Q24" s="2"/>
      <c r="R24" s="2"/>
      <c r="S24" s="2"/>
      <c r="T24" s="2"/>
      <c r="U24" s="2"/>
      <c r="V24" s="2"/>
      <c r="W24" s="2"/>
      <c r="X24" s="2"/>
      <c r="Y24" s="2"/>
      <c r="Z24" s="2"/>
      <c r="AA24" s="2"/>
      <c r="AB24" s="2"/>
      <c r="AC24" s="145" t="str">
        <f t="shared" si="0"/>
        <v/>
      </c>
      <c r="AD24" s="145" t="str">
        <f t="shared" si="0"/>
        <v/>
      </c>
      <c r="AE24" s="145" t="str">
        <f t="shared" si="1"/>
        <v/>
      </c>
      <c r="AF24" s="2"/>
      <c r="AG24" s="2"/>
      <c r="AH24" s="2"/>
      <c r="AI24" s="2"/>
      <c r="AJ24" s="2"/>
      <c r="AK24" s="2"/>
      <c r="AL24" s="2"/>
      <c r="AM24" s="2"/>
      <c r="AN24" s="2"/>
      <c r="AO24" s="2"/>
      <c r="AP24" s="2"/>
      <c r="AQ24" s="2"/>
    </row>
    <row r="25" spans="1:43" ht="20.100000000000001" customHeight="1" x14ac:dyDescent="0.15">
      <c r="A25" s="191"/>
      <c r="B25" s="124"/>
      <c r="C25" s="95"/>
      <c r="D25" s="104"/>
      <c r="E25" s="102"/>
      <c r="F25" s="102"/>
      <c r="G25" s="102"/>
      <c r="H25" s="102"/>
      <c r="I25" s="102"/>
      <c r="J25" s="102"/>
      <c r="K25" s="102"/>
      <c r="L25" s="107"/>
      <c r="M25" s="102"/>
      <c r="N25" s="102"/>
      <c r="O25" s="105"/>
      <c r="P25" s="2"/>
      <c r="Q25" s="2"/>
      <c r="R25" s="2"/>
      <c r="S25" s="2"/>
      <c r="T25" s="2"/>
      <c r="U25" s="2"/>
      <c r="V25" s="2"/>
      <c r="W25" s="2"/>
      <c r="X25" s="2"/>
      <c r="Y25" s="2"/>
      <c r="Z25" s="2"/>
      <c r="AA25" s="2"/>
      <c r="AB25" s="2"/>
      <c r="AC25" s="145" t="str">
        <f t="shared" si="0"/>
        <v/>
      </c>
      <c r="AD25" s="145" t="str">
        <f t="shared" si="0"/>
        <v/>
      </c>
      <c r="AE25" s="145" t="str">
        <f t="shared" si="1"/>
        <v/>
      </c>
      <c r="AF25" s="2"/>
      <c r="AG25" s="2"/>
      <c r="AH25" s="2"/>
      <c r="AI25" s="2"/>
      <c r="AJ25" s="2"/>
      <c r="AK25" s="2"/>
      <c r="AL25" s="2"/>
      <c r="AM25" s="2"/>
      <c r="AN25" s="2"/>
      <c r="AO25" s="2"/>
      <c r="AP25" s="2"/>
      <c r="AQ25" s="2"/>
    </row>
    <row r="26" spans="1:43" ht="20.100000000000001" customHeight="1" x14ac:dyDescent="0.15">
      <c r="A26" s="191"/>
      <c r="B26" s="124"/>
      <c r="C26" s="3"/>
      <c r="D26" s="100"/>
      <c r="E26" s="102"/>
      <c r="F26" s="102"/>
      <c r="G26" s="102"/>
      <c r="H26" s="102"/>
      <c r="I26" s="102"/>
      <c r="J26" s="102"/>
      <c r="K26" s="102"/>
      <c r="L26" s="102"/>
      <c r="M26" s="102"/>
      <c r="N26" s="102"/>
      <c r="O26" s="103"/>
      <c r="P26" s="2"/>
      <c r="Q26" s="14"/>
      <c r="S26" s="5"/>
      <c r="T26" s="2"/>
      <c r="U26" s="2"/>
      <c r="V26" s="2"/>
      <c r="W26" s="2"/>
      <c r="X26" s="2"/>
      <c r="Y26" s="2"/>
      <c r="Z26" s="2"/>
      <c r="AA26" s="2"/>
      <c r="AB26" s="2"/>
      <c r="AC26" s="145" t="str">
        <f t="shared" si="0"/>
        <v/>
      </c>
      <c r="AD26" s="145" t="str">
        <f t="shared" si="0"/>
        <v/>
      </c>
      <c r="AE26" s="145" t="str">
        <f t="shared" si="1"/>
        <v/>
      </c>
      <c r="AF26" s="2"/>
      <c r="AG26" s="2"/>
      <c r="AH26" s="2"/>
      <c r="AI26" s="2"/>
      <c r="AJ26" s="2"/>
      <c r="AK26" s="2"/>
      <c r="AL26" s="2"/>
      <c r="AM26" s="2"/>
      <c r="AN26" s="2"/>
      <c r="AO26" s="2"/>
      <c r="AP26" s="2"/>
      <c r="AQ26" s="2"/>
    </row>
    <row r="27" spans="1:43" ht="20.100000000000001" customHeight="1" x14ac:dyDescent="0.15">
      <c r="A27" s="191"/>
      <c r="B27" s="124"/>
      <c r="C27" s="95"/>
      <c r="D27" s="104"/>
      <c r="E27" s="102"/>
      <c r="F27" s="102"/>
      <c r="G27" s="102"/>
      <c r="H27" s="102"/>
      <c r="I27" s="102"/>
      <c r="J27" s="102"/>
      <c r="K27" s="102"/>
      <c r="L27" s="102"/>
      <c r="M27" s="102"/>
      <c r="N27" s="102"/>
      <c r="O27" s="103"/>
      <c r="P27" s="2"/>
      <c r="Q27" s="6"/>
      <c r="S27" s="5"/>
      <c r="T27" s="2"/>
      <c r="U27" s="2"/>
      <c r="V27" s="2"/>
      <c r="W27" s="2"/>
      <c r="X27" s="2"/>
      <c r="Y27" s="2"/>
      <c r="Z27" s="2"/>
      <c r="AA27" s="2"/>
      <c r="AB27" s="2"/>
      <c r="AC27" s="145" t="str">
        <f t="shared" ref="AC27:AD51" si="2">IF($B27="即応病床",COUNTIF($D27:$O27,AC$6),"")</f>
        <v/>
      </c>
      <c r="AD27" s="145" t="str">
        <f t="shared" si="2"/>
        <v/>
      </c>
      <c r="AE27" s="145" t="str">
        <f t="shared" si="1"/>
        <v/>
      </c>
      <c r="AF27" s="2"/>
      <c r="AG27" s="2"/>
      <c r="AH27" s="2"/>
      <c r="AI27" s="2"/>
      <c r="AJ27" s="2"/>
      <c r="AK27" s="2"/>
      <c r="AL27" s="2"/>
      <c r="AM27" s="2"/>
      <c r="AN27" s="2"/>
      <c r="AO27" s="2"/>
      <c r="AP27" s="2"/>
      <c r="AQ27" s="2"/>
    </row>
    <row r="28" spans="1:43" ht="20.100000000000001" customHeight="1" x14ac:dyDescent="0.15">
      <c r="A28" s="191"/>
      <c r="B28" s="124"/>
      <c r="C28" s="95"/>
      <c r="D28" s="104"/>
      <c r="E28" s="102"/>
      <c r="F28" s="102"/>
      <c r="G28" s="102"/>
      <c r="H28" s="102"/>
      <c r="I28" s="102"/>
      <c r="J28" s="102"/>
      <c r="K28" s="102"/>
      <c r="L28" s="102"/>
      <c r="M28" s="102"/>
      <c r="N28" s="102"/>
      <c r="O28" s="103"/>
      <c r="P28" s="2"/>
      <c r="Q28" s="2"/>
      <c r="R28" s="2"/>
      <c r="S28" s="2"/>
      <c r="T28" s="2"/>
      <c r="U28" s="2"/>
      <c r="V28" s="2"/>
      <c r="W28" s="2"/>
      <c r="X28" s="2"/>
      <c r="Y28" s="2"/>
      <c r="Z28" s="2"/>
      <c r="AA28" s="2"/>
      <c r="AB28" s="2"/>
      <c r="AC28" s="145" t="str">
        <f t="shared" si="2"/>
        <v/>
      </c>
      <c r="AD28" s="145" t="str">
        <f t="shared" si="2"/>
        <v/>
      </c>
      <c r="AE28" s="145" t="str">
        <f t="shared" si="1"/>
        <v/>
      </c>
      <c r="AF28" s="2"/>
      <c r="AG28" s="2"/>
      <c r="AH28" s="2"/>
      <c r="AI28" s="2"/>
      <c r="AJ28" s="2"/>
      <c r="AK28" s="2"/>
      <c r="AL28" s="2"/>
      <c r="AM28" s="2"/>
      <c r="AN28" s="2"/>
      <c r="AO28" s="2"/>
      <c r="AP28" s="2"/>
      <c r="AQ28" s="2"/>
    </row>
    <row r="29" spans="1:43" ht="20.100000000000001" customHeight="1" x14ac:dyDescent="0.15">
      <c r="A29" s="191"/>
      <c r="B29" s="124"/>
      <c r="C29" s="95"/>
      <c r="D29" s="104"/>
      <c r="E29" s="102"/>
      <c r="F29" s="102"/>
      <c r="G29" s="102"/>
      <c r="H29" s="102"/>
      <c r="I29" s="102"/>
      <c r="J29" s="102"/>
      <c r="K29" s="102"/>
      <c r="L29" s="102"/>
      <c r="M29" s="102"/>
      <c r="N29" s="102"/>
      <c r="O29" s="103"/>
      <c r="P29" s="2"/>
      <c r="Q29" s="10"/>
      <c r="R29" s="2"/>
      <c r="S29" s="2"/>
      <c r="T29" s="2"/>
      <c r="U29" s="2"/>
      <c r="V29" s="2"/>
      <c r="W29" s="2"/>
      <c r="X29" s="2"/>
      <c r="Y29" s="2"/>
      <c r="Z29" s="2"/>
      <c r="AA29" s="2"/>
      <c r="AB29" s="2"/>
      <c r="AC29" s="145" t="str">
        <f t="shared" si="2"/>
        <v/>
      </c>
      <c r="AD29" s="145" t="str">
        <f t="shared" si="2"/>
        <v/>
      </c>
      <c r="AE29" s="145" t="str">
        <f t="shared" si="1"/>
        <v/>
      </c>
      <c r="AF29" s="2"/>
      <c r="AG29" s="2"/>
      <c r="AH29" s="2"/>
      <c r="AI29" s="2"/>
      <c r="AJ29" s="2"/>
      <c r="AK29" s="2"/>
      <c r="AL29" s="2"/>
      <c r="AM29" s="2"/>
      <c r="AN29" s="2"/>
      <c r="AO29" s="2"/>
      <c r="AP29" s="2"/>
      <c r="AQ29" s="2"/>
    </row>
    <row r="30" spans="1:43" ht="20.100000000000001" customHeight="1" x14ac:dyDescent="0.15">
      <c r="A30" s="191"/>
      <c r="B30" s="124"/>
      <c r="C30" s="95"/>
      <c r="D30" s="104"/>
      <c r="E30" s="102"/>
      <c r="F30" s="102"/>
      <c r="G30" s="102"/>
      <c r="H30" s="102"/>
      <c r="I30" s="102"/>
      <c r="J30" s="102"/>
      <c r="K30" s="102"/>
      <c r="L30" s="102"/>
      <c r="M30" s="102"/>
      <c r="N30" s="102"/>
      <c r="O30" s="103"/>
      <c r="P30" s="2"/>
      <c r="Q30" s="37"/>
      <c r="S30" s="5"/>
      <c r="T30" s="2"/>
      <c r="U30" s="2"/>
      <c r="V30" s="2"/>
      <c r="W30" s="2"/>
      <c r="X30" s="2"/>
      <c r="Y30" s="2"/>
      <c r="Z30" s="2"/>
      <c r="AA30" s="2"/>
      <c r="AB30" s="2"/>
      <c r="AC30" s="145" t="str">
        <f t="shared" si="2"/>
        <v/>
      </c>
      <c r="AD30" s="145" t="str">
        <f t="shared" si="2"/>
        <v/>
      </c>
      <c r="AE30" s="145" t="str">
        <f t="shared" si="1"/>
        <v/>
      </c>
      <c r="AF30" s="2"/>
      <c r="AG30" s="2"/>
      <c r="AH30" s="2"/>
      <c r="AI30" s="2"/>
      <c r="AJ30" s="2"/>
      <c r="AK30" s="2"/>
      <c r="AL30" s="2"/>
      <c r="AM30" s="2"/>
      <c r="AN30" s="2"/>
      <c r="AO30" s="2"/>
      <c r="AP30" s="2"/>
      <c r="AQ30" s="2"/>
    </row>
    <row r="31" spans="1:43" ht="20.100000000000001" customHeight="1" x14ac:dyDescent="0.15">
      <c r="A31" s="191"/>
      <c r="B31" s="124"/>
      <c r="C31" s="95"/>
      <c r="D31" s="104"/>
      <c r="E31" s="104"/>
      <c r="F31" s="102"/>
      <c r="G31" s="102"/>
      <c r="H31" s="102"/>
      <c r="I31" s="102"/>
      <c r="J31" s="102"/>
      <c r="K31" s="102"/>
      <c r="L31" s="102"/>
      <c r="M31" s="102"/>
      <c r="N31" s="102"/>
      <c r="O31" s="105"/>
      <c r="P31" s="2"/>
      <c r="Q31" s="110"/>
      <c r="S31" s="5"/>
      <c r="T31" s="2"/>
      <c r="U31" s="2"/>
      <c r="V31" s="2"/>
      <c r="W31" s="2"/>
      <c r="X31" s="2"/>
      <c r="Y31" s="2"/>
      <c r="Z31" s="2"/>
      <c r="AA31" s="2"/>
      <c r="AB31" s="2"/>
      <c r="AC31" s="145" t="str">
        <f t="shared" si="2"/>
        <v/>
      </c>
      <c r="AD31" s="145" t="str">
        <f t="shared" si="2"/>
        <v/>
      </c>
      <c r="AE31" s="145" t="str">
        <f t="shared" si="1"/>
        <v/>
      </c>
      <c r="AF31" s="2"/>
      <c r="AG31" s="2"/>
      <c r="AH31" s="2"/>
      <c r="AI31" s="2"/>
      <c r="AJ31" s="2"/>
      <c r="AK31" s="2"/>
      <c r="AL31" s="2"/>
      <c r="AM31" s="2"/>
      <c r="AN31" s="2"/>
      <c r="AO31" s="2"/>
      <c r="AP31" s="2"/>
      <c r="AQ31" s="2"/>
    </row>
    <row r="32" spans="1:43" ht="20.100000000000001" customHeight="1" x14ac:dyDescent="0.15">
      <c r="A32" s="191"/>
      <c r="B32" s="124"/>
      <c r="C32" s="95"/>
      <c r="D32" s="104"/>
      <c r="E32" s="102"/>
      <c r="F32" s="102"/>
      <c r="G32" s="102"/>
      <c r="H32" s="102"/>
      <c r="I32" s="102"/>
      <c r="J32" s="102"/>
      <c r="K32" s="102"/>
      <c r="L32" s="102"/>
      <c r="M32" s="102"/>
      <c r="N32" s="102"/>
      <c r="O32" s="103"/>
      <c r="P32" s="2"/>
      <c r="Q32" s="93"/>
      <c r="S32" s="5"/>
      <c r="T32" s="2"/>
      <c r="U32" s="2"/>
      <c r="V32" s="2"/>
      <c r="W32" s="2"/>
      <c r="X32" s="2"/>
      <c r="Y32" s="2"/>
      <c r="Z32" s="2"/>
      <c r="AA32" s="2"/>
      <c r="AB32" s="2"/>
      <c r="AC32" s="145" t="str">
        <f t="shared" si="2"/>
        <v/>
      </c>
      <c r="AD32" s="145" t="str">
        <f t="shared" si="2"/>
        <v/>
      </c>
      <c r="AE32" s="145" t="str">
        <f t="shared" si="1"/>
        <v/>
      </c>
      <c r="AF32" s="2"/>
      <c r="AG32" s="2"/>
      <c r="AH32" s="2"/>
      <c r="AI32" s="2"/>
      <c r="AJ32" s="2"/>
      <c r="AK32" s="2"/>
      <c r="AL32" s="2"/>
      <c r="AM32" s="2"/>
      <c r="AN32" s="2"/>
      <c r="AO32" s="2"/>
      <c r="AP32" s="2"/>
      <c r="AQ32" s="2"/>
    </row>
    <row r="33" spans="1:43" ht="20.100000000000001" customHeight="1" x14ac:dyDescent="0.15">
      <c r="A33" s="191"/>
      <c r="B33" s="124"/>
      <c r="C33" s="95"/>
      <c r="D33" s="104"/>
      <c r="E33" s="102"/>
      <c r="F33" s="102"/>
      <c r="G33" s="102"/>
      <c r="H33" s="102"/>
      <c r="I33" s="102"/>
      <c r="J33" s="102"/>
      <c r="K33" s="102"/>
      <c r="L33" s="102"/>
      <c r="M33" s="102"/>
      <c r="N33" s="102"/>
      <c r="O33" s="103"/>
      <c r="P33" s="2"/>
      <c r="Q33" s="93"/>
      <c r="R33" s="9"/>
      <c r="S33" s="9"/>
      <c r="T33" s="9"/>
      <c r="U33" s="9"/>
      <c r="V33" s="9"/>
      <c r="W33" s="9"/>
      <c r="X33" s="9"/>
      <c r="Y33" s="9"/>
      <c r="Z33" s="9"/>
      <c r="AA33" s="9"/>
      <c r="AB33" s="9"/>
      <c r="AC33" s="145" t="str">
        <f t="shared" si="2"/>
        <v/>
      </c>
      <c r="AD33" s="145" t="str">
        <f t="shared" si="2"/>
        <v/>
      </c>
      <c r="AE33" s="145" t="str">
        <f t="shared" si="1"/>
        <v/>
      </c>
      <c r="AF33" s="2"/>
      <c r="AG33" s="2"/>
      <c r="AH33" s="2"/>
      <c r="AI33" s="2"/>
      <c r="AJ33" s="2"/>
      <c r="AK33" s="2"/>
      <c r="AL33" s="2"/>
      <c r="AM33" s="2"/>
      <c r="AN33" s="2"/>
      <c r="AO33" s="2"/>
      <c r="AP33" s="2"/>
      <c r="AQ33" s="2"/>
    </row>
    <row r="34" spans="1:43" ht="20.100000000000001" customHeight="1" x14ac:dyDescent="0.15">
      <c r="A34" s="191"/>
      <c r="B34" s="124"/>
      <c r="C34" s="95"/>
      <c r="D34" s="106"/>
      <c r="E34" s="107"/>
      <c r="F34" s="107"/>
      <c r="G34" s="107"/>
      <c r="H34" s="107"/>
      <c r="I34" s="107"/>
      <c r="J34" s="107"/>
      <c r="K34" s="107"/>
      <c r="L34" s="107"/>
      <c r="M34" s="107"/>
      <c r="N34" s="107"/>
      <c r="O34" s="108"/>
      <c r="P34" s="2"/>
      <c r="Q34" s="2"/>
      <c r="R34" s="9"/>
      <c r="S34" s="9"/>
      <c r="T34" s="9"/>
      <c r="U34" s="9"/>
      <c r="V34" s="9"/>
      <c r="W34" s="9"/>
      <c r="X34" s="9"/>
      <c r="Y34" s="9"/>
      <c r="Z34" s="9"/>
      <c r="AA34" s="9"/>
      <c r="AB34" s="9"/>
      <c r="AC34" s="145" t="str">
        <f t="shared" si="2"/>
        <v/>
      </c>
      <c r="AD34" s="145" t="str">
        <f t="shared" si="2"/>
        <v/>
      </c>
      <c r="AE34" s="145" t="str">
        <f t="shared" si="1"/>
        <v/>
      </c>
      <c r="AF34" s="2"/>
      <c r="AG34" s="2"/>
      <c r="AH34" s="2"/>
      <c r="AI34" s="2"/>
      <c r="AJ34" s="2"/>
      <c r="AK34" s="2"/>
      <c r="AL34" s="2"/>
      <c r="AM34" s="2"/>
      <c r="AN34" s="2"/>
      <c r="AO34" s="2"/>
      <c r="AP34" s="2"/>
      <c r="AQ34" s="2"/>
    </row>
    <row r="35" spans="1:43" ht="20.100000000000001" customHeight="1" x14ac:dyDescent="0.15">
      <c r="A35" s="191"/>
      <c r="B35" s="124"/>
      <c r="C35" s="95"/>
      <c r="D35" s="104"/>
      <c r="E35" s="102"/>
      <c r="F35" s="102"/>
      <c r="G35" s="102"/>
      <c r="H35" s="102"/>
      <c r="I35" s="102"/>
      <c r="J35" s="102"/>
      <c r="K35" s="102"/>
      <c r="L35" s="102"/>
      <c r="M35" s="102"/>
      <c r="N35" s="102"/>
      <c r="O35" s="105"/>
      <c r="P35" s="2"/>
      <c r="Q35" s="2"/>
      <c r="R35" s="9"/>
      <c r="S35" s="9"/>
      <c r="T35" s="9"/>
      <c r="U35" s="9"/>
      <c r="V35" s="9"/>
      <c r="W35" s="9"/>
      <c r="X35" s="9"/>
      <c r="Y35" s="9"/>
      <c r="Z35" s="9"/>
      <c r="AA35" s="9"/>
      <c r="AB35" s="9"/>
      <c r="AC35" s="145" t="str">
        <f t="shared" si="2"/>
        <v/>
      </c>
      <c r="AD35" s="145" t="str">
        <f t="shared" si="2"/>
        <v/>
      </c>
      <c r="AE35" s="145" t="str">
        <f t="shared" si="1"/>
        <v/>
      </c>
      <c r="AF35" s="2"/>
      <c r="AG35" s="2"/>
      <c r="AH35" s="2"/>
      <c r="AI35" s="2"/>
      <c r="AJ35" s="2"/>
      <c r="AK35" s="2"/>
      <c r="AL35" s="2"/>
      <c r="AM35" s="2"/>
      <c r="AN35" s="2"/>
      <c r="AO35" s="2"/>
      <c r="AP35" s="2"/>
      <c r="AQ35" s="2"/>
    </row>
    <row r="36" spans="1:43" ht="20.100000000000001" customHeight="1" x14ac:dyDescent="0.15">
      <c r="A36" s="191"/>
      <c r="B36" s="124"/>
      <c r="C36" s="95"/>
      <c r="D36" s="104"/>
      <c r="E36" s="102"/>
      <c r="F36" s="102"/>
      <c r="G36" s="102"/>
      <c r="H36" s="102"/>
      <c r="I36" s="102"/>
      <c r="J36" s="102"/>
      <c r="K36" s="102"/>
      <c r="L36" s="102"/>
      <c r="M36" s="102"/>
      <c r="N36" s="102"/>
      <c r="O36" s="105"/>
      <c r="P36" s="2"/>
      <c r="Q36" s="2"/>
      <c r="R36" s="9"/>
      <c r="S36" s="9"/>
      <c r="T36" s="9"/>
      <c r="U36" s="9"/>
      <c r="V36" s="9"/>
      <c r="W36" s="9"/>
      <c r="X36" s="9"/>
      <c r="Y36" s="9"/>
      <c r="Z36" s="9"/>
      <c r="AA36" s="9"/>
      <c r="AB36" s="9"/>
      <c r="AC36" s="145" t="str">
        <f t="shared" si="2"/>
        <v/>
      </c>
      <c r="AD36" s="145" t="str">
        <f t="shared" si="2"/>
        <v/>
      </c>
      <c r="AE36" s="145" t="str">
        <f t="shared" si="1"/>
        <v/>
      </c>
      <c r="AF36" s="2"/>
      <c r="AG36" s="2"/>
      <c r="AH36" s="2"/>
      <c r="AI36" s="2"/>
      <c r="AJ36" s="2"/>
      <c r="AK36" s="2"/>
      <c r="AL36" s="2"/>
      <c r="AM36" s="2"/>
      <c r="AN36" s="2"/>
      <c r="AO36" s="2"/>
      <c r="AP36" s="2"/>
      <c r="AQ36" s="2"/>
    </row>
    <row r="37" spans="1:43" ht="20.100000000000001" customHeight="1" x14ac:dyDescent="0.15">
      <c r="A37" s="191"/>
      <c r="B37" s="124"/>
      <c r="C37" s="95"/>
      <c r="D37" s="104"/>
      <c r="E37" s="102"/>
      <c r="F37" s="102"/>
      <c r="G37" s="102"/>
      <c r="H37" s="102"/>
      <c r="I37" s="102"/>
      <c r="J37" s="102"/>
      <c r="K37" s="102"/>
      <c r="L37" s="102"/>
      <c r="M37" s="102"/>
      <c r="N37" s="102"/>
      <c r="O37" s="103"/>
      <c r="P37" s="2"/>
      <c r="Q37" s="2"/>
      <c r="R37" s="9"/>
      <c r="S37" s="9"/>
      <c r="T37" s="9"/>
      <c r="U37" s="9"/>
      <c r="V37" s="9"/>
      <c r="W37" s="9"/>
      <c r="X37" s="9"/>
      <c r="Y37" s="9"/>
      <c r="Z37" s="9"/>
      <c r="AA37" s="9"/>
      <c r="AB37" s="9"/>
      <c r="AC37" s="145" t="str">
        <f t="shared" si="2"/>
        <v/>
      </c>
      <c r="AD37" s="145" t="str">
        <f t="shared" si="2"/>
        <v/>
      </c>
      <c r="AE37" s="145" t="str">
        <f t="shared" si="1"/>
        <v/>
      </c>
      <c r="AF37" s="2"/>
      <c r="AG37" s="2"/>
      <c r="AH37" s="2"/>
      <c r="AI37" s="2"/>
      <c r="AJ37" s="2"/>
      <c r="AK37" s="2"/>
      <c r="AL37" s="2"/>
      <c r="AM37" s="2"/>
      <c r="AN37" s="2"/>
      <c r="AO37" s="2"/>
      <c r="AP37" s="2"/>
      <c r="AQ37" s="2"/>
    </row>
    <row r="38" spans="1:43" ht="20.100000000000001" customHeight="1" x14ac:dyDescent="0.15">
      <c r="A38" s="191"/>
      <c r="B38" s="124"/>
      <c r="C38" s="95"/>
      <c r="D38" s="104"/>
      <c r="E38" s="102"/>
      <c r="F38" s="102"/>
      <c r="G38" s="102"/>
      <c r="H38" s="102"/>
      <c r="I38" s="102"/>
      <c r="J38" s="102"/>
      <c r="K38" s="102"/>
      <c r="L38" s="102"/>
      <c r="M38" s="102"/>
      <c r="N38" s="102"/>
      <c r="O38" s="105"/>
      <c r="P38" s="2"/>
      <c r="Q38" s="2"/>
      <c r="R38" s="9"/>
      <c r="S38" s="9"/>
      <c r="T38" s="9"/>
      <c r="U38" s="9"/>
      <c r="V38" s="9"/>
      <c r="W38" s="9"/>
      <c r="X38" s="9"/>
      <c r="Y38" s="9"/>
      <c r="Z38" s="9"/>
      <c r="AA38" s="9"/>
      <c r="AB38" s="9"/>
      <c r="AC38" s="145" t="str">
        <f t="shared" si="2"/>
        <v/>
      </c>
      <c r="AD38" s="145" t="str">
        <f t="shared" si="2"/>
        <v/>
      </c>
      <c r="AE38" s="145" t="str">
        <f t="shared" si="1"/>
        <v/>
      </c>
      <c r="AF38" s="2"/>
      <c r="AG38" s="2"/>
      <c r="AH38" s="2"/>
      <c r="AI38" s="2"/>
      <c r="AJ38" s="2"/>
      <c r="AK38" s="2"/>
      <c r="AL38" s="2"/>
      <c r="AM38" s="2"/>
      <c r="AN38" s="2"/>
      <c r="AO38" s="2"/>
      <c r="AP38" s="2"/>
      <c r="AQ38" s="2"/>
    </row>
    <row r="39" spans="1:43" ht="20.100000000000001" customHeight="1" x14ac:dyDescent="0.15">
      <c r="A39" s="191"/>
      <c r="B39" s="124"/>
      <c r="C39" s="95"/>
      <c r="D39" s="104"/>
      <c r="E39" s="102"/>
      <c r="F39" s="102"/>
      <c r="G39" s="102"/>
      <c r="H39" s="102"/>
      <c r="I39" s="102"/>
      <c r="J39" s="102"/>
      <c r="K39" s="102"/>
      <c r="L39" s="102"/>
      <c r="M39" s="102"/>
      <c r="N39" s="102"/>
      <c r="O39" s="105"/>
      <c r="P39" s="2"/>
      <c r="Q39" s="2"/>
      <c r="R39" s="2"/>
      <c r="S39" s="2"/>
      <c r="T39" s="2"/>
      <c r="U39" s="2"/>
      <c r="V39" s="2"/>
      <c r="W39" s="2"/>
      <c r="X39" s="2"/>
      <c r="Y39" s="2"/>
      <c r="Z39" s="2"/>
      <c r="AA39" s="2"/>
      <c r="AB39" s="2"/>
      <c r="AC39" s="145" t="str">
        <f t="shared" si="2"/>
        <v/>
      </c>
      <c r="AD39" s="145" t="str">
        <f t="shared" si="2"/>
        <v/>
      </c>
      <c r="AE39" s="145" t="str">
        <f t="shared" si="1"/>
        <v/>
      </c>
      <c r="AF39" s="2"/>
      <c r="AG39" s="2"/>
      <c r="AH39" s="2"/>
      <c r="AI39" s="2"/>
      <c r="AJ39" s="2"/>
      <c r="AK39" s="2"/>
      <c r="AL39" s="2"/>
      <c r="AM39" s="2"/>
      <c r="AN39" s="2"/>
      <c r="AO39" s="2"/>
      <c r="AP39" s="2"/>
      <c r="AQ39" s="2"/>
    </row>
    <row r="40" spans="1:43" ht="20.100000000000001" customHeight="1" x14ac:dyDescent="0.15">
      <c r="A40" s="191"/>
      <c r="B40" s="124"/>
      <c r="C40" s="95"/>
      <c r="D40" s="104"/>
      <c r="E40" s="102"/>
      <c r="F40" s="102"/>
      <c r="G40" s="102"/>
      <c r="H40" s="102"/>
      <c r="I40" s="102"/>
      <c r="J40" s="102"/>
      <c r="K40" s="102"/>
      <c r="L40" s="102"/>
      <c r="M40" s="102"/>
      <c r="N40" s="102"/>
      <c r="O40" s="105"/>
      <c r="P40" s="2"/>
      <c r="Q40" s="2"/>
      <c r="R40" s="2"/>
      <c r="S40" s="2"/>
      <c r="T40" s="2"/>
      <c r="U40" s="2"/>
      <c r="V40" s="2"/>
      <c r="W40" s="2"/>
      <c r="X40" s="2"/>
      <c r="Y40" s="2"/>
      <c r="Z40" s="2"/>
      <c r="AA40" s="2"/>
      <c r="AB40" s="2"/>
      <c r="AC40" s="145" t="str">
        <f t="shared" si="2"/>
        <v/>
      </c>
      <c r="AD40" s="145" t="str">
        <f t="shared" si="2"/>
        <v/>
      </c>
      <c r="AE40" s="145" t="str">
        <f t="shared" si="1"/>
        <v/>
      </c>
      <c r="AF40" s="2"/>
      <c r="AG40" s="2"/>
      <c r="AH40" s="2"/>
      <c r="AI40" s="2"/>
      <c r="AJ40" s="2"/>
      <c r="AK40" s="2"/>
      <c r="AL40" s="2"/>
      <c r="AM40" s="2"/>
      <c r="AN40" s="2"/>
      <c r="AO40" s="2"/>
      <c r="AP40" s="2"/>
      <c r="AQ40" s="2"/>
    </row>
    <row r="41" spans="1:43" ht="20.100000000000001" customHeight="1" x14ac:dyDescent="0.15">
      <c r="A41" s="191"/>
      <c r="B41" s="124"/>
      <c r="C41" s="95"/>
      <c r="D41" s="104"/>
      <c r="E41" s="102"/>
      <c r="F41" s="102"/>
      <c r="G41" s="102"/>
      <c r="H41" s="102"/>
      <c r="I41" s="102"/>
      <c r="J41" s="102"/>
      <c r="K41" s="102"/>
      <c r="L41" s="102"/>
      <c r="M41" s="102"/>
      <c r="N41" s="102"/>
      <c r="O41" s="103"/>
      <c r="P41" s="2"/>
      <c r="Q41" s="93"/>
      <c r="S41" s="5"/>
      <c r="T41" s="2"/>
      <c r="U41" s="2"/>
      <c r="V41" s="2"/>
      <c r="W41" s="2"/>
      <c r="X41" s="2"/>
      <c r="Y41" s="2"/>
      <c r="Z41" s="2"/>
      <c r="AA41" s="2"/>
      <c r="AB41" s="2"/>
      <c r="AC41" s="145" t="str">
        <f t="shared" si="2"/>
        <v/>
      </c>
      <c r="AD41" s="145" t="str">
        <f t="shared" si="2"/>
        <v/>
      </c>
      <c r="AE41" s="145" t="str">
        <f t="shared" si="1"/>
        <v/>
      </c>
      <c r="AF41" s="2"/>
      <c r="AG41" s="2"/>
      <c r="AH41" s="2"/>
      <c r="AI41" s="2"/>
      <c r="AJ41" s="2"/>
      <c r="AK41" s="2"/>
      <c r="AL41" s="2"/>
      <c r="AM41" s="2"/>
      <c r="AN41" s="2"/>
      <c r="AO41" s="2"/>
      <c r="AP41" s="2"/>
      <c r="AQ41" s="2"/>
    </row>
    <row r="42" spans="1:43" ht="20.100000000000001" customHeight="1" x14ac:dyDescent="0.15">
      <c r="A42" s="191"/>
      <c r="B42" s="124"/>
      <c r="C42" s="95"/>
      <c r="D42" s="104"/>
      <c r="E42" s="102"/>
      <c r="F42" s="102"/>
      <c r="G42" s="102"/>
      <c r="H42" s="102"/>
      <c r="I42" s="102"/>
      <c r="J42" s="102"/>
      <c r="K42" s="102"/>
      <c r="L42" s="102"/>
      <c r="M42" s="102"/>
      <c r="N42" s="102"/>
      <c r="O42" s="103"/>
      <c r="P42" s="2"/>
      <c r="Q42" s="93"/>
      <c r="R42" s="9"/>
      <c r="S42" s="9"/>
      <c r="T42" s="9"/>
      <c r="U42" s="9"/>
      <c r="V42" s="9"/>
      <c r="W42" s="9"/>
      <c r="X42" s="9"/>
      <c r="Y42" s="9"/>
      <c r="Z42" s="9"/>
      <c r="AA42" s="9"/>
      <c r="AB42" s="9"/>
      <c r="AC42" s="145" t="str">
        <f t="shared" si="2"/>
        <v/>
      </c>
      <c r="AD42" s="145" t="str">
        <f t="shared" si="2"/>
        <v/>
      </c>
      <c r="AE42" s="145" t="str">
        <f t="shared" si="1"/>
        <v/>
      </c>
      <c r="AF42" s="2"/>
      <c r="AG42" s="2"/>
      <c r="AH42" s="2"/>
      <c r="AI42" s="2"/>
      <c r="AJ42" s="2"/>
      <c r="AK42" s="2"/>
      <c r="AL42" s="2"/>
      <c r="AM42" s="2"/>
      <c r="AN42" s="2"/>
      <c r="AO42" s="2"/>
      <c r="AP42" s="2"/>
      <c r="AQ42" s="2"/>
    </row>
    <row r="43" spans="1:43" ht="20.100000000000001" customHeight="1" x14ac:dyDescent="0.15">
      <c r="A43" s="191"/>
      <c r="B43" s="124"/>
      <c r="C43" s="95"/>
      <c r="D43" s="104"/>
      <c r="E43" s="107"/>
      <c r="F43" s="107"/>
      <c r="G43" s="107"/>
      <c r="H43" s="107"/>
      <c r="I43" s="107"/>
      <c r="J43" s="107"/>
      <c r="K43" s="107"/>
      <c r="L43" s="107"/>
      <c r="M43" s="107"/>
      <c r="N43" s="107"/>
      <c r="O43" s="108"/>
      <c r="P43" s="2"/>
      <c r="Q43" s="2"/>
      <c r="R43" s="9"/>
      <c r="S43" s="9"/>
      <c r="T43" s="9"/>
      <c r="U43" s="9"/>
      <c r="V43" s="9"/>
      <c r="W43" s="9"/>
      <c r="X43" s="9"/>
      <c r="Y43" s="9"/>
      <c r="Z43" s="9"/>
      <c r="AA43" s="9"/>
      <c r="AB43" s="9"/>
      <c r="AC43" s="145" t="str">
        <f t="shared" si="2"/>
        <v/>
      </c>
      <c r="AD43" s="145" t="str">
        <f t="shared" si="2"/>
        <v/>
      </c>
      <c r="AE43" s="145" t="str">
        <f t="shared" si="1"/>
        <v/>
      </c>
      <c r="AF43" s="2"/>
      <c r="AG43" s="2"/>
      <c r="AH43" s="2"/>
      <c r="AI43" s="2"/>
      <c r="AJ43" s="2"/>
      <c r="AK43" s="2"/>
      <c r="AL43" s="2"/>
      <c r="AM43" s="2"/>
      <c r="AN43" s="2"/>
      <c r="AO43" s="2"/>
      <c r="AP43" s="2"/>
      <c r="AQ43" s="2"/>
    </row>
    <row r="44" spans="1:43" ht="20.100000000000001" customHeight="1" x14ac:dyDescent="0.15">
      <c r="A44" s="191"/>
      <c r="B44" s="124"/>
      <c r="C44" s="95"/>
      <c r="D44" s="104"/>
      <c r="E44" s="102"/>
      <c r="F44" s="102"/>
      <c r="G44" s="102"/>
      <c r="H44" s="102"/>
      <c r="I44" s="102"/>
      <c r="J44" s="102"/>
      <c r="K44" s="102"/>
      <c r="L44" s="102"/>
      <c r="M44" s="102"/>
      <c r="N44" s="102"/>
      <c r="O44" s="105"/>
      <c r="P44" s="2"/>
      <c r="Q44" s="2"/>
      <c r="R44" s="9"/>
      <c r="S44" s="9"/>
      <c r="T44" s="9"/>
      <c r="U44" s="9"/>
      <c r="V44" s="9"/>
      <c r="W44" s="9"/>
      <c r="X44" s="9"/>
      <c r="Y44" s="9"/>
      <c r="Z44" s="9"/>
      <c r="AA44" s="9"/>
      <c r="AB44" s="9"/>
      <c r="AC44" s="145" t="str">
        <f t="shared" si="2"/>
        <v/>
      </c>
      <c r="AD44" s="145" t="str">
        <f t="shared" si="2"/>
        <v/>
      </c>
      <c r="AE44" s="145" t="str">
        <f t="shared" si="1"/>
        <v/>
      </c>
      <c r="AF44" s="2"/>
      <c r="AG44" s="2"/>
      <c r="AH44" s="2"/>
      <c r="AI44" s="2"/>
      <c r="AJ44" s="2"/>
      <c r="AK44" s="2"/>
      <c r="AL44" s="2"/>
      <c r="AM44" s="2"/>
      <c r="AN44" s="2"/>
      <c r="AO44" s="2"/>
      <c r="AP44" s="2"/>
      <c r="AQ44" s="2"/>
    </row>
    <row r="45" spans="1:43" ht="20.100000000000001" customHeight="1" x14ac:dyDescent="0.15">
      <c r="A45" s="191"/>
      <c r="B45" s="124"/>
      <c r="C45" s="95"/>
      <c r="D45" s="104"/>
      <c r="E45" s="102"/>
      <c r="F45" s="102"/>
      <c r="G45" s="102"/>
      <c r="H45" s="102"/>
      <c r="I45" s="102"/>
      <c r="J45" s="102"/>
      <c r="K45" s="102"/>
      <c r="L45" s="102"/>
      <c r="M45" s="102"/>
      <c r="N45" s="102"/>
      <c r="O45" s="105"/>
      <c r="P45" s="2"/>
      <c r="Q45" s="2"/>
      <c r="R45" s="9"/>
      <c r="S45" s="9"/>
      <c r="T45" s="9"/>
      <c r="U45" s="9"/>
      <c r="V45" s="9"/>
      <c r="W45" s="9"/>
      <c r="X45" s="9"/>
      <c r="Y45" s="9"/>
      <c r="Z45" s="9"/>
      <c r="AA45" s="9"/>
      <c r="AB45" s="9"/>
      <c r="AC45" s="145" t="str">
        <f t="shared" si="2"/>
        <v/>
      </c>
      <c r="AD45" s="145" t="str">
        <f t="shared" si="2"/>
        <v/>
      </c>
      <c r="AE45" s="145" t="str">
        <f t="shared" si="1"/>
        <v/>
      </c>
      <c r="AF45" s="2"/>
      <c r="AG45" s="2"/>
      <c r="AH45" s="2"/>
      <c r="AI45" s="2"/>
      <c r="AJ45" s="2"/>
      <c r="AK45" s="2"/>
      <c r="AL45" s="2"/>
      <c r="AM45" s="2"/>
      <c r="AN45" s="2"/>
      <c r="AO45" s="2"/>
      <c r="AP45" s="2"/>
      <c r="AQ45" s="2"/>
    </row>
    <row r="46" spans="1:43" ht="20.100000000000001" customHeight="1" x14ac:dyDescent="0.15">
      <c r="A46" s="191"/>
      <c r="B46" s="124"/>
      <c r="C46" s="95"/>
      <c r="D46" s="104"/>
      <c r="E46" s="102"/>
      <c r="F46" s="102"/>
      <c r="G46" s="102"/>
      <c r="H46" s="102"/>
      <c r="I46" s="102"/>
      <c r="J46" s="102"/>
      <c r="K46" s="102"/>
      <c r="L46" s="102"/>
      <c r="M46" s="102"/>
      <c r="N46" s="102"/>
      <c r="O46" s="103"/>
      <c r="P46" s="2"/>
      <c r="Q46" s="2"/>
      <c r="R46" s="9"/>
      <c r="S46" s="9"/>
      <c r="T46" s="9"/>
      <c r="U46" s="9"/>
      <c r="V46" s="9"/>
      <c r="W46" s="9"/>
      <c r="X46" s="9"/>
      <c r="Y46" s="9"/>
      <c r="Z46" s="9"/>
      <c r="AA46" s="9"/>
      <c r="AB46" s="9"/>
      <c r="AC46" s="145" t="str">
        <f t="shared" si="2"/>
        <v/>
      </c>
      <c r="AD46" s="145" t="str">
        <f t="shared" si="2"/>
        <v/>
      </c>
      <c r="AE46" s="145" t="str">
        <f t="shared" si="1"/>
        <v/>
      </c>
      <c r="AF46" s="2"/>
      <c r="AG46" s="2"/>
      <c r="AH46" s="2"/>
      <c r="AI46" s="2"/>
      <c r="AJ46" s="2"/>
      <c r="AK46" s="2"/>
      <c r="AL46" s="2"/>
      <c r="AM46" s="2"/>
      <c r="AN46" s="2"/>
      <c r="AO46" s="2"/>
      <c r="AP46" s="2"/>
      <c r="AQ46" s="2"/>
    </row>
    <row r="47" spans="1:43" ht="20.100000000000001" customHeight="1" x14ac:dyDescent="0.15">
      <c r="A47" s="191"/>
      <c r="B47" s="124"/>
      <c r="C47" s="95"/>
      <c r="D47" s="104"/>
      <c r="E47" s="102"/>
      <c r="F47" s="102"/>
      <c r="G47" s="102"/>
      <c r="H47" s="102"/>
      <c r="I47" s="102"/>
      <c r="J47" s="102"/>
      <c r="K47" s="102"/>
      <c r="L47" s="102"/>
      <c r="M47" s="102"/>
      <c r="N47" s="102"/>
      <c r="O47" s="105"/>
      <c r="P47" s="2"/>
      <c r="Q47" s="2"/>
      <c r="R47" s="9"/>
      <c r="S47" s="9"/>
      <c r="T47" s="9"/>
      <c r="U47" s="9"/>
      <c r="V47" s="9"/>
      <c r="W47" s="9"/>
      <c r="X47" s="9"/>
      <c r="Y47" s="9"/>
      <c r="Z47" s="9"/>
      <c r="AA47" s="9"/>
      <c r="AB47" s="9"/>
      <c r="AC47" s="145" t="str">
        <f t="shared" si="2"/>
        <v/>
      </c>
      <c r="AD47" s="145" t="str">
        <f t="shared" si="2"/>
        <v/>
      </c>
      <c r="AE47" s="145" t="str">
        <f t="shared" si="1"/>
        <v/>
      </c>
      <c r="AF47" s="2"/>
      <c r="AG47" s="2"/>
      <c r="AH47" s="2"/>
      <c r="AI47" s="2"/>
      <c r="AJ47" s="2"/>
      <c r="AK47" s="2"/>
      <c r="AL47" s="2"/>
      <c r="AM47" s="2"/>
      <c r="AN47" s="2"/>
      <c r="AO47" s="2"/>
      <c r="AP47" s="2"/>
      <c r="AQ47" s="2"/>
    </row>
    <row r="48" spans="1:43" ht="20.100000000000001" customHeight="1" x14ac:dyDescent="0.15">
      <c r="A48" s="191"/>
      <c r="B48" s="124"/>
      <c r="C48" s="95"/>
      <c r="D48" s="104"/>
      <c r="E48" s="102"/>
      <c r="F48" s="102"/>
      <c r="G48" s="102"/>
      <c r="H48" s="102"/>
      <c r="I48" s="102"/>
      <c r="J48" s="102"/>
      <c r="K48" s="102"/>
      <c r="L48" s="102"/>
      <c r="M48" s="102"/>
      <c r="N48" s="102"/>
      <c r="O48" s="105"/>
      <c r="P48" s="2"/>
      <c r="Q48" s="2"/>
      <c r="R48" s="2"/>
      <c r="S48" s="2"/>
      <c r="T48" s="2"/>
      <c r="U48" s="2"/>
      <c r="V48" s="2"/>
      <c r="W48" s="2"/>
      <c r="X48" s="2"/>
      <c r="Y48" s="2"/>
      <c r="Z48" s="2"/>
      <c r="AA48" s="2"/>
      <c r="AB48" s="2"/>
      <c r="AC48" s="145" t="str">
        <f t="shared" si="2"/>
        <v/>
      </c>
      <c r="AD48" s="145" t="str">
        <f t="shared" si="2"/>
        <v/>
      </c>
      <c r="AE48" s="145" t="str">
        <f t="shared" si="1"/>
        <v/>
      </c>
      <c r="AF48" s="2"/>
      <c r="AG48" s="2"/>
      <c r="AH48" s="2"/>
      <c r="AI48" s="2"/>
      <c r="AJ48" s="2"/>
      <c r="AK48" s="2"/>
      <c r="AL48" s="2"/>
      <c r="AM48" s="2"/>
      <c r="AN48" s="2"/>
      <c r="AO48" s="2"/>
      <c r="AP48" s="2"/>
      <c r="AQ48" s="2"/>
    </row>
    <row r="49" spans="1:62" ht="20.100000000000001" customHeight="1" x14ac:dyDescent="0.15">
      <c r="A49" s="191"/>
      <c r="B49" s="124"/>
      <c r="C49" s="95"/>
      <c r="D49" s="104"/>
      <c r="E49" s="102"/>
      <c r="F49" s="102"/>
      <c r="G49" s="102"/>
      <c r="H49" s="102"/>
      <c r="I49" s="102"/>
      <c r="J49" s="102"/>
      <c r="K49" s="102"/>
      <c r="L49" s="102"/>
      <c r="M49" s="102"/>
      <c r="N49" s="102"/>
      <c r="O49" s="105"/>
      <c r="P49" s="2"/>
      <c r="Q49" s="2"/>
      <c r="R49" s="2"/>
      <c r="S49" s="2"/>
      <c r="T49" s="2"/>
      <c r="U49" s="2"/>
      <c r="V49" s="2"/>
      <c r="W49" s="2"/>
      <c r="X49" s="2"/>
      <c r="Y49" s="2"/>
      <c r="Z49" s="2"/>
      <c r="AA49" s="2"/>
      <c r="AB49" s="2"/>
      <c r="AC49" s="145" t="str">
        <f t="shared" si="2"/>
        <v/>
      </c>
      <c r="AD49" s="145" t="str">
        <f t="shared" si="2"/>
        <v/>
      </c>
      <c r="AE49" s="145" t="str">
        <f t="shared" si="1"/>
        <v/>
      </c>
      <c r="AF49" s="2"/>
      <c r="AG49" s="2"/>
      <c r="AH49" s="2"/>
      <c r="AI49" s="2"/>
      <c r="AJ49" s="2"/>
      <c r="AK49" s="2"/>
      <c r="AL49" s="2"/>
      <c r="AM49" s="2"/>
      <c r="AN49" s="2"/>
      <c r="AO49" s="2"/>
      <c r="AP49" s="2"/>
      <c r="AQ49" s="2"/>
    </row>
    <row r="50" spans="1:62" ht="20.100000000000001" customHeight="1" x14ac:dyDescent="0.15">
      <c r="A50" s="191"/>
      <c r="B50" s="124"/>
      <c r="C50" s="95"/>
      <c r="D50" s="104"/>
      <c r="E50" s="102"/>
      <c r="F50" s="102"/>
      <c r="G50" s="102"/>
      <c r="H50" s="102"/>
      <c r="I50" s="102"/>
      <c r="J50" s="102"/>
      <c r="K50" s="102"/>
      <c r="L50" s="102"/>
      <c r="M50" s="102"/>
      <c r="N50" s="102"/>
      <c r="O50" s="105"/>
      <c r="P50" s="2"/>
      <c r="Q50" s="2"/>
      <c r="R50" s="2"/>
      <c r="S50" s="2"/>
      <c r="T50" s="2"/>
      <c r="U50" s="2"/>
      <c r="V50" s="2"/>
      <c r="W50" s="2"/>
      <c r="X50" s="2"/>
      <c r="Y50" s="2"/>
      <c r="Z50" s="2"/>
      <c r="AA50" s="2"/>
      <c r="AB50" s="2"/>
      <c r="AC50" s="145" t="str">
        <f t="shared" si="2"/>
        <v/>
      </c>
      <c r="AD50" s="145" t="str">
        <f t="shared" si="2"/>
        <v/>
      </c>
      <c r="AE50" s="145" t="str">
        <f t="shared" si="1"/>
        <v/>
      </c>
      <c r="AF50" s="2"/>
      <c r="AG50" s="2"/>
      <c r="AH50" s="2"/>
      <c r="AI50" s="2"/>
      <c r="AJ50" s="2"/>
      <c r="AK50" s="2"/>
      <c r="AL50" s="2"/>
      <c r="AM50" s="2"/>
      <c r="AN50" s="2"/>
      <c r="AO50" s="2"/>
      <c r="AP50" s="2"/>
      <c r="AQ50" s="2"/>
    </row>
    <row r="51" spans="1:62" ht="20.100000000000001" customHeight="1" x14ac:dyDescent="0.15">
      <c r="A51" s="191"/>
      <c r="B51" s="124"/>
      <c r="C51" s="95"/>
      <c r="D51" s="104"/>
      <c r="E51" s="102"/>
      <c r="F51" s="102"/>
      <c r="G51" s="102"/>
      <c r="H51" s="102"/>
      <c r="I51" s="102"/>
      <c r="J51" s="102"/>
      <c r="K51" s="102"/>
      <c r="L51" s="102"/>
      <c r="M51" s="102"/>
      <c r="N51" s="102"/>
      <c r="O51" s="105"/>
      <c r="P51" s="2"/>
      <c r="Q51" s="2"/>
      <c r="R51" s="2"/>
      <c r="S51" s="2"/>
      <c r="T51" s="2"/>
      <c r="U51" s="2"/>
      <c r="V51" s="2"/>
      <c r="W51" s="2"/>
      <c r="X51" s="2"/>
      <c r="Y51" s="2"/>
      <c r="Z51" s="2"/>
      <c r="AA51" s="2"/>
      <c r="AB51" s="2"/>
      <c r="AC51" s="145" t="str">
        <f t="shared" si="2"/>
        <v/>
      </c>
      <c r="AD51" s="145" t="str">
        <f t="shared" si="2"/>
        <v/>
      </c>
      <c r="AE51" s="145" t="str">
        <f t="shared" si="1"/>
        <v/>
      </c>
      <c r="AF51" s="2"/>
      <c r="AG51" s="2"/>
      <c r="AH51" s="2"/>
      <c r="AI51" s="2"/>
      <c r="AJ51" s="2"/>
      <c r="AK51" s="2"/>
      <c r="AL51" s="2"/>
      <c r="AM51" s="2"/>
      <c r="AN51" s="2"/>
      <c r="AO51" s="2"/>
      <c r="AP51" s="2"/>
      <c r="AQ51" s="2"/>
    </row>
    <row r="52" spans="1:62" ht="20.100000000000001" customHeight="1" x14ac:dyDescent="0.15">
      <c r="A52" s="191"/>
      <c r="B52" s="124"/>
      <c r="C52" s="3" t="s">
        <v>2</v>
      </c>
      <c r="D52" s="126">
        <f t="shared" ref="D52:O52" si="3">COUNTIF(D7:D51,"一般")+COUNTIF(D7:D51,"コ")+COUNTIF(D7:D51,"疑")</f>
        <v>0</v>
      </c>
      <c r="E52" s="126">
        <f t="shared" si="3"/>
        <v>0</v>
      </c>
      <c r="F52" s="126">
        <f t="shared" si="3"/>
        <v>0</v>
      </c>
      <c r="G52" s="126">
        <f t="shared" si="3"/>
        <v>0</v>
      </c>
      <c r="H52" s="126">
        <f t="shared" si="3"/>
        <v>0</v>
      </c>
      <c r="I52" s="126">
        <f t="shared" si="3"/>
        <v>0</v>
      </c>
      <c r="J52" s="126">
        <f t="shared" si="3"/>
        <v>0</v>
      </c>
      <c r="K52" s="126">
        <f t="shared" si="3"/>
        <v>0</v>
      </c>
      <c r="L52" s="126">
        <f t="shared" si="3"/>
        <v>0</v>
      </c>
      <c r="M52" s="126">
        <f t="shared" si="3"/>
        <v>0</v>
      </c>
      <c r="N52" s="126">
        <f t="shared" si="3"/>
        <v>0</v>
      </c>
      <c r="O52" s="127">
        <f t="shared" si="3"/>
        <v>0</v>
      </c>
      <c r="P52" s="2"/>
      <c r="Q52" s="2"/>
      <c r="R52" s="2"/>
      <c r="S52" s="2"/>
      <c r="T52" s="2"/>
      <c r="U52" s="2"/>
      <c r="V52" s="2"/>
      <c r="W52" s="2"/>
      <c r="X52" s="2"/>
      <c r="Y52" s="2"/>
      <c r="Z52" s="2"/>
      <c r="AA52" s="2"/>
      <c r="AB52" s="2"/>
      <c r="AF52" s="2"/>
      <c r="AG52" s="2"/>
      <c r="AH52" s="2"/>
      <c r="AI52" s="2"/>
      <c r="AJ52" s="2"/>
      <c r="AK52" s="2"/>
      <c r="AL52" s="2"/>
      <c r="AM52" s="2"/>
      <c r="AN52" s="2"/>
      <c r="AO52" s="2"/>
      <c r="AP52" s="2"/>
      <c r="AQ52" s="2"/>
    </row>
    <row r="53" spans="1:62" ht="20.100000000000001" customHeight="1" thickBot="1" x14ac:dyDescent="0.2">
      <c r="A53" s="192"/>
      <c r="B53" s="125"/>
      <c r="C53" s="32" t="s">
        <v>3</v>
      </c>
      <c r="D53" s="129">
        <f t="shared" ref="D53:O53" si="4">$M$58-D52</f>
        <v>0</v>
      </c>
      <c r="E53" s="129">
        <f t="shared" si="4"/>
        <v>0</v>
      </c>
      <c r="F53" s="129">
        <f t="shared" si="4"/>
        <v>0</v>
      </c>
      <c r="G53" s="129">
        <f t="shared" si="4"/>
        <v>0</v>
      </c>
      <c r="H53" s="129">
        <f t="shared" si="4"/>
        <v>0</v>
      </c>
      <c r="I53" s="129">
        <f t="shared" si="4"/>
        <v>0</v>
      </c>
      <c r="J53" s="129">
        <f t="shared" si="4"/>
        <v>0</v>
      </c>
      <c r="K53" s="129">
        <f t="shared" si="4"/>
        <v>0</v>
      </c>
      <c r="L53" s="129">
        <f t="shared" si="4"/>
        <v>0</v>
      </c>
      <c r="M53" s="129">
        <f t="shared" si="4"/>
        <v>0</v>
      </c>
      <c r="N53" s="129">
        <f t="shared" si="4"/>
        <v>0</v>
      </c>
      <c r="O53" s="130">
        <f t="shared" si="4"/>
        <v>0</v>
      </c>
      <c r="P53" s="222" t="s">
        <v>113</v>
      </c>
      <c r="Q53" s="223"/>
      <c r="R53" s="223"/>
      <c r="S53" s="224">
        <f>SUM(D53:O53)</f>
        <v>0</v>
      </c>
      <c r="T53" s="224"/>
      <c r="U53" s="2"/>
      <c r="V53" s="115" t="s">
        <v>49</v>
      </c>
      <c r="W53" s="116"/>
      <c r="X53" s="230">
        <f>SUM(F58*S53)</f>
        <v>0</v>
      </c>
      <c r="Y53" s="230"/>
      <c r="Z53" s="230"/>
      <c r="AA53" s="118" t="s">
        <v>109</v>
      </c>
      <c r="AB53" s="117"/>
      <c r="AF53" s="2"/>
      <c r="AG53" s="2"/>
      <c r="AH53" s="2"/>
      <c r="AI53" s="2"/>
      <c r="AJ53" s="2"/>
      <c r="AK53" s="2"/>
      <c r="AL53" s="2"/>
      <c r="AM53" s="2"/>
      <c r="AN53" s="2"/>
      <c r="AO53" s="2"/>
      <c r="AP53" s="2"/>
      <c r="AQ53" s="2"/>
    </row>
    <row r="54" spans="1:62" ht="20.100000000000001" customHeight="1" x14ac:dyDescent="0.15">
      <c r="A54" s="132" t="s">
        <v>105</v>
      </c>
      <c r="B54" s="133">
        <f>COUNTIF(B7:B51,"即応病床")</f>
        <v>0</v>
      </c>
      <c r="C54" s="134" t="s">
        <v>10</v>
      </c>
      <c r="D54" s="135" t="str">
        <f t="shared" ref="D54:O54" si="5">IF(D56="",(COUNTIFS($B$7:$B$51,"即応病床",D7:D51,"")),"")</f>
        <v/>
      </c>
      <c r="E54" s="135" t="str">
        <f t="shared" si="5"/>
        <v/>
      </c>
      <c r="F54" s="135" t="str">
        <f t="shared" si="5"/>
        <v/>
      </c>
      <c r="G54" s="135" t="str">
        <f t="shared" si="5"/>
        <v/>
      </c>
      <c r="H54" s="135" t="str">
        <f t="shared" si="5"/>
        <v/>
      </c>
      <c r="I54" s="135" t="str">
        <f t="shared" si="5"/>
        <v/>
      </c>
      <c r="J54" s="135" t="str">
        <f t="shared" si="5"/>
        <v/>
      </c>
      <c r="K54" s="135" t="str">
        <f t="shared" si="5"/>
        <v/>
      </c>
      <c r="L54" s="135" t="str">
        <f t="shared" si="5"/>
        <v/>
      </c>
      <c r="M54" s="135" t="str">
        <f t="shared" si="5"/>
        <v/>
      </c>
      <c r="N54" s="135" t="str">
        <f t="shared" si="5"/>
        <v/>
      </c>
      <c r="O54" s="135" t="str">
        <f t="shared" si="5"/>
        <v/>
      </c>
      <c r="P54" s="114"/>
      <c r="Q54" s="114" t="s">
        <v>105</v>
      </c>
      <c r="R54" s="114"/>
      <c r="S54" s="224">
        <f>SUM(D54:O54)</f>
        <v>0</v>
      </c>
      <c r="T54" s="224"/>
      <c r="U54" s="222" t="s">
        <v>111</v>
      </c>
      <c r="V54" s="223"/>
      <c r="W54" s="223"/>
      <c r="X54" s="230">
        <f>F58*S54</f>
        <v>0</v>
      </c>
      <c r="Y54" s="230"/>
      <c r="Z54" s="230"/>
      <c r="AA54" s="118" t="s">
        <v>109</v>
      </c>
      <c r="AB54" s="117"/>
      <c r="AF54" s="2"/>
      <c r="AG54" s="2"/>
      <c r="AH54" s="2"/>
      <c r="AI54" s="2"/>
      <c r="AJ54" s="2"/>
      <c r="AK54" s="2"/>
      <c r="AL54" s="2"/>
      <c r="AM54" s="2"/>
      <c r="AN54" s="2"/>
      <c r="AO54" s="2"/>
      <c r="AP54" s="2"/>
      <c r="AQ54" s="2"/>
    </row>
    <row r="55" spans="1:62" ht="20.100000000000001" customHeight="1" thickBot="1" x14ac:dyDescent="0.2">
      <c r="A55" s="132" t="s">
        <v>106</v>
      </c>
      <c r="B55" s="133">
        <f>COUNTIF(B7:B51,"休止病床")</f>
        <v>0</v>
      </c>
      <c r="C55" s="134" t="s">
        <v>6</v>
      </c>
      <c r="D55" s="135" t="str">
        <f t="shared" ref="D55:O55" si="6">IF(D56="",IF($B$56&lt;=COUNTIFS($B$7:$B$51,"休止病床",D7:D51,""),$B$56,COUNTIFS($B$7:$B$51,"休止病床",D7:D51,"")),"")</f>
        <v/>
      </c>
      <c r="E55" s="135" t="str">
        <f t="shared" si="6"/>
        <v/>
      </c>
      <c r="F55" s="135" t="str">
        <f t="shared" si="6"/>
        <v/>
      </c>
      <c r="G55" s="135" t="str">
        <f t="shared" si="6"/>
        <v/>
      </c>
      <c r="H55" s="135" t="str">
        <f t="shared" si="6"/>
        <v/>
      </c>
      <c r="I55" s="135" t="str">
        <f t="shared" si="6"/>
        <v/>
      </c>
      <c r="J55" s="135" t="str">
        <f t="shared" si="6"/>
        <v/>
      </c>
      <c r="K55" s="135" t="str">
        <f t="shared" si="6"/>
        <v/>
      </c>
      <c r="L55" s="135" t="str">
        <f t="shared" si="6"/>
        <v/>
      </c>
      <c r="M55" s="135" t="str">
        <f t="shared" si="6"/>
        <v/>
      </c>
      <c r="N55" s="135" t="str">
        <f t="shared" si="6"/>
        <v/>
      </c>
      <c r="O55" s="135" t="str">
        <f t="shared" si="6"/>
        <v/>
      </c>
      <c r="P55" s="114"/>
      <c r="Q55" s="114" t="s">
        <v>106</v>
      </c>
      <c r="R55" s="114"/>
      <c r="S55" s="224">
        <f>SUM(D55:O55)</f>
        <v>0</v>
      </c>
      <c r="T55" s="224"/>
      <c r="U55" s="223" t="s">
        <v>112</v>
      </c>
      <c r="V55" s="223"/>
      <c r="W55" s="223"/>
      <c r="X55" s="230">
        <f>F59*S55</f>
        <v>0</v>
      </c>
      <c r="Y55" s="230"/>
      <c r="Z55" s="230"/>
      <c r="AA55" s="118" t="s">
        <v>109</v>
      </c>
      <c r="AB55" s="117"/>
      <c r="AF55" s="2"/>
      <c r="AG55" s="2"/>
      <c r="AH55" s="2"/>
      <c r="AI55" s="2"/>
      <c r="AJ55" s="2"/>
      <c r="AK55" s="2"/>
      <c r="AL55" s="2"/>
      <c r="AM55" s="2"/>
      <c r="AN55" s="2"/>
      <c r="AO55" s="2"/>
      <c r="AP55" s="2"/>
      <c r="AQ55" s="2"/>
    </row>
    <row r="56" spans="1:62" ht="19.5" customHeight="1" thickBot="1" x14ac:dyDescent="0.2">
      <c r="A56" s="136" t="s">
        <v>126</v>
      </c>
      <c r="B56" s="133">
        <f>B54*2</f>
        <v>0</v>
      </c>
      <c r="C56" s="134" t="s">
        <v>127</v>
      </c>
      <c r="D56" s="137" t="str">
        <f>IF(COUNTIFS(D7:D51,"コ")=0,"対象外","")</f>
        <v>対象外</v>
      </c>
      <c r="E56" s="137" t="str">
        <f t="shared" ref="E56:O56" si="7">IF(COUNTIFS(E7:E51,"コ")=0,"対象外","")</f>
        <v>対象外</v>
      </c>
      <c r="F56" s="137" t="str">
        <f t="shared" si="7"/>
        <v>対象外</v>
      </c>
      <c r="G56" s="137" t="str">
        <f t="shared" si="7"/>
        <v>対象外</v>
      </c>
      <c r="H56" s="137" t="str">
        <f t="shared" si="7"/>
        <v>対象外</v>
      </c>
      <c r="I56" s="137" t="str">
        <f t="shared" si="7"/>
        <v>対象外</v>
      </c>
      <c r="J56" s="137" t="str">
        <f t="shared" si="7"/>
        <v>対象外</v>
      </c>
      <c r="K56" s="137" t="str">
        <f t="shared" si="7"/>
        <v>対象外</v>
      </c>
      <c r="L56" s="137" t="str">
        <f t="shared" si="7"/>
        <v>対象外</v>
      </c>
      <c r="M56" s="137" t="str">
        <f t="shared" si="7"/>
        <v>対象外</v>
      </c>
      <c r="N56" s="137" t="str">
        <f t="shared" si="7"/>
        <v>対象外</v>
      </c>
      <c r="O56" s="137" t="str">
        <f t="shared" si="7"/>
        <v>対象外</v>
      </c>
      <c r="P56" s="10"/>
      <c r="Q56" s="10"/>
      <c r="R56" s="10"/>
      <c r="S56" s="10"/>
      <c r="T56" s="10"/>
      <c r="U56" s="237" t="s">
        <v>114</v>
      </c>
      <c r="V56" s="238"/>
      <c r="W56" s="238"/>
      <c r="X56" s="231">
        <f>SUM(X54:Z55)</f>
        <v>0</v>
      </c>
      <c r="Y56" s="232"/>
      <c r="Z56" s="232"/>
      <c r="AA56" s="120" t="s">
        <v>109</v>
      </c>
      <c r="AB56" s="10"/>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2" ht="13.5" customHeight="1" thickBot="1" x14ac:dyDescent="0.2">
      <c r="A57" s="10"/>
      <c r="B57" s="10"/>
      <c r="C57" s="10"/>
      <c r="D57" s="10"/>
      <c r="E57" s="10"/>
      <c r="F57" s="10"/>
      <c r="G57" s="10"/>
      <c r="H57" s="10"/>
      <c r="I57" s="10"/>
      <c r="J57" s="10"/>
      <c r="K57" s="10"/>
      <c r="L57" s="10"/>
      <c r="M57" s="10"/>
      <c r="N57" s="10"/>
      <c r="O57" s="10"/>
      <c r="P57" s="10"/>
      <c r="Q57" s="10"/>
      <c r="R57" s="10"/>
      <c r="S57" s="10"/>
      <c r="T57" s="10"/>
      <c r="U57" s="138"/>
      <c r="V57" s="138"/>
      <c r="W57" s="138"/>
      <c r="X57" s="139"/>
      <c r="Y57" s="140"/>
      <c r="Z57" s="140"/>
      <c r="AA57" s="141"/>
      <c r="AB57" s="10"/>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2" ht="14.25" thickBot="1" x14ac:dyDescent="0.2">
      <c r="A58" s="212"/>
      <c r="B58" s="212"/>
      <c r="C58" s="212"/>
      <c r="D58" s="233" t="s">
        <v>107</v>
      </c>
      <c r="E58" s="234"/>
      <c r="F58" s="213"/>
      <c r="G58" s="214"/>
      <c r="H58" s="2" t="s">
        <v>4</v>
      </c>
      <c r="I58" s="2"/>
      <c r="J58" s="9"/>
      <c r="K58" s="239" t="s">
        <v>110</v>
      </c>
      <c r="L58" s="240"/>
      <c r="M58" s="111"/>
      <c r="N58" s="9" t="s">
        <v>104</v>
      </c>
      <c r="O58" s="112"/>
      <c r="P58" s="112"/>
      <c r="Q58" s="229"/>
      <c r="R58" s="229"/>
      <c r="S58" s="229"/>
      <c r="T58" s="229"/>
      <c r="U58" s="229"/>
      <c r="V58" s="2"/>
      <c r="W58" s="2"/>
      <c r="X58" s="2"/>
      <c r="Y58" s="2"/>
      <c r="Z58" s="2"/>
      <c r="AA58" s="2"/>
      <c r="AB58" s="2"/>
      <c r="AL58" s="2"/>
      <c r="AM58" s="2"/>
      <c r="AN58" s="2"/>
      <c r="AO58" s="2"/>
      <c r="AP58" s="2"/>
      <c r="AQ58" s="2"/>
      <c r="AR58" s="2"/>
    </row>
    <row r="59" spans="1:62" ht="14.25" thickBot="1" x14ac:dyDescent="0.2">
      <c r="A59" s="90"/>
      <c r="B59" s="98"/>
      <c r="C59" s="90"/>
      <c r="D59" s="233" t="s">
        <v>108</v>
      </c>
      <c r="E59" s="233"/>
      <c r="F59" s="213"/>
      <c r="G59" s="214"/>
      <c r="H59" s="2" t="s">
        <v>109</v>
      </c>
      <c r="I59" s="2"/>
      <c r="J59" s="2"/>
      <c r="K59" s="90"/>
      <c r="L59" s="90"/>
      <c r="M59" s="90"/>
      <c r="N59" s="90"/>
      <c r="O59" s="27"/>
      <c r="P59" s="27"/>
      <c r="Q59" s="27"/>
      <c r="R59" s="2"/>
      <c r="S59" s="2"/>
      <c r="T59" s="2"/>
      <c r="U59" s="2"/>
      <c r="V59" s="2"/>
      <c r="W59" s="2"/>
      <c r="X59" s="2"/>
      <c r="Y59" s="2"/>
      <c r="Z59" s="2"/>
      <c r="AA59" s="2"/>
      <c r="AB59" s="2"/>
      <c r="AL59" s="2"/>
      <c r="AM59" s="2"/>
      <c r="AN59" s="2"/>
      <c r="AO59" s="2"/>
      <c r="AP59" s="2"/>
      <c r="AQ59" s="2"/>
      <c r="AR59" s="2"/>
    </row>
    <row r="60" spans="1:62" x14ac:dyDescent="0.15">
      <c r="A60" s="90"/>
      <c r="B60" s="98"/>
      <c r="C60" s="90"/>
      <c r="D60" s="5"/>
      <c r="E60" s="5"/>
      <c r="F60" s="5"/>
      <c r="G60" s="5"/>
      <c r="H60" s="2"/>
      <c r="I60" s="2"/>
      <c r="J60" s="2"/>
      <c r="K60" s="90"/>
      <c r="L60" s="90"/>
      <c r="M60" s="90"/>
      <c r="N60" s="90"/>
      <c r="O60" s="90"/>
      <c r="P60" s="90"/>
      <c r="Q60" s="90"/>
      <c r="R60" s="2"/>
      <c r="S60" s="2"/>
      <c r="T60" s="2"/>
      <c r="U60" s="2"/>
      <c r="V60" s="2"/>
      <c r="W60" s="2"/>
      <c r="X60" s="2"/>
      <c r="Y60" s="2"/>
      <c r="Z60" s="2"/>
      <c r="AA60" s="2"/>
      <c r="AB60" s="2"/>
      <c r="AL60" s="2"/>
      <c r="AM60" s="2"/>
      <c r="AN60" s="2"/>
      <c r="AO60" s="2"/>
      <c r="AP60" s="2"/>
      <c r="AQ60" s="2"/>
      <c r="AR60" s="2"/>
    </row>
    <row r="61" spans="1:62" x14ac:dyDescent="0.15">
      <c r="A61" s="90"/>
      <c r="B61" s="98"/>
      <c r="C61" s="90"/>
      <c r="D61" s="233"/>
      <c r="E61" s="233"/>
      <c r="F61" s="235"/>
      <c r="G61" s="235"/>
      <c r="H61" s="2"/>
      <c r="I61" s="2"/>
      <c r="J61" s="2"/>
      <c r="K61" s="90"/>
      <c r="L61" s="90"/>
      <c r="M61" s="90"/>
      <c r="N61" s="90"/>
      <c r="O61" s="90"/>
      <c r="P61" s="90"/>
      <c r="Q61" s="90"/>
      <c r="R61" s="2"/>
      <c r="S61" s="2"/>
      <c r="T61" s="2"/>
      <c r="U61" s="2"/>
      <c r="V61" s="2"/>
      <c r="W61" s="2"/>
      <c r="X61" s="2"/>
      <c r="Y61" s="2"/>
      <c r="Z61" s="2"/>
      <c r="AA61" s="2"/>
      <c r="AB61" s="2"/>
      <c r="AL61" s="2"/>
      <c r="AM61" s="2"/>
      <c r="AN61" s="2"/>
      <c r="AO61" s="2"/>
      <c r="AP61" s="2"/>
      <c r="AQ61" s="2"/>
      <c r="AR61" s="2"/>
    </row>
    <row r="62" spans="1:62" x14ac:dyDescent="0.15">
      <c r="A62" s="90"/>
      <c r="B62" s="98"/>
      <c r="C62" s="90"/>
      <c r="D62" s="233"/>
      <c r="E62" s="233"/>
      <c r="F62" s="236"/>
      <c r="G62" s="236"/>
      <c r="H62" s="10"/>
      <c r="I62" s="2"/>
      <c r="J62" s="2"/>
      <c r="K62" s="90"/>
      <c r="L62" s="90"/>
      <c r="M62" s="90"/>
      <c r="N62" s="90"/>
      <c r="O62" s="90"/>
      <c r="P62" s="90"/>
      <c r="Q62" s="90"/>
      <c r="R62" s="2"/>
      <c r="S62" s="2"/>
      <c r="T62" s="2"/>
      <c r="U62" s="2"/>
      <c r="V62" s="2"/>
      <c r="W62" s="2"/>
      <c r="X62" s="2"/>
      <c r="Y62" s="2"/>
      <c r="Z62" s="2"/>
      <c r="AA62" s="2"/>
      <c r="AB62" s="2"/>
      <c r="AL62" s="2"/>
      <c r="AM62" s="2"/>
      <c r="AN62" s="2"/>
      <c r="AO62" s="2"/>
      <c r="AP62" s="2"/>
      <c r="AQ62" s="2"/>
      <c r="AR62" s="2"/>
    </row>
    <row r="63" spans="1:62" x14ac:dyDescent="0.15">
      <c r="A63" s="90"/>
      <c r="B63" s="98"/>
      <c r="C63" s="90"/>
      <c r="D63" s="5"/>
      <c r="E63" s="38"/>
      <c r="G63" s="5"/>
      <c r="H63" s="2"/>
      <c r="I63" s="2"/>
      <c r="J63" s="2"/>
      <c r="K63" s="90"/>
      <c r="L63" s="90"/>
      <c r="M63" s="90"/>
      <c r="N63" s="90"/>
      <c r="O63" s="90"/>
      <c r="P63" s="90"/>
      <c r="Q63" s="90"/>
      <c r="R63" s="2"/>
      <c r="S63" s="2"/>
      <c r="T63" s="2"/>
      <c r="U63" s="2"/>
      <c r="V63" s="2"/>
      <c r="W63" s="2"/>
      <c r="X63" s="2"/>
      <c r="Y63" s="2"/>
      <c r="Z63" s="2"/>
      <c r="AA63" s="2"/>
      <c r="AB63" s="2"/>
      <c r="AL63" s="2"/>
      <c r="AM63" s="2"/>
      <c r="AN63" s="2"/>
      <c r="AO63" s="2"/>
      <c r="AP63" s="2"/>
      <c r="AQ63" s="2"/>
      <c r="AR63" s="2"/>
    </row>
    <row r="64" spans="1:62" x14ac:dyDescent="0.15">
      <c r="A64" s="90"/>
      <c r="B64" s="98"/>
      <c r="C64" s="90"/>
      <c r="D64" s="5"/>
      <c r="E64" s="113"/>
      <c r="G64" s="5"/>
      <c r="H64" s="2"/>
      <c r="I64" s="2"/>
      <c r="J64" s="2"/>
      <c r="K64" s="90"/>
      <c r="L64" s="90"/>
      <c r="M64" s="90"/>
      <c r="N64" s="90"/>
      <c r="O64" s="90"/>
      <c r="P64" s="90"/>
      <c r="Q64" s="90"/>
      <c r="R64" s="2"/>
      <c r="S64" s="2"/>
      <c r="T64" s="2"/>
      <c r="U64" s="2"/>
      <c r="V64" s="2"/>
      <c r="W64" s="2"/>
      <c r="X64" s="2"/>
      <c r="Y64" s="2"/>
      <c r="Z64" s="2"/>
      <c r="AA64" s="2"/>
      <c r="AB64" s="2"/>
      <c r="AL64" s="2"/>
      <c r="AM64" s="2"/>
      <c r="AN64" s="2"/>
      <c r="AO64" s="2"/>
      <c r="AP64" s="2"/>
      <c r="AQ64" s="2"/>
      <c r="AR64" s="2"/>
    </row>
    <row r="65" spans="1:44" x14ac:dyDescent="0.15">
      <c r="A65" s="90"/>
      <c r="B65" s="98"/>
      <c r="C65" s="90"/>
      <c r="D65" s="5"/>
      <c r="E65" s="113"/>
      <c r="G65" s="5"/>
      <c r="H65" s="2"/>
      <c r="I65" s="2"/>
      <c r="J65" s="2"/>
      <c r="K65" s="90"/>
      <c r="L65" s="90"/>
      <c r="M65" s="90"/>
      <c r="N65" s="90"/>
      <c r="O65" s="90"/>
      <c r="P65" s="90"/>
      <c r="Q65" s="90"/>
      <c r="R65" s="2"/>
      <c r="S65" s="2"/>
      <c r="T65" s="2"/>
      <c r="U65" s="2"/>
      <c r="V65" s="2"/>
      <c r="W65" s="2"/>
      <c r="X65" s="2"/>
      <c r="Y65" s="2"/>
      <c r="Z65" s="2"/>
      <c r="AA65" s="2"/>
      <c r="AB65" s="2"/>
      <c r="AL65" s="2"/>
      <c r="AM65" s="2"/>
      <c r="AN65" s="2"/>
      <c r="AO65" s="2"/>
      <c r="AP65" s="2"/>
      <c r="AQ65" s="2"/>
      <c r="AR65" s="2"/>
    </row>
    <row r="66" spans="1:44" x14ac:dyDescent="0.15">
      <c r="A66" s="90"/>
      <c r="B66" s="98"/>
      <c r="C66" s="90"/>
      <c r="D66" s="5"/>
      <c r="E66" s="113"/>
      <c r="G66" s="5"/>
      <c r="H66" s="2"/>
      <c r="I66" s="2"/>
      <c r="J66" s="2"/>
      <c r="K66" s="90"/>
      <c r="L66" s="90"/>
      <c r="M66" s="90"/>
      <c r="N66" s="90"/>
      <c r="O66" s="90"/>
      <c r="P66" s="90"/>
      <c r="Q66" s="90"/>
      <c r="R66" s="2"/>
      <c r="S66" s="2"/>
      <c r="T66" s="2"/>
      <c r="U66" s="2"/>
      <c r="V66" s="2"/>
      <c r="W66" s="2"/>
      <c r="X66" s="2"/>
      <c r="Y66" s="2"/>
      <c r="Z66" s="2"/>
      <c r="AA66" s="2"/>
      <c r="AB66" s="2"/>
      <c r="AL66" s="2"/>
      <c r="AM66" s="2"/>
      <c r="AN66" s="2"/>
      <c r="AO66" s="2"/>
      <c r="AP66" s="2"/>
      <c r="AQ66" s="2"/>
      <c r="AR66" s="2"/>
    </row>
    <row r="68" spans="1:44" x14ac:dyDescent="0.15">
      <c r="AL68" s="39"/>
      <c r="AM68" s="39"/>
      <c r="AN68" s="39"/>
      <c r="AO68" s="39"/>
      <c r="AP68" s="39"/>
      <c r="AQ68" s="39"/>
      <c r="AR68" s="39"/>
    </row>
    <row r="69" spans="1:44" x14ac:dyDescent="0.15">
      <c r="AL69" s="2"/>
      <c r="AM69" s="2"/>
      <c r="AN69" s="2"/>
      <c r="AO69" s="2"/>
      <c r="AP69" s="2"/>
      <c r="AQ69" s="2"/>
      <c r="AR69" s="2"/>
    </row>
    <row r="70" spans="1:44" x14ac:dyDescent="0.15">
      <c r="AL70" s="2"/>
      <c r="AM70" s="2"/>
      <c r="AN70" s="2"/>
      <c r="AO70" s="2"/>
      <c r="AP70" s="2"/>
      <c r="AQ70" s="2"/>
      <c r="AR70" s="2"/>
    </row>
    <row r="71" spans="1:44" x14ac:dyDescent="0.15">
      <c r="AL71" s="2"/>
      <c r="AM71" s="2"/>
      <c r="AN71" s="2"/>
      <c r="AO71" s="2"/>
      <c r="AP71" s="2"/>
      <c r="AQ71" s="2"/>
      <c r="AR71" s="2"/>
    </row>
    <row r="72" spans="1:44" x14ac:dyDescent="0.15">
      <c r="AL72" s="2"/>
      <c r="AM72" s="2"/>
      <c r="AN72" s="2"/>
      <c r="AO72" s="2"/>
      <c r="AP72" s="2"/>
      <c r="AQ72" s="2"/>
      <c r="AR72" s="2"/>
    </row>
    <row r="73" spans="1:44" x14ac:dyDescent="0.15">
      <c r="AL73" s="2"/>
      <c r="AM73" s="2"/>
      <c r="AN73" s="2"/>
      <c r="AO73" s="2"/>
      <c r="AP73" s="2"/>
      <c r="AQ73" s="2"/>
      <c r="AR73" s="2"/>
    </row>
    <row r="74" spans="1:44" x14ac:dyDescent="0.15">
      <c r="AL74" s="2"/>
      <c r="AM74" s="2"/>
      <c r="AN74" s="2"/>
      <c r="AO74" s="2"/>
      <c r="AP74" s="2"/>
      <c r="AQ74" s="2"/>
      <c r="AR74" s="2"/>
    </row>
    <row r="75" spans="1:44" x14ac:dyDescent="0.15">
      <c r="AL75" s="2"/>
      <c r="AM75" s="2"/>
      <c r="AN75" s="2"/>
      <c r="AO75" s="2"/>
      <c r="AP75" s="2"/>
      <c r="AQ75" s="2"/>
      <c r="AR75" s="2"/>
    </row>
    <row r="76" spans="1:44" x14ac:dyDescent="0.15">
      <c r="AL76" s="2"/>
      <c r="AM76" s="2"/>
      <c r="AN76" s="2"/>
      <c r="AO76" s="2"/>
      <c r="AP76" s="2"/>
      <c r="AQ76" s="2"/>
      <c r="AR76" s="2"/>
    </row>
    <row r="77" spans="1:44" x14ac:dyDescent="0.15">
      <c r="AL77" s="2"/>
      <c r="AM77" s="2"/>
      <c r="AN77" s="2"/>
      <c r="AO77" s="2"/>
      <c r="AP77" s="2"/>
      <c r="AQ77" s="2"/>
      <c r="AR77" s="2"/>
    </row>
    <row r="78" spans="1:44" x14ac:dyDescent="0.15">
      <c r="AL78" s="2"/>
      <c r="AM78" s="2"/>
      <c r="AN78" s="2"/>
      <c r="AO78" s="2"/>
      <c r="AP78" s="2"/>
      <c r="AQ78" s="2"/>
      <c r="AR78" s="2"/>
    </row>
    <row r="79" spans="1:44" x14ac:dyDescent="0.15">
      <c r="AL79" s="2"/>
      <c r="AM79" s="2"/>
      <c r="AN79" s="2"/>
      <c r="AO79" s="2"/>
      <c r="AP79" s="2"/>
      <c r="AQ79" s="2"/>
      <c r="AR79" s="2"/>
    </row>
    <row r="80" spans="1:44" x14ac:dyDescent="0.15">
      <c r="AL80" s="2"/>
      <c r="AM80" s="2"/>
      <c r="AN80" s="2"/>
      <c r="AO80" s="2"/>
      <c r="AP80" s="2"/>
      <c r="AQ80" s="2"/>
      <c r="AR80" s="2"/>
    </row>
    <row r="81" spans="38:44" x14ac:dyDescent="0.15">
      <c r="AL81" s="2"/>
      <c r="AM81" s="2"/>
      <c r="AN81" s="2"/>
      <c r="AO81" s="2"/>
      <c r="AP81" s="2"/>
      <c r="AQ81" s="2"/>
      <c r="AR81" s="2"/>
    </row>
    <row r="82" spans="38:44" x14ac:dyDescent="0.15">
      <c r="AL82" s="2"/>
      <c r="AM82" s="2"/>
      <c r="AN82" s="2"/>
      <c r="AO82" s="2"/>
      <c r="AP82" s="2"/>
      <c r="AQ82" s="2"/>
      <c r="AR82" s="2"/>
    </row>
    <row r="83" spans="38:44" x14ac:dyDescent="0.15">
      <c r="AL83" s="2"/>
      <c r="AM83" s="2"/>
      <c r="AN83" s="2"/>
      <c r="AO83" s="2"/>
      <c r="AP83" s="2"/>
      <c r="AQ83" s="2"/>
      <c r="AR83" s="2"/>
    </row>
    <row r="84" spans="38:44" x14ac:dyDescent="0.15">
      <c r="AL84" s="2"/>
      <c r="AM84" s="2"/>
      <c r="AN84" s="2"/>
      <c r="AO84" s="2"/>
      <c r="AP84" s="2"/>
      <c r="AQ84" s="2"/>
      <c r="AR84" s="2"/>
    </row>
    <row r="85" spans="38:44" x14ac:dyDescent="0.15">
      <c r="AL85" s="2"/>
      <c r="AM85" s="2"/>
      <c r="AN85" s="2"/>
      <c r="AO85" s="2"/>
      <c r="AP85" s="2"/>
      <c r="AQ85" s="2"/>
      <c r="AR85" s="2"/>
    </row>
    <row r="86" spans="38:44" x14ac:dyDescent="0.15">
      <c r="AL86" s="2"/>
      <c r="AM86" s="2"/>
      <c r="AN86" s="2"/>
      <c r="AO86" s="2"/>
      <c r="AP86" s="2"/>
      <c r="AQ86" s="2"/>
      <c r="AR86" s="2"/>
    </row>
    <row r="87" spans="38:44" x14ac:dyDescent="0.15">
      <c r="AL87" s="2"/>
      <c r="AM87" s="2"/>
      <c r="AN87" s="2"/>
      <c r="AO87" s="2"/>
      <c r="AP87" s="2"/>
      <c r="AQ87" s="2"/>
      <c r="AR87" s="2"/>
    </row>
    <row r="88" spans="38:44" x14ac:dyDescent="0.15">
      <c r="AL88" s="2"/>
      <c r="AM88" s="2"/>
      <c r="AN88" s="2"/>
      <c r="AO88" s="2"/>
      <c r="AP88" s="2"/>
      <c r="AQ88" s="2"/>
      <c r="AR88" s="2"/>
    </row>
    <row r="89" spans="38:44" x14ac:dyDescent="0.15">
      <c r="AL89" s="2"/>
      <c r="AM89" s="2"/>
      <c r="AN89" s="2"/>
      <c r="AO89" s="2"/>
      <c r="AP89" s="2"/>
      <c r="AQ89" s="2"/>
      <c r="AR89" s="2"/>
    </row>
    <row r="90" spans="38:44" x14ac:dyDescent="0.15">
      <c r="AL90" s="2"/>
      <c r="AM90" s="2"/>
      <c r="AN90" s="2"/>
      <c r="AO90" s="2"/>
      <c r="AP90" s="2"/>
      <c r="AQ90" s="2"/>
      <c r="AR90" s="2"/>
    </row>
    <row r="91" spans="38:44" x14ac:dyDescent="0.15">
      <c r="AL91" s="2"/>
      <c r="AM91" s="2"/>
      <c r="AN91" s="2"/>
      <c r="AO91" s="2"/>
      <c r="AP91" s="2"/>
      <c r="AQ91" s="2"/>
      <c r="AR91" s="2"/>
    </row>
    <row r="92" spans="38:44" x14ac:dyDescent="0.15">
      <c r="AL92" s="2"/>
      <c r="AM92" s="2"/>
      <c r="AN92" s="2"/>
      <c r="AO92" s="2"/>
      <c r="AP92" s="2"/>
      <c r="AQ92" s="2"/>
      <c r="AR92" s="2"/>
    </row>
    <row r="93" spans="38:44" x14ac:dyDescent="0.15">
      <c r="AL93" s="2"/>
      <c r="AM93" s="2"/>
      <c r="AN93" s="2"/>
      <c r="AO93" s="2"/>
      <c r="AP93" s="2"/>
      <c r="AQ93" s="2"/>
      <c r="AR93" s="2"/>
    </row>
    <row r="94" spans="38:44" x14ac:dyDescent="0.15">
      <c r="AL94" s="2"/>
      <c r="AM94" s="2"/>
      <c r="AN94" s="2"/>
      <c r="AO94" s="2"/>
      <c r="AP94" s="2"/>
      <c r="AQ94" s="2"/>
      <c r="AR94" s="2"/>
    </row>
    <row r="95" spans="38:44" x14ac:dyDescent="0.15">
      <c r="AL95" s="2"/>
      <c r="AM95" s="2"/>
      <c r="AN95" s="2"/>
      <c r="AO95" s="2"/>
      <c r="AP95" s="2"/>
      <c r="AQ95" s="2"/>
      <c r="AR95" s="2"/>
    </row>
    <row r="96" spans="38:44" x14ac:dyDescent="0.15">
      <c r="AL96" s="2"/>
      <c r="AM96" s="2"/>
      <c r="AN96" s="2"/>
      <c r="AO96" s="2"/>
      <c r="AP96" s="2"/>
      <c r="AQ96" s="2"/>
      <c r="AR96" s="2"/>
    </row>
    <row r="97" spans="38:44" x14ac:dyDescent="0.15">
      <c r="AL97" s="2"/>
      <c r="AM97" s="2"/>
      <c r="AN97" s="2"/>
      <c r="AO97" s="2"/>
      <c r="AP97" s="2"/>
      <c r="AQ97" s="2"/>
      <c r="AR97" s="2"/>
    </row>
    <row r="98" spans="38:44" x14ac:dyDescent="0.15">
      <c r="AL98" s="2"/>
      <c r="AM98" s="2"/>
      <c r="AN98" s="2"/>
      <c r="AO98" s="2"/>
      <c r="AP98" s="2"/>
      <c r="AQ98" s="2"/>
      <c r="AR98" s="2"/>
    </row>
    <row r="99" spans="38:44" x14ac:dyDescent="0.15">
      <c r="AL99" s="2"/>
      <c r="AM99" s="2"/>
      <c r="AN99" s="2"/>
      <c r="AO99" s="2"/>
      <c r="AP99" s="2"/>
      <c r="AQ99" s="2"/>
      <c r="AR99" s="2"/>
    </row>
    <row r="100" spans="38:44" x14ac:dyDescent="0.15">
      <c r="AL100" s="2"/>
      <c r="AM100" s="2"/>
      <c r="AN100" s="2"/>
      <c r="AO100" s="2"/>
      <c r="AP100" s="2"/>
      <c r="AQ100" s="2"/>
      <c r="AR100" s="2"/>
    </row>
    <row r="101" spans="38:44" x14ac:dyDescent="0.15">
      <c r="AL101" s="2"/>
      <c r="AM101" s="2"/>
      <c r="AN101" s="2"/>
      <c r="AO101" s="2"/>
      <c r="AP101" s="2"/>
      <c r="AQ101" s="2"/>
      <c r="AR101" s="2"/>
    </row>
    <row r="102" spans="38:44" x14ac:dyDescent="0.15">
      <c r="AL102" s="2"/>
      <c r="AM102" s="2"/>
      <c r="AN102" s="2"/>
      <c r="AO102" s="2"/>
      <c r="AP102" s="2"/>
      <c r="AQ102" s="2"/>
      <c r="AR102" s="2"/>
    </row>
    <row r="103" spans="38:44" x14ac:dyDescent="0.15">
      <c r="AL103" s="2"/>
      <c r="AM103" s="2"/>
      <c r="AN103" s="2"/>
      <c r="AO103" s="2"/>
      <c r="AP103" s="2"/>
      <c r="AQ103" s="2"/>
      <c r="AR103" s="2"/>
    </row>
    <row r="104" spans="38:44" x14ac:dyDescent="0.15">
      <c r="AL104" s="2"/>
      <c r="AM104" s="2"/>
      <c r="AN104" s="2"/>
      <c r="AO104" s="2"/>
      <c r="AP104" s="2"/>
      <c r="AQ104" s="2"/>
      <c r="AR104" s="2"/>
    </row>
    <row r="105" spans="38:44" x14ac:dyDescent="0.15">
      <c r="AL105" s="2"/>
      <c r="AM105" s="2"/>
      <c r="AN105" s="2"/>
      <c r="AO105" s="2"/>
      <c r="AP105" s="2"/>
      <c r="AQ105" s="2"/>
      <c r="AR105" s="2"/>
    </row>
    <row r="106" spans="38:44" x14ac:dyDescent="0.15">
      <c r="AL106" s="2"/>
      <c r="AM106" s="2"/>
      <c r="AN106" s="2"/>
      <c r="AO106" s="2"/>
      <c r="AP106" s="2"/>
      <c r="AQ106" s="2"/>
      <c r="AR106" s="2"/>
    </row>
    <row r="107" spans="38:44" x14ac:dyDescent="0.15">
      <c r="AL107" s="2"/>
      <c r="AM107" s="2"/>
      <c r="AN107" s="2"/>
      <c r="AO107" s="2"/>
      <c r="AP107" s="2"/>
      <c r="AQ107" s="2"/>
      <c r="AR107" s="2"/>
    </row>
    <row r="108" spans="38:44" x14ac:dyDescent="0.15">
      <c r="AL108" s="2"/>
      <c r="AM108" s="2"/>
      <c r="AN108" s="2"/>
      <c r="AO108" s="2"/>
      <c r="AP108" s="2"/>
      <c r="AQ108" s="2"/>
      <c r="AR108" s="2"/>
    </row>
    <row r="109" spans="38:44" x14ac:dyDescent="0.15">
      <c r="AL109" s="2"/>
      <c r="AM109" s="2"/>
      <c r="AN109" s="2"/>
      <c r="AO109" s="2"/>
      <c r="AP109" s="2"/>
      <c r="AQ109" s="2"/>
      <c r="AR109" s="2"/>
    </row>
    <row r="110" spans="38:44" x14ac:dyDescent="0.15">
      <c r="AL110" s="2"/>
      <c r="AM110" s="2"/>
      <c r="AN110" s="2"/>
      <c r="AO110" s="2"/>
      <c r="AP110" s="2"/>
      <c r="AQ110" s="2"/>
      <c r="AR110" s="2"/>
    </row>
    <row r="111" spans="38:44" x14ac:dyDescent="0.15">
      <c r="AL111" s="2"/>
      <c r="AM111" s="2"/>
      <c r="AN111" s="2"/>
      <c r="AO111" s="2"/>
      <c r="AP111" s="2"/>
      <c r="AQ111" s="2"/>
      <c r="AR111" s="2"/>
    </row>
    <row r="112" spans="38:44" x14ac:dyDescent="0.15">
      <c r="AL112" s="2"/>
      <c r="AM112" s="2"/>
      <c r="AN112" s="2"/>
      <c r="AO112" s="2"/>
      <c r="AP112" s="2"/>
      <c r="AQ112" s="2"/>
      <c r="AR112" s="2"/>
    </row>
    <row r="122" spans="38:44" x14ac:dyDescent="0.15">
      <c r="AL122" s="39"/>
      <c r="AM122" s="39"/>
      <c r="AN122" s="39"/>
      <c r="AO122" s="39"/>
      <c r="AP122" s="39"/>
      <c r="AQ122" s="39"/>
      <c r="AR122" s="39"/>
    </row>
    <row r="123" spans="38:44" x14ac:dyDescent="0.15">
      <c r="AL123" s="2"/>
      <c r="AM123" s="2"/>
      <c r="AN123" s="2"/>
      <c r="AO123" s="2"/>
      <c r="AP123" s="2"/>
      <c r="AQ123" s="2"/>
      <c r="AR123" s="2"/>
    </row>
    <row r="124" spans="38:44" x14ac:dyDescent="0.15">
      <c r="AL124" s="2"/>
      <c r="AM124" s="2"/>
      <c r="AN124" s="2"/>
      <c r="AO124" s="2"/>
      <c r="AP124" s="2"/>
      <c r="AQ124" s="2"/>
      <c r="AR124" s="2"/>
    </row>
    <row r="125" spans="38:44" x14ac:dyDescent="0.15">
      <c r="AL125" s="2"/>
      <c r="AM125" s="2"/>
      <c r="AN125" s="2"/>
      <c r="AO125" s="2"/>
      <c r="AP125" s="2"/>
      <c r="AQ125" s="2"/>
      <c r="AR125" s="2"/>
    </row>
    <row r="126" spans="38:44" x14ac:dyDescent="0.15">
      <c r="AL126" s="2"/>
      <c r="AM126" s="2"/>
      <c r="AN126" s="2"/>
      <c r="AO126" s="2"/>
      <c r="AP126" s="2"/>
      <c r="AQ126" s="2"/>
      <c r="AR126" s="2"/>
    </row>
    <row r="127" spans="38:44" x14ac:dyDescent="0.15">
      <c r="AL127" s="2"/>
      <c r="AM127" s="2"/>
      <c r="AN127" s="2"/>
      <c r="AO127" s="2"/>
      <c r="AP127" s="2"/>
      <c r="AQ127" s="2"/>
      <c r="AR127" s="2"/>
    </row>
    <row r="128" spans="38:44" x14ac:dyDescent="0.15">
      <c r="AL128" s="2"/>
      <c r="AM128" s="2"/>
      <c r="AN128" s="2"/>
      <c r="AO128" s="2"/>
      <c r="AP128" s="2"/>
      <c r="AQ128" s="2"/>
      <c r="AR128" s="2"/>
    </row>
    <row r="129" spans="38:44" x14ac:dyDescent="0.15">
      <c r="AL129" s="2"/>
      <c r="AM129" s="2"/>
      <c r="AN129" s="2"/>
      <c r="AO129" s="2"/>
      <c r="AP129" s="2"/>
      <c r="AQ129" s="2"/>
      <c r="AR129" s="2"/>
    </row>
    <row r="130" spans="38:44" x14ac:dyDescent="0.15">
      <c r="AL130" s="2"/>
      <c r="AM130" s="2"/>
      <c r="AN130" s="2"/>
      <c r="AO130" s="2"/>
      <c r="AP130" s="2"/>
      <c r="AQ130" s="2"/>
      <c r="AR130" s="2"/>
    </row>
    <row r="131" spans="38:44" x14ac:dyDescent="0.15">
      <c r="AL131" s="2"/>
      <c r="AM131" s="2"/>
      <c r="AN131" s="2"/>
      <c r="AO131" s="2"/>
      <c r="AP131" s="2"/>
      <c r="AQ131" s="2"/>
      <c r="AR131" s="2"/>
    </row>
    <row r="132" spans="38:44" x14ac:dyDescent="0.15">
      <c r="AL132" s="2"/>
      <c r="AM132" s="2"/>
      <c r="AN132" s="2"/>
      <c r="AO132" s="2"/>
      <c r="AP132" s="2"/>
      <c r="AQ132" s="2"/>
      <c r="AR132" s="2"/>
    </row>
    <row r="133" spans="38:44" x14ac:dyDescent="0.15">
      <c r="AL133" s="2"/>
      <c r="AM133" s="2"/>
      <c r="AN133" s="2"/>
      <c r="AO133" s="2"/>
      <c r="AP133" s="2"/>
      <c r="AQ133" s="2"/>
      <c r="AR133" s="2"/>
    </row>
    <row r="134" spans="38:44" x14ac:dyDescent="0.15">
      <c r="AL134" s="2"/>
      <c r="AM134" s="2"/>
      <c r="AN134" s="2"/>
      <c r="AO134" s="2"/>
      <c r="AP134" s="2"/>
      <c r="AQ134" s="2"/>
      <c r="AR134" s="2"/>
    </row>
    <row r="135" spans="38:44" x14ac:dyDescent="0.15">
      <c r="AL135" s="2"/>
      <c r="AM135" s="2"/>
      <c r="AN135" s="2"/>
      <c r="AO135" s="2"/>
      <c r="AP135" s="2"/>
      <c r="AQ135" s="2"/>
      <c r="AR135" s="2"/>
    </row>
    <row r="136" spans="38:44" x14ac:dyDescent="0.15">
      <c r="AL136" s="2"/>
      <c r="AM136" s="2"/>
      <c r="AN136" s="2"/>
      <c r="AO136" s="2"/>
      <c r="AP136" s="2"/>
      <c r="AQ136" s="2"/>
      <c r="AR136" s="2"/>
    </row>
  </sheetData>
  <mergeCells count="29">
    <mergeCell ref="D61:E61"/>
    <mergeCell ref="D62:E62"/>
    <mergeCell ref="F61:G61"/>
    <mergeCell ref="F62:G62"/>
    <mergeCell ref="S54:T54"/>
    <mergeCell ref="S55:T55"/>
    <mergeCell ref="Q58:U58"/>
    <mergeCell ref="U54:W54"/>
    <mergeCell ref="U55:W55"/>
    <mergeCell ref="U56:W56"/>
    <mergeCell ref="D59:E59"/>
    <mergeCell ref="F59:G59"/>
    <mergeCell ref="K58:L58"/>
    <mergeCell ref="X54:Z54"/>
    <mergeCell ref="X55:Z55"/>
    <mergeCell ref="X56:Z56"/>
    <mergeCell ref="A58:C58"/>
    <mergeCell ref="F58:G58"/>
    <mergeCell ref="D58:E58"/>
    <mergeCell ref="A1:AB1"/>
    <mergeCell ref="P53:R53"/>
    <mergeCell ref="S53:T53"/>
    <mergeCell ref="A2:AB2"/>
    <mergeCell ref="I3:S3"/>
    <mergeCell ref="A6:A53"/>
    <mergeCell ref="A5:O5"/>
    <mergeCell ref="B3:C3"/>
    <mergeCell ref="D3:G3"/>
    <mergeCell ref="X53:Z53"/>
  </mergeCells>
  <phoneticPr fontId="1"/>
  <dataValidations count="1">
    <dataValidation type="list" allowBlank="1" showInputMessage="1" showErrorMessage="1" sqref="B7:B51">
      <formula1>"即応病床,休止病床"</formula1>
    </dataValidation>
  </dataValidations>
  <pageMargins left="0.43307086614173229" right="0.19685039370078741" top="0.74803149606299213" bottom="0.74803149606299213"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20"/>
  <sheetViews>
    <sheetView tabSelected="1" view="pageBreakPreview" zoomScale="112" zoomScaleNormal="100" zoomScaleSheetLayoutView="112" workbookViewId="0">
      <pane xSplit="3" ySplit="6" topLeftCell="D7" activePane="bottomRight" state="frozen"/>
      <selection activeCell="V14" sqref="V14"/>
      <selection pane="topRight" activeCell="V14" sqref="V14"/>
      <selection pane="bottomLeft" activeCell="V14" sqref="V14"/>
      <selection pane="bottomRight" activeCell="I20" sqref="I20"/>
    </sheetView>
  </sheetViews>
  <sheetFormatPr defaultRowHeight="13.5" x14ac:dyDescent="0.15"/>
  <cols>
    <col min="1" max="1" width="10" customWidth="1"/>
    <col min="2" max="2" width="16.625" customWidth="1"/>
    <col min="3" max="3" width="14.5" customWidth="1"/>
    <col min="4" max="15" width="8.625" customWidth="1"/>
    <col min="16" max="16" width="3.5" customWidth="1"/>
    <col min="17" max="17" width="9.125" customWidth="1"/>
    <col min="18" max="28" width="3.5" customWidth="1"/>
    <col min="29" max="31" width="19.75" style="132" customWidth="1"/>
    <col min="32" max="43" width="3.5" customWidth="1"/>
    <col min="44" max="44" width="13.625" bestFit="1" customWidth="1"/>
    <col min="45" max="93" width="3.5" customWidth="1"/>
  </cols>
  <sheetData>
    <row r="1" spans="1:68" ht="20.25" customHeight="1" x14ac:dyDescent="0.15">
      <c r="A1" s="220" t="s">
        <v>100</v>
      </c>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68" ht="20.25" customHeight="1" thickBot="1" x14ac:dyDescent="0.2">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36" t="s">
        <v>134</v>
      </c>
      <c r="AD2" s="143">
        <f>AC5/(AE5-AD5)</f>
        <v>0.54285714285714282</v>
      </c>
      <c r="AE2" s="136"/>
    </row>
    <row r="3" spans="1:68" ht="24.75" customHeight="1" thickBot="1" x14ac:dyDescent="0.2">
      <c r="A3" s="111" t="s">
        <v>53</v>
      </c>
      <c r="B3" s="243" t="s">
        <v>125</v>
      </c>
      <c r="C3" s="244"/>
      <c r="D3" s="228" t="s">
        <v>103</v>
      </c>
      <c r="E3" s="229"/>
      <c r="F3" s="229"/>
      <c r="G3" s="229"/>
      <c r="H3" s="112"/>
      <c r="I3" s="182"/>
      <c r="J3" s="182"/>
      <c r="K3" s="182"/>
      <c r="L3" s="182"/>
      <c r="M3" s="182"/>
      <c r="N3" s="182"/>
      <c r="O3" s="182"/>
      <c r="P3" s="182"/>
      <c r="Q3" s="182"/>
      <c r="R3" s="182"/>
      <c r="S3" s="182"/>
      <c r="T3" s="99"/>
      <c r="U3" s="99"/>
      <c r="V3" s="99"/>
      <c r="W3" s="99"/>
      <c r="X3" s="99"/>
      <c r="Y3" s="99"/>
      <c r="Z3" s="99"/>
      <c r="AA3" s="99"/>
      <c r="AB3" s="99"/>
      <c r="AC3" s="136" t="s">
        <v>131</v>
      </c>
      <c r="AD3" s="136" t="s">
        <v>132</v>
      </c>
      <c r="AE3" s="136" t="s">
        <v>133</v>
      </c>
    </row>
    <row r="4" spans="1:68" ht="24.75" customHeight="1" x14ac:dyDescent="0.15">
      <c r="A4" s="121"/>
      <c r="B4" s="99"/>
      <c r="C4" s="41"/>
      <c r="D4" s="37"/>
      <c r="E4" s="37"/>
      <c r="F4" s="37"/>
      <c r="G4" s="37"/>
      <c r="H4" s="37"/>
      <c r="I4" s="99"/>
      <c r="J4" s="99"/>
      <c r="K4" s="99"/>
      <c r="L4" s="99"/>
      <c r="M4" s="99"/>
      <c r="N4" s="99"/>
      <c r="O4" s="99"/>
      <c r="P4" s="99"/>
      <c r="Q4" s="99"/>
      <c r="R4" s="99"/>
      <c r="S4" s="99"/>
      <c r="T4" s="99"/>
      <c r="U4" s="99"/>
      <c r="V4" s="99"/>
      <c r="W4" s="99"/>
      <c r="X4" s="99"/>
      <c r="Y4" s="99"/>
      <c r="Z4" s="99"/>
      <c r="AA4" s="99"/>
      <c r="AB4" s="99"/>
      <c r="AC4" s="136" t="s">
        <v>135</v>
      </c>
      <c r="AD4" s="136" t="s">
        <v>136</v>
      </c>
      <c r="AE4" s="136" t="s">
        <v>137</v>
      </c>
    </row>
    <row r="5" spans="1:68" ht="14.25" thickBot="1" x14ac:dyDescent="0.2">
      <c r="A5" s="241" t="s">
        <v>124</v>
      </c>
      <c r="B5" s="188"/>
      <c r="C5" s="188"/>
      <c r="D5" s="188"/>
      <c r="E5" s="188"/>
      <c r="F5" s="188"/>
      <c r="G5" s="188"/>
      <c r="H5" s="188"/>
      <c r="I5" s="188"/>
      <c r="J5" s="188"/>
      <c r="K5" s="188"/>
      <c r="L5" s="188"/>
      <c r="M5" s="188"/>
      <c r="N5" s="188"/>
      <c r="O5" s="242"/>
      <c r="P5" s="9"/>
      <c r="Q5" s="9"/>
      <c r="R5" s="9"/>
      <c r="S5" s="9"/>
      <c r="T5" s="9"/>
      <c r="U5" s="9"/>
      <c r="V5" s="9"/>
      <c r="W5" s="9"/>
      <c r="X5" s="9"/>
      <c r="Y5" s="9"/>
      <c r="Z5" s="9"/>
      <c r="AA5" s="9"/>
      <c r="AB5" s="9"/>
      <c r="AC5" s="144">
        <f>SUM(AC7:AC53)</f>
        <v>57</v>
      </c>
      <c r="AD5" s="144">
        <f>SUM(AD7:AD53)</f>
        <v>27</v>
      </c>
      <c r="AE5" s="144">
        <f>SUM(AE7:AE53)</f>
        <v>132</v>
      </c>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row>
    <row r="6" spans="1:68" ht="15" customHeight="1" x14ac:dyDescent="0.15">
      <c r="A6" s="190" t="s">
        <v>101</v>
      </c>
      <c r="B6" s="123" t="s">
        <v>102</v>
      </c>
      <c r="C6" s="94" t="s">
        <v>0</v>
      </c>
      <c r="D6" s="36">
        <v>1</v>
      </c>
      <c r="E6" s="47">
        <v>2</v>
      </c>
      <c r="F6" s="47">
        <v>3</v>
      </c>
      <c r="G6" s="36">
        <v>4</v>
      </c>
      <c r="H6" s="47">
        <v>5</v>
      </c>
      <c r="I6" s="48">
        <v>6</v>
      </c>
      <c r="J6" s="47">
        <v>7</v>
      </c>
      <c r="K6" s="47">
        <v>8</v>
      </c>
      <c r="L6" s="47">
        <v>9</v>
      </c>
      <c r="M6" s="47">
        <v>10</v>
      </c>
      <c r="N6" s="47">
        <v>11</v>
      </c>
      <c r="O6" s="79">
        <v>12</v>
      </c>
      <c r="P6" s="2"/>
      <c r="Q6" s="2"/>
      <c r="R6" s="2"/>
      <c r="S6" s="2"/>
      <c r="T6" s="2"/>
      <c r="U6" s="2"/>
      <c r="V6" s="2"/>
      <c r="W6" s="2"/>
      <c r="X6" s="2"/>
      <c r="Y6" s="2"/>
      <c r="Z6" s="2"/>
      <c r="AA6" s="2"/>
      <c r="AB6" s="2"/>
      <c r="AC6" s="136" t="s">
        <v>138</v>
      </c>
      <c r="AD6" s="136" t="s">
        <v>139</v>
      </c>
      <c r="AE6" s="136" t="s">
        <v>140</v>
      </c>
      <c r="AF6" s="2"/>
      <c r="AG6" s="2"/>
      <c r="AH6" s="2"/>
      <c r="AI6" s="2"/>
      <c r="AJ6" s="2"/>
      <c r="AK6" s="2"/>
      <c r="AL6" s="2"/>
      <c r="AM6" s="2"/>
      <c r="AN6" s="2"/>
      <c r="AO6" s="2"/>
      <c r="AP6" s="2"/>
      <c r="AQ6" s="2"/>
      <c r="AR6" s="2"/>
      <c r="AS6" s="2"/>
      <c r="AT6" s="2"/>
      <c r="AU6" s="2"/>
      <c r="AV6" s="2"/>
      <c r="AW6" s="2"/>
    </row>
    <row r="7" spans="1:68" ht="20.100000000000001" customHeight="1" x14ac:dyDescent="0.15">
      <c r="A7" s="191"/>
      <c r="B7" s="124" t="s">
        <v>59</v>
      </c>
      <c r="C7" s="3">
        <v>101</v>
      </c>
      <c r="D7" s="119" t="s">
        <v>99</v>
      </c>
      <c r="E7" s="76" t="s">
        <v>99</v>
      </c>
      <c r="F7" s="76" t="s">
        <v>99</v>
      </c>
      <c r="G7" s="76" t="s">
        <v>99</v>
      </c>
      <c r="H7" s="76" t="s">
        <v>99</v>
      </c>
      <c r="I7" s="76" t="s">
        <v>99</v>
      </c>
      <c r="J7" s="76" t="s">
        <v>99</v>
      </c>
      <c r="K7" s="76" t="s">
        <v>99</v>
      </c>
      <c r="L7" s="76" t="s">
        <v>99</v>
      </c>
      <c r="M7" s="71" t="s">
        <v>8</v>
      </c>
      <c r="N7" s="66" t="s">
        <v>8</v>
      </c>
      <c r="O7" s="67" t="s">
        <v>8</v>
      </c>
      <c r="P7" s="2"/>
      <c r="Q7" s="2"/>
      <c r="R7" s="2"/>
      <c r="S7" s="2"/>
      <c r="T7" s="2"/>
      <c r="U7" s="2"/>
      <c r="V7" s="2"/>
      <c r="W7" s="2"/>
      <c r="X7" s="2"/>
      <c r="Y7" s="2"/>
      <c r="Z7" s="2"/>
      <c r="AA7" s="2"/>
      <c r="AB7" s="2"/>
      <c r="AC7" s="145">
        <f>IF($B7="即応病床",COUNTIF($D7:$O7,AC$6),"")</f>
        <v>9</v>
      </c>
      <c r="AD7" s="145">
        <f>IF($B7="即応病床",COUNTIF($D7:$O7,AD$6),"")</f>
        <v>3</v>
      </c>
      <c r="AE7" s="145">
        <f>IF(B7="即応病床",COUNTA($D7:$O7)+COUNTBLANK($D7:$O7),"")</f>
        <v>12</v>
      </c>
      <c r="AF7" s="2"/>
      <c r="AG7" s="2"/>
      <c r="AH7" s="2"/>
      <c r="AI7" s="2"/>
      <c r="AJ7" s="2"/>
      <c r="AK7" s="2"/>
      <c r="AL7" s="2"/>
      <c r="AM7" s="2"/>
      <c r="AN7" s="2"/>
      <c r="AO7" s="2"/>
      <c r="AP7" s="2"/>
      <c r="AQ7" s="2"/>
      <c r="AR7" s="2"/>
      <c r="AS7" s="2"/>
      <c r="AT7" s="2"/>
      <c r="AU7" s="2"/>
      <c r="AV7" s="2"/>
      <c r="AW7" s="2"/>
    </row>
    <row r="8" spans="1:68" ht="20.100000000000001" customHeight="1" x14ac:dyDescent="0.15">
      <c r="A8" s="191"/>
      <c r="B8" s="124" t="s">
        <v>59</v>
      </c>
      <c r="C8" s="3">
        <v>102</v>
      </c>
      <c r="D8" s="119" t="s">
        <v>99</v>
      </c>
      <c r="E8" s="76" t="s">
        <v>99</v>
      </c>
      <c r="F8" s="58"/>
      <c r="G8" s="59"/>
      <c r="H8" s="59"/>
      <c r="I8" s="59"/>
      <c r="J8" s="59"/>
      <c r="K8" s="59"/>
      <c r="L8" s="59"/>
      <c r="M8" s="255" t="s">
        <v>8</v>
      </c>
      <c r="N8" s="66" t="s">
        <v>8</v>
      </c>
      <c r="O8" s="254" t="s">
        <v>144</v>
      </c>
      <c r="P8" s="2"/>
      <c r="Q8" s="10"/>
      <c r="R8" s="2"/>
      <c r="S8" s="2"/>
      <c r="T8" s="2"/>
      <c r="U8" s="2"/>
      <c r="V8" s="2"/>
      <c r="W8" s="2"/>
      <c r="X8" s="2"/>
      <c r="Y8" s="2"/>
      <c r="Z8" s="2"/>
      <c r="AA8" s="2"/>
      <c r="AB8" s="2"/>
      <c r="AC8" s="145">
        <f t="shared" ref="AC8:AD26" si="0">IF($B8="即応病床",COUNTIF($D8:$O8,AC$6),"")</f>
        <v>2</v>
      </c>
      <c r="AD8" s="145">
        <f t="shared" si="0"/>
        <v>2</v>
      </c>
      <c r="AE8" s="145">
        <f t="shared" ref="AE8:AE53" si="1">IF(B8="即応病床",COUNTA($D8:$O8)+COUNTBLANK($D8:$O8),"")</f>
        <v>12</v>
      </c>
      <c r="AF8" s="2"/>
      <c r="AG8" s="2"/>
      <c r="AH8" s="2"/>
      <c r="AI8" s="2"/>
      <c r="AJ8" s="2"/>
      <c r="AK8" s="2"/>
      <c r="AL8" s="2"/>
      <c r="AM8" s="2"/>
      <c r="AN8" s="2"/>
      <c r="AO8" s="2"/>
      <c r="AP8" s="2"/>
      <c r="AQ8" s="2"/>
      <c r="AR8" s="2"/>
      <c r="AS8" s="2"/>
      <c r="AT8" s="2"/>
      <c r="AU8" s="2"/>
      <c r="AV8" s="2"/>
      <c r="AW8" s="2"/>
    </row>
    <row r="9" spans="1:68" ht="20.100000000000001" customHeight="1" x14ac:dyDescent="0.15">
      <c r="A9" s="191"/>
      <c r="B9" s="124" t="s">
        <v>59</v>
      </c>
      <c r="C9" s="3">
        <v>103</v>
      </c>
      <c r="D9" s="119" t="s">
        <v>99</v>
      </c>
      <c r="E9" s="62"/>
      <c r="F9" s="58"/>
      <c r="G9" s="58"/>
      <c r="H9" s="58"/>
      <c r="I9" s="62"/>
      <c r="J9" s="63"/>
      <c r="K9" s="63"/>
      <c r="L9" s="63"/>
      <c r="M9" s="63"/>
      <c r="N9" s="58"/>
      <c r="O9" s="60"/>
      <c r="P9" s="2"/>
      <c r="Q9" s="37"/>
      <c r="S9" s="5"/>
      <c r="T9" s="2"/>
      <c r="U9" s="2"/>
      <c r="V9" s="2"/>
      <c r="W9" s="2"/>
      <c r="X9" s="2"/>
      <c r="Y9" s="2"/>
      <c r="Z9" s="2"/>
      <c r="AA9" s="2"/>
      <c r="AB9" s="2"/>
      <c r="AC9" s="145">
        <f t="shared" si="0"/>
        <v>1</v>
      </c>
      <c r="AD9" s="145">
        <f t="shared" si="0"/>
        <v>0</v>
      </c>
      <c r="AE9" s="145">
        <f t="shared" si="1"/>
        <v>12</v>
      </c>
      <c r="AF9" s="2"/>
      <c r="AG9" s="2"/>
      <c r="AH9" s="2"/>
      <c r="AI9" s="2"/>
      <c r="AJ9" s="2"/>
      <c r="AK9" s="2"/>
      <c r="AL9" s="2"/>
      <c r="AM9" s="2"/>
      <c r="AN9" s="2"/>
      <c r="AO9" s="2"/>
      <c r="AP9" s="2"/>
      <c r="AQ9" s="2"/>
      <c r="AR9" s="2"/>
      <c r="AS9" s="2"/>
      <c r="AT9" s="2"/>
      <c r="AU9" s="2"/>
      <c r="AV9" s="2"/>
      <c r="AW9" s="2"/>
    </row>
    <row r="10" spans="1:68" ht="20.100000000000001" customHeight="1" thickBot="1" x14ac:dyDescent="0.2">
      <c r="A10" s="191"/>
      <c r="B10" s="146" t="s">
        <v>59</v>
      </c>
      <c r="C10" s="147">
        <v>104</v>
      </c>
      <c r="D10" s="148" t="s">
        <v>99</v>
      </c>
      <c r="E10" s="149"/>
      <c r="F10" s="149"/>
      <c r="G10" s="149"/>
      <c r="H10" s="149"/>
      <c r="I10" s="149"/>
      <c r="J10" s="149"/>
      <c r="K10" s="149"/>
      <c r="L10" s="149"/>
      <c r="M10" s="149"/>
      <c r="N10" s="149"/>
      <c r="O10" s="150"/>
      <c r="P10" s="2"/>
      <c r="Q10" s="38"/>
      <c r="S10" s="5"/>
      <c r="T10" s="2"/>
      <c r="U10" s="2"/>
      <c r="V10" s="2"/>
      <c r="W10" s="2"/>
      <c r="X10" s="2"/>
      <c r="Y10" s="2"/>
      <c r="Z10" s="2"/>
      <c r="AA10" s="2"/>
      <c r="AB10" s="2"/>
      <c r="AC10" s="145">
        <f t="shared" si="0"/>
        <v>1</v>
      </c>
      <c r="AD10" s="145">
        <f t="shared" si="0"/>
        <v>0</v>
      </c>
      <c r="AE10" s="145">
        <f t="shared" si="1"/>
        <v>12</v>
      </c>
      <c r="AF10" s="2"/>
      <c r="AG10" s="2"/>
      <c r="AH10" s="2"/>
      <c r="AI10" s="2"/>
      <c r="AJ10" s="2"/>
      <c r="AK10" s="2"/>
      <c r="AL10" s="2"/>
      <c r="AM10" s="2"/>
      <c r="AN10" s="2"/>
      <c r="AO10" s="2"/>
      <c r="AP10" s="2"/>
      <c r="AQ10" s="2"/>
      <c r="AR10" s="2"/>
      <c r="AS10" s="2"/>
      <c r="AT10" s="2"/>
      <c r="AU10" s="2"/>
      <c r="AV10" s="2"/>
      <c r="AW10" s="2"/>
    </row>
    <row r="11" spans="1:68" ht="20.100000000000001" customHeight="1" x14ac:dyDescent="0.15">
      <c r="A11" s="245"/>
      <c r="B11" s="152"/>
      <c r="C11" s="153" t="s">
        <v>14</v>
      </c>
      <c r="D11" s="154" t="s">
        <v>8</v>
      </c>
      <c r="E11" s="155" t="s">
        <v>8</v>
      </c>
      <c r="F11" s="155" t="s">
        <v>8</v>
      </c>
      <c r="G11" s="155" t="s">
        <v>8</v>
      </c>
      <c r="H11" s="155" t="s">
        <v>8</v>
      </c>
      <c r="I11" s="155" t="s">
        <v>8</v>
      </c>
      <c r="J11" s="155" t="s">
        <v>8</v>
      </c>
      <c r="K11" s="155" t="s">
        <v>8</v>
      </c>
      <c r="L11" s="155" t="s">
        <v>8</v>
      </c>
      <c r="M11" s="155" t="s">
        <v>8</v>
      </c>
      <c r="N11" s="155" t="s">
        <v>8</v>
      </c>
      <c r="O11" s="156" t="s">
        <v>8</v>
      </c>
      <c r="P11" s="2"/>
      <c r="Q11" s="113"/>
      <c r="S11" s="5"/>
      <c r="T11" s="2"/>
      <c r="U11" s="2"/>
      <c r="V11" s="2"/>
      <c r="W11" s="2"/>
      <c r="X11" s="2"/>
      <c r="Y11" s="2"/>
      <c r="Z11" s="2"/>
      <c r="AA11" s="2"/>
      <c r="AB11" s="2"/>
      <c r="AC11" s="145" t="str">
        <f t="shared" si="0"/>
        <v/>
      </c>
      <c r="AD11" s="145" t="str">
        <f t="shared" si="0"/>
        <v/>
      </c>
      <c r="AE11" s="145" t="str">
        <f t="shared" si="1"/>
        <v/>
      </c>
      <c r="AF11" s="2"/>
      <c r="AG11" s="2"/>
      <c r="AH11" s="2"/>
      <c r="AI11" s="2"/>
      <c r="AJ11" s="2"/>
      <c r="AK11" s="2"/>
      <c r="AL11" s="2"/>
      <c r="AM11" s="2"/>
      <c r="AN11" s="2"/>
      <c r="AO11" s="2"/>
      <c r="AP11" s="2"/>
      <c r="AQ11" s="2"/>
      <c r="AR11" s="2"/>
      <c r="AS11" s="2"/>
      <c r="AT11" s="2"/>
      <c r="AU11" s="2"/>
      <c r="AV11" s="2"/>
      <c r="AW11" s="2"/>
    </row>
    <row r="12" spans="1:68" ht="20.100000000000001" customHeight="1" x14ac:dyDescent="0.15">
      <c r="A12" s="245"/>
      <c r="B12" s="157"/>
      <c r="C12" s="95" t="s">
        <v>16</v>
      </c>
      <c r="D12" s="68" t="s">
        <v>8</v>
      </c>
      <c r="E12" s="66" t="s">
        <v>8</v>
      </c>
      <c r="F12" s="66" t="s">
        <v>8</v>
      </c>
      <c r="G12" s="66" t="s">
        <v>8</v>
      </c>
      <c r="H12" s="66" t="s">
        <v>8</v>
      </c>
      <c r="I12" s="66" t="s">
        <v>8</v>
      </c>
      <c r="J12" s="66" t="s">
        <v>8</v>
      </c>
      <c r="K12" s="66" t="s">
        <v>8</v>
      </c>
      <c r="L12" s="66" t="s">
        <v>8</v>
      </c>
      <c r="M12" s="66" t="s">
        <v>8</v>
      </c>
      <c r="N12" s="66" t="s">
        <v>8</v>
      </c>
      <c r="O12" s="67" t="s">
        <v>8</v>
      </c>
      <c r="P12" s="2"/>
      <c r="Q12" s="10"/>
      <c r="R12" s="2"/>
      <c r="S12" s="2"/>
      <c r="T12" s="2"/>
      <c r="U12" s="2"/>
      <c r="V12" s="2"/>
      <c r="W12" s="2"/>
      <c r="X12" s="2"/>
      <c r="Y12" s="2"/>
      <c r="Z12" s="2"/>
      <c r="AA12" s="2"/>
      <c r="AB12" s="2"/>
      <c r="AC12" s="145" t="str">
        <f t="shared" si="0"/>
        <v/>
      </c>
      <c r="AD12" s="145" t="str">
        <f t="shared" si="0"/>
        <v/>
      </c>
      <c r="AE12" s="145" t="str">
        <f t="shared" si="1"/>
        <v/>
      </c>
      <c r="AF12" s="2"/>
      <c r="AG12" s="2"/>
      <c r="AH12" s="2"/>
      <c r="AI12" s="2"/>
      <c r="AJ12" s="2"/>
      <c r="AK12" s="2"/>
      <c r="AL12" s="2"/>
      <c r="AM12" s="2"/>
      <c r="AN12" s="2"/>
      <c r="AO12" s="2"/>
      <c r="AP12" s="2"/>
      <c r="AQ12" s="2"/>
      <c r="AR12" s="2"/>
      <c r="AS12" s="2"/>
      <c r="AT12" s="2"/>
      <c r="AU12" s="2"/>
      <c r="AV12" s="2"/>
      <c r="AW12" s="2"/>
    </row>
    <row r="13" spans="1:68" ht="20.100000000000001" customHeight="1" x14ac:dyDescent="0.15">
      <c r="A13" s="245"/>
      <c r="B13" s="157" t="s">
        <v>58</v>
      </c>
      <c r="C13" s="95" t="s">
        <v>18</v>
      </c>
      <c r="D13" s="64"/>
      <c r="E13" s="62"/>
      <c r="F13" s="62"/>
      <c r="G13" s="62"/>
      <c r="H13" s="62"/>
      <c r="I13" s="62"/>
      <c r="J13" s="62"/>
      <c r="K13" s="62"/>
      <c r="L13" s="62"/>
      <c r="M13" s="62"/>
      <c r="N13" s="62"/>
      <c r="O13" s="60"/>
      <c r="P13" s="2"/>
      <c r="Q13" s="2"/>
      <c r="R13" s="2"/>
      <c r="S13" s="2"/>
      <c r="T13" s="2"/>
      <c r="U13" s="2"/>
      <c r="V13" s="2"/>
      <c r="W13" s="2"/>
      <c r="X13" s="2"/>
      <c r="Y13" s="2"/>
      <c r="Z13" s="2"/>
      <c r="AA13" s="2"/>
      <c r="AB13" s="2"/>
      <c r="AC13" s="145" t="str">
        <f t="shared" si="0"/>
        <v/>
      </c>
      <c r="AD13" s="145" t="str">
        <f t="shared" si="0"/>
        <v/>
      </c>
      <c r="AE13" s="145" t="str">
        <f t="shared" si="1"/>
        <v/>
      </c>
      <c r="AF13" s="2"/>
      <c r="AG13" s="2"/>
      <c r="AH13" s="2"/>
      <c r="AI13" s="2"/>
      <c r="AJ13" s="2"/>
      <c r="AK13" s="2"/>
      <c r="AL13" s="2"/>
      <c r="AM13" s="2"/>
      <c r="AN13" s="2"/>
      <c r="AO13" s="2"/>
      <c r="AP13" s="2"/>
      <c r="AQ13" s="2"/>
      <c r="AR13" s="2"/>
      <c r="AS13" s="2"/>
      <c r="AT13" s="2"/>
      <c r="AU13" s="2"/>
      <c r="AV13" s="2"/>
      <c r="AW13" s="2"/>
    </row>
    <row r="14" spans="1:68" ht="20.100000000000001" customHeight="1" thickBot="1" x14ac:dyDescent="0.2">
      <c r="A14" s="245"/>
      <c r="B14" s="158" t="s">
        <v>58</v>
      </c>
      <c r="C14" s="159" t="s">
        <v>22</v>
      </c>
      <c r="D14" s="160" t="s">
        <v>8</v>
      </c>
      <c r="E14" s="161" t="s">
        <v>8</v>
      </c>
      <c r="F14" s="161" t="s">
        <v>8</v>
      </c>
      <c r="G14" s="161" t="s">
        <v>8</v>
      </c>
      <c r="H14" s="161" t="s">
        <v>8</v>
      </c>
      <c r="I14" s="161" t="s">
        <v>8</v>
      </c>
      <c r="J14" s="161" t="s">
        <v>8</v>
      </c>
      <c r="K14" s="161" t="s">
        <v>8</v>
      </c>
      <c r="L14" s="161" t="s">
        <v>8</v>
      </c>
      <c r="M14" s="161" t="s">
        <v>8</v>
      </c>
      <c r="N14" s="162"/>
      <c r="O14" s="163"/>
      <c r="P14" s="2"/>
      <c r="Q14" s="8"/>
      <c r="R14" s="260" t="s">
        <v>1</v>
      </c>
      <c r="S14" s="261"/>
      <c r="T14" s="261"/>
      <c r="U14" s="261"/>
      <c r="V14" s="261"/>
      <c r="W14" s="261"/>
      <c r="X14" s="261"/>
      <c r="Y14" s="261"/>
      <c r="Z14" s="261"/>
      <c r="AA14" s="261"/>
      <c r="AB14" s="261"/>
      <c r="AC14" s="145" t="str">
        <f t="shared" si="0"/>
        <v/>
      </c>
      <c r="AD14" s="145" t="str">
        <f t="shared" si="0"/>
        <v/>
      </c>
      <c r="AE14" s="145" t="str">
        <f t="shared" si="1"/>
        <v/>
      </c>
      <c r="AF14" s="2"/>
      <c r="AG14" s="2"/>
      <c r="AH14" s="2"/>
      <c r="AI14" s="2"/>
      <c r="AJ14" s="2"/>
      <c r="AK14" s="2"/>
      <c r="AL14" s="2"/>
      <c r="AM14" s="2"/>
      <c r="AN14" s="2"/>
      <c r="AO14" s="2"/>
      <c r="AP14" s="2"/>
      <c r="AQ14" s="2"/>
      <c r="AR14" s="2"/>
      <c r="AS14" s="2"/>
      <c r="AT14" s="2"/>
      <c r="AU14" s="2"/>
      <c r="AV14" s="2"/>
      <c r="AW14" s="2"/>
    </row>
    <row r="15" spans="1:68" ht="20.100000000000001" customHeight="1" x14ac:dyDescent="0.15">
      <c r="A15" s="245"/>
      <c r="B15" s="152" t="s">
        <v>59</v>
      </c>
      <c r="C15" s="153" t="s">
        <v>20</v>
      </c>
      <c r="D15" s="164" t="s">
        <v>99</v>
      </c>
      <c r="E15" s="165" t="s">
        <v>8</v>
      </c>
      <c r="F15" s="155" t="s">
        <v>8</v>
      </c>
      <c r="G15" s="155" t="s">
        <v>8</v>
      </c>
      <c r="H15" s="155" t="s">
        <v>8</v>
      </c>
      <c r="I15" s="155" t="s">
        <v>8</v>
      </c>
      <c r="J15" s="155" t="s">
        <v>8</v>
      </c>
      <c r="K15" s="155" t="s">
        <v>8</v>
      </c>
      <c r="L15" s="155" t="s">
        <v>8</v>
      </c>
      <c r="M15" s="155" t="s">
        <v>8</v>
      </c>
      <c r="N15" s="155" t="s">
        <v>8</v>
      </c>
      <c r="O15" s="166" t="s">
        <v>8</v>
      </c>
      <c r="P15" s="2"/>
      <c r="Q15" s="71" t="s">
        <v>8</v>
      </c>
      <c r="R15" s="260" t="s">
        <v>12</v>
      </c>
      <c r="S15" s="261"/>
      <c r="T15" s="261"/>
      <c r="U15" s="261"/>
      <c r="V15" s="261"/>
      <c r="W15" s="261"/>
      <c r="X15" s="261"/>
      <c r="Y15" s="261"/>
      <c r="Z15" s="261"/>
      <c r="AA15" s="261"/>
      <c r="AB15" s="261"/>
      <c r="AC15" s="145">
        <f t="shared" si="0"/>
        <v>1</v>
      </c>
      <c r="AD15" s="145">
        <f t="shared" si="0"/>
        <v>11</v>
      </c>
      <c r="AE15" s="145">
        <f t="shared" si="1"/>
        <v>12</v>
      </c>
      <c r="AF15" s="2"/>
      <c r="AG15" s="2"/>
      <c r="AH15" s="2"/>
      <c r="AI15" s="2"/>
      <c r="AJ15" s="2"/>
      <c r="AK15" s="2"/>
      <c r="AL15" s="2"/>
      <c r="AM15" s="2"/>
      <c r="AN15" s="2"/>
      <c r="AO15" s="2"/>
      <c r="AP15" s="2"/>
      <c r="AQ15" s="2"/>
      <c r="AR15" s="2"/>
      <c r="AS15" s="2"/>
      <c r="AT15" s="2"/>
      <c r="AU15" s="2"/>
      <c r="AV15" s="2"/>
      <c r="AW15" s="2"/>
    </row>
    <row r="16" spans="1:68" ht="20.100000000000001" customHeight="1" x14ac:dyDescent="0.15">
      <c r="A16" s="245"/>
      <c r="B16" s="157" t="s">
        <v>58</v>
      </c>
      <c r="C16" s="95" t="s">
        <v>24</v>
      </c>
      <c r="D16" s="64"/>
      <c r="E16" s="62"/>
      <c r="F16" s="62"/>
      <c r="G16" s="62"/>
      <c r="H16" s="62"/>
      <c r="I16" s="62"/>
      <c r="J16" s="62"/>
      <c r="K16" s="62"/>
      <c r="L16" s="62"/>
      <c r="M16" s="62"/>
      <c r="N16" s="62"/>
      <c r="O16" s="60"/>
      <c r="P16" s="2"/>
      <c r="Q16" s="256" t="s">
        <v>8</v>
      </c>
      <c r="R16" s="260" t="s">
        <v>145</v>
      </c>
      <c r="S16" s="261"/>
      <c r="T16" s="261"/>
      <c r="U16" s="261"/>
      <c r="V16" s="261"/>
      <c r="W16" s="261"/>
      <c r="X16" s="261"/>
      <c r="Y16" s="261"/>
      <c r="Z16" s="261"/>
      <c r="AA16" s="261"/>
      <c r="AB16" s="261"/>
      <c r="AC16" s="145" t="str">
        <f t="shared" si="0"/>
        <v/>
      </c>
      <c r="AD16" s="145" t="str">
        <f t="shared" si="0"/>
        <v/>
      </c>
      <c r="AE16" s="145" t="str">
        <f t="shared" si="1"/>
        <v/>
      </c>
      <c r="AF16" s="2"/>
      <c r="AG16" s="2"/>
      <c r="AH16" s="2"/>
      <c r="AI16" s="2"/>
      <c r="AJ16" s="2"/>
      <c r="AK16" s="2"/>
      <c r="AL16" s="2"/>
      <c r="AM16" s="2"/>
      <c r="AN16" s="2"/>
      <c r="AO16" s="2"/>
      <c r="AP16" s="2"/>
      <c r="AQ16" s="2"/>
      <c r="AR16" s="2"/>
      <c r="AS16" s="2"/>
      <c r="AT16" s="2"/>
      <c r="AU16" s="2"/>
      <c r="AV16" s="2"/>
      <c r="AW16" s="2"/>
    </row>
    <row r="17" spans="1:49" ht="20.100000000000001" customHeight="1" x14ac:dyDescent="0.15">
      <c r="A17" s="245"/>
      <c r="B17" s="157" t="s">
        <v>58</v>
      </c>
      <c r="C17" s="95" t="s">
        <v>26</v>
      </c>
      <c r="D17" s="64"/>
      <c r="E17" s="62"/>
      <c r="F17" s="62"/>
      <c r="G17" s="62"/>
      <c r="H17" s="62"/>
      <c r="I17" s="62"/>
      <c r="J17" s="62"/>
      <c r="K17" s="62"/>
      <c r="L17" s="62"/>
      <c r="M17" s="62"/>
      <c r="N17" s="62"/>
      <c r="O17" s="60"/>
      <c r="P17" s="2"/>
      <c r="Q17" s="142" t="s">
        <v>129</v>
      </c>
      <c r="R17" s="262" t="s">
        <v>130</v>
      </c>
      <c r="S17" s="263"/>
      <c r="T17" s="263"/>
      <c r="U17" s="263"/>
      <c r="V17" s="263"/>
      <c r="W17" s="263"/>
      <c r="X17" s="263"/>
      <c r="Y17" s="263"/>
      <c r="Z17" s="263"/>
      <c r="AA17" s="263"/>
      <c r="AB17" s="263"/>
      <c r="AC17" s="145" t="str">
        <f t="shared" si="0"/>
        <v/>
      </c>
      <c r="AD17" s="145" t="str">
        <f t="shared" si="0"/>
        <v/>
      </c>
      <c r="AE17" s="145" t="str">
        <f t="shared" si="1"/>
        <v/>
      </c>
      <c r="AF17" s="2"/>
      <c r="AG17" s="2"/>
      <c r="AH17" s="2"/>
      <c r="AI17" s="2"/>
      <c r="AJ17" s="2"/>
      <c r="AK17" s="2"/>
      <c r="AL17" s="2"/>
      <c r="AM17" s="2"/>
      <c r="AN17" s="2"/>
      <c r="AO17" s="2"/>
      <c r="AP17" s="2"/>
      <c r="AQ17" s="2"/>
      <c r="AR17" s="2"/>
      <c r="AS17" s="2"/>
      <c r="AT17" s="2"/>
      <c r="AU17" s="2"/>
      <c r="AV17" s="2"/>
      <c r="AW17" s="2"/>
    </row>
    <row r="18" spans="1:49" ht="20.100000000000001" customHeight="1" thickBot="1" x14ac:dyDescent="0.2">
      <c r="A18" s="245"/>
      <c r="B18" s="158" t="s">
        <v>58</v>
      </c>
      <c r="C18" s="159" t="s">
        <v>28</v>
      </c>
      <c r="D18" s="167"/>
      <c r="E18" s="168"/>
      <c r="F18" s="168"/>
      <c r="G18" s="168"/>
      <c r="H18" s="168"/>
      <c r="I18" s="168"/>
      <c r="J18" s="168"/>
      <c r="K18" s="168"/>
      <c r="L18" s="168"/>
      <c r="M18" s="168"/>
      <c r="N18" s="168"/>
      <c r="O18" s="169"/>
      <c r="P18" s="2"/>
      <c r="Q18" s="72" t="s">
        <v>99</v>
      </c>
      <c r="R18" s="260" t="s">
        <v>52</v>
      </c>
      <c r="S18" s="261"/>
      <c r="T18" s="261"/>
      <c r="U18" s="261"/>
      <c r="V18" s="261"/>
      <c r="W18" s="261"/>
      <c r="X18" s="261"/>
      <c r="Y18" s="261"/>
      <c r="Z18" s="261"/>
      <c r="AA18" s="261"/>
      <c r="AB18" s="261"/>
      <c r="AC18" s="145" t="str">
        <f t="shared" si="0"/>
        <v/>
      </c>
      <c r="AD18" s="145" t="str">
        <f t="shared" si="0"/>
        <v/>
      </c>
      <c r="AE18" s="145" t="str">
        <f t="shared" si="1"/>
        <v/>
      </c>
      <c r="AF18" s="2"/>
      <c r="AG18" s="2"/>
      <c r="AH18" s="2"/>
      <c r="AI18" s="2"/>
      <c r="AJ18" s="2"/>
      <c r="AK18" s="2"/>
      <c r="AL18" s="2"/>
      <c r="AM18" s="2"/>
      <c r="AN18" s="2"/>
      <c r="AO18" s="2"/>
      <c r="AP18" s="2"/>
      <c r="AQ18" s="2"/>
      <c r="AR18" s="2"/>
      <c r="AS18" s="2"/>
      <c r="AT18" s="2"/>
      <c r="AU18" s="2"/>
      <c r="AV18" s="2"/>
      <c r="AW18" s="2"/>
    </row>
    <row r="19" spans="1:49" ht="20.100000000000001" customHeight="1" x14ac:dyDescent="0.15">
      <c r="A19" s="245"/>
      <c r="B19" s="152" t="s">
        <v>59</v>
      </c>
      <c r="C19" s="153" t="s">
        <v>30</v>
      </c>
      <c r="D19" s="154" t="s">
        <v>8</v>
      </c>
      <c r="E19" s="155" t="s">
        <v>8</v>
      </c>
      <c r="F19" s="142" t="s">
        <v>129</v>
      </c>
      <c r="G19" s="170" t="s">
        <v>99</v>
      </c>
      <c r="H19" s="170" t="s">
        <v>99</v>
      </c>
      <c r="I19" s="170" t="s">
        <v>99</v>
      </c>
      <c r="J19" s="170" t="s">
        <v>99</v>
      </c>
      <c r="K19" s="170" t="s">
        <v>99</v>
      </c>
      <c r="L19" s="170" t="s">
        <v>99</v>
      </c>
      <c r="M19" s="71" t="s">
        <v>8</v>
      </c>
      <c r="N19" s="170" t="s">
        <v>99</v>
      </c>
      <c r="O19" s="171" t="s">
        <v>99</v>
      </c>
      <c r="P19" s="2"/>
      <c r="Q19" s="82" t="s">
        <v>144</v>
      </c>
      <c r="R19" s="262" t="s">
        <v>146</v>
      </c>
      <c r="S19" s="263"/>
      <c r="T19" s="263"/>
      <c r="U19" s="263"/>
      <c r="V19" s="263"/>
      <c r="W19" s="263"/>
      <c r="X19" s="263"/>
      <c r="Y19" s="263"/>
      <c r="Z19" s="263"/>
      <c r="AA19" s="263"/>
      <c r="AB19" s="263"/>
      <c r="AC19" s="145">
        <f t="shared" si="0"/>
        <v>8</v>
      </c>
      <c r="AD19" s="145">
        <f t="shared" si="0"/>
        <v>3</v>
      </c>
      <c r="AE19" s="145">
        <f t="shared" si="1"/>
        <v>12</v>
      </c>
      <c r="AF19" s="2"/>
      <c r="AG19" s="2"/>
      <c r="AH19" s="2"/>
      <c r="AI19" s="2"/>
      <c r="AJ19" s="2"/>
      <c r="AK19" s="2"/>
      <c r="AL19" s="2"/>
      <c r="AM19" s="2"/>
      <c r="AN19" s="2"/>
      <c r="AO19" s="2"/>
      <c r="AP19" s="2"/>
      <c r="AQ19" s="2"/>
      <c r="AR19" s="2"/>
      <c r="AS19" s="2"/>
      <c r="AT19" s="2"/>
      <c r="AU19" s="2"/>
      <c r="AV19" s="2"/>
      <c r="AW19" s="2"/>
    </row>
    <row r="20" spans="1:49" ht="20.100000000000001" customHeight="1" x14ac:dyDescent="0.15">
      <c r="A20" s="245"/>
      <c r="B20" s="157" t="s">
        <v>59</v>
      </c>
      <c r="C20" s="95" t="s">
        <v>32</v>
      </c>
      <c r="D20" s="64"/>
      <c r="E20" s="62"/>
      <c r="F20" s="65" t="s">
        <v>99</v>
      </c>
      <c r="G20" s="65" t="s">
        <v>99</v>
      </c>
      <c r="H20" s="65" t="s">
        <v>99</v>
      </c>
      <c r="I20" s="65" t="s">
        <v>99</v>
      </c>
      <c r="J20" s="65" t="s">
        <v>99</v>
      </c>
      <c r="K20" s="65" t="s">
        <v>99</v>
      </c>
      <c r="L20" s="65" t="s">
        <v>99</v>
      </c>
      <c r="M20" s="71" t="s">
        <v>8</v>
      </c>
      <c r="N20" s="65" t="s">
        <v>99</v>
      </c>
      <c r="O20" s="84" t="s">
        <v>99</v>
      </c>
      <c r="P20" s="2"/>
      <c r="Q20" s="2"/>
      <c r="R20" s="264" t="s">
        <v>147</v>
      </c>
      <c r="S20" s="264"/>
      <c r="T20" s="264"/>
      <c r="U20" s="264"/>
      <c r="V20" s="264"/>
      <c r="W20" s="264"/>
      <c r="X20" s="264"/>
      <c r="Y20" s="264"/>
      <c r="Z20" s="264"/>
      <c r="AA20" s="264"/>
      <c r="AB20" s="264"/>
      <c r="AC20" s="145">
        <f t="shared" si="0"/>
        <v>9</v>
      </c>
      <c r="AD20" s="145">
        <f t="shared" si="0"/>
        <v>1</v>
      </c>
      <c r="AE20" s="145">
        <f t="shared" si="1"/>
        <v>12</v>
      </c>
      <c r="AF20" s="2"/>
      <c r="AG20" s="2"/>
      <c r="AH20" s="2"/>
      <c r="AI20" s="2"/>
      <c r="AJ20" s="2"/>
      <c r="AK20" s="2"/>
      <c r="AL20" s="2"/>
      <c r="AM20" s="2"/>
      <c r="AN20" s="2"/>
      <c r="AO20" s="2"/>
      <c r="AP20" s="2"/>
      <c r="AQ20" s="2"/>
      <c r="AR20" s="2"/>
      <c r="AS20" s="2"/>
      <c r="AT20" s="2"/>
      <c r="AU20" s="2"/>
      <c r="AV20" s="2"/>
      <c r="AW20" s="2"/>
    </row>
    <row r="21" spans="1:49" ht="20.100000000000001" customHeight="1" x14ac:dyDescent="0.15">
      <c r="A21" s="245"/>
      <c r="B21" s="157" t="s">
        <v>59</v>
      </c>
      <c r="C21" s="95" t="s">
        <v>34</v>
      </c>
      <c r="D21" s="64"/>
      <c r="E21" s="62"/>
      <c r="F21" s="65" t="s">
        <v>99</v>
      </c>
      <c r="G21" s="65" t="s">
        <v>99</v>
      </c>
      <c r="H21" s="65" t="s">
        <v>99</v>
      </c>
      <c r="I21" s="65" t="s">
        <v>99</v>
      </c>
      <c r="J21" s="65" t="s">
        <v>99</v>
      </c>
      <c r="K21" s="65" t="s">
        <v>99</v>
      </c>
      <c r="L21" s="65" t="s">
        <v>99</v>
      </c>
      <c r="M21" s="71" t="s">
        <v>8</v>
      </c>
      <c r="N21" s="65" t="s">
        <v>99</v>
      </c>
      <c r="O21" s="84" t="s">
        <v>99</v>
      </c>
      <c r="P21" s="2"/>
      <c r="Q21" s="2"/>
      <c r="R21" s="264"/>
      <c r="S21" s="264"/>
      <c r="T21" s="264"/>
      <c r="U21" s="264"/>
      <c r="V21" s="264"/>
      <c r="W21" s="264"/>
      <c r="X21" s="264"/>
      <c r="Y21" s="264"/>
      <c r="Z21" s="264"/>
      <c r="AA21" s="264"/>
      <c r="AB21" s="264"/>
      <c r="AC21" s="145">
        <f t="shared" si="0"/>
        <v>9</v>
      </c>
      <c r="AD21" s="145">
        <f t="shared" si="0"/>
        <v>1</v>
      </c>
      <c r="AE21" s="145">
        <f t="shared" si="1"/>
        <v>12</v>
      </c>
      <c r="AF21" s="2"/>
      <c r="AG21" s="2"/>
      <c r="AH21" s="2"/>
      <c r="AI21" s="2"/>
      <c r="AJ21" s="2"/>
      <c r="AK21" s="2"/>
      <c r="AL21" s="2"/>
      <c r="AM21" s="2"/>
      <c r="AN21" s="2"/>
      <c r="AO21" s="2"/>
      <c r="AP21" s="2"/>
      <c r="AQ21" s="2"/>
      <c r="AR21" s="2"/>
      <c r="AS21" s="2"/>
      <c r="AT21" s="2"/>
      <c r="AU21" s="2"/>
      <c r="AV21" s="2"/>
      <c r="AW21" s="2"/>
    </row>
    <row r="22" spans="1:49" ht="20.100000000000001" customHeight="1" thickBot="1" x14ac:dyDescent="0.2">
      <c r="A22" s="245"/>
      <c r="B22" s="158" t="s">
        <v>59</v>
      </c>
      <c r="C22" s="159" t="s">
        <v>38</v>
      </c>
      <c r="D22" s="160" t="s">
        <v>8</v>
      </c>
      <c r="E22" s="161" t="s">
        <v>8</v>
      </c>
      <c r="F22" s="172" t="s">
        <v>99</v>
      </c>
      <c r="G22" s="172" t="s">
        <v>99</v>
      </c>
      <c r="H22" s="172" t="s">
        <v>99</v>
      </c>
      <c r="I22" s="172" t="s">
        <v>99</v>
      </c>
      <c r="J22" s="172" t="s">
        <v>99</v>
      </c>
      <c r="K22" s="172" t="s">
        <v>99</v>
      </c>
      <c r="L22" s="172" t="s">
        <v>99</v>
      </c>
      <c r="M22" s="71" t="s">
        <v>8</v>
      </c>
      <c r="N22" s="172" t="s">
        <v>99</v>
      </c>
      <c r="O22" s="173" t="s">
        <v>99</v>
      </c>
      <c r="P22" s="2"/>
      <c r="Q22" s="2"/>
      <c r="R22" s="264"/>
      <c r="S22" s="264"/>
      <c r="T22" s="264"/>
      <c r="U22" s="264"/>
      <c r="V22" s="264"/>
      <c r="W22" s="264"/>
      <c r="X22" s="264"/>
      <c r="Y22" s="264"/>
      <c r="Z22" s="264"/>
      <c r="AA22" s="264"/>
      <c r="AB22" s="264"/>
      <c r="AC22" s="145">
        <f t="shared" si="0"/>
        <v>9</v>
      </c>
      <c r="AD22" s="145">
        <f t="shared" si="0"/>
        <v>3</v>
      </c>
      <c r="AE22" s="145">
        <f t="shared" si="1"/>
        <v>12</v>
      </c>
      <c r="AF22" s="2"/>
      <c r="AG22" s="2"/>
      <c r="AH22" s="2"/>
      <c r="AI22" s="2"/>
      <c r="AJ22" s="2"/>
      <c r="AK22" s="2"/>
      <c r="AL22" s="2"/>
      <c r="AM22" s="2"/>
      <c r="AN22" s="2"/>
      <c r="AO22" s="2"/>
      <c r="AP22" s="2"/>
      <c r="AQ22" s="2"/>
      <c r="AR22" s="2"/>
      <c r="AS22" s="2"/>
      <c r="AT22" s="2"/>
      <c r="AU22" s="2"/>
      <c r="AV22" s="2"/>
      <c r="AW22" s="2"/>
    </row>
    <row r="23" spans="1:49" ht="20.100000000000001" customHeight="1" x14ac:dyDescent="0.15">
      <c r="A23" s="245"/>
      <c r="B23" s="152"/>
      <c r="C23" s="153" t="s">
        <v>40</v>
      </c>
      <c r="D23" s="154" t="s">
        <v>8</v>
      </c>
      <c r="E23" s="155" t="s">
        <v>8</v>
      </c>
      <c r="F23" s="155" t="s">
        <v>8</v>
      </c>
      <c r="G23" s="155" t="s">
        <v>8</v>
      </c>
      <c r="H23" s="155" t="s">
        <v>8</v>
      </c>
      <c r="I23" s="155" t="s">
        <v>8</v>
      </c>
      <c r="J23" s="155" t="s">
        <v>8</v>
      </c>
      <c r="K23" s="155" t="s">
        <v>8</v>
      </c>
      <c r="L23" s="155" t="s">
        <v>8</v>
      </c>
      <c r="M23" s="155" t="s">
        <v>8</v>
      </c>
      <c r="N23" s="155" t="s">
        <v>8</v>
      </c>
      <c r="O23" s="166" t="s">
        <v>8</v>
      </c>
      <c r="P23" s="2"/>
      <c r="Q23" s="2"/>
      <c r="R23" s="264"/>
      <c r="S23" s="264"/>
      <c r="T23" s="264"/>
      <c r="U23" s="264"/>
      <c r="V23" s="264"/>
      <c r="W23" s="264"/>
      <c r="X23" s="264"/>
      <c r="Y23" s="264"/>
      <c r="Z23" s="264"/>
      <c r="AA23" s="264"/>
      <c r="AB23" s="264"/>
      <c r="AC23" s="145" t="str">
        <f t="shared" si="0"/>
        <v/>
      </c>
      <c r="AD23" s="145" t="str">
        <f t="shared" si="0"/>
        <v/>
      </c>
      <c r="AE23" s="145" t="str">
        <f t="shared" si="1"/>
        <v/>
      </c>
      <c r="AF23" s="2"/>
      <c r="AG23" s="2"/>
      <c r="AH23" s="2"/>
      <c r="AI23" s="2"/>
      <c r="AJ23" s="2"/>
      <c r="AK23" s="2"/>
      <c r="AL23" s="2"/>
      <c r="AM23" s="2"/>
      <c r="AN23" s="2"/>
      <c r="AO23" s="2"/>
      <c r="AP23" s="2"/>
      <c r="AQ23" s="2"/>
      <c r="AR23" s="2"/>
      <c r="AS23" s="2"/>
      <c r="AT23" s="2"/>
      <c r="AU23" s="2"/>
      <c r="AV23" s="2"/>
      <c r="AW23" s="2"/>
    </row>
    <row r="24" spans="1:49" ht="20.100000000000001" customHeight="1" x14ac:dyDescent="0.15">
      <c r="A24" s="245"/>
      <c r="B24" s="157"/>
      <c r="C24" s="95" t="s">
        <v>42</v>
      </c>
      <c r="D24" s="68" t="s">
        <v>8</v>
      </c>
      <c r="E24" s="66" t="s">
        <v>8</v>
      </c>
      <c r="F24" s="66" t="s">
        <v>8</v>
      </c>
      <c r="G24" s="66" t="s">
        <v>8</v>
      </c>
      <c r="H24" s="66" t="s">
        <v>8</v>
      </c>
      <c r="I24" s="66" t="s">
        <v>8</v>
      </c>
      <c r="J24" s="66" t="s">
        <v>8</v>
      </c>
      <c r="K24" s="66" t="s">
        <v>8</v>
      </c>
      <c r="L24" s="66" t="s">
        <v>8</v>
      </c>
      <c r="M24" s="66" t="s">
        <v>8</v>
      </c>
      <c r="N24" s="66" t="s">
        <v>8</v>
      </c>
      <c r="O24" s="70" t="s">
        <v>8</v>
      </c>
      <c r="P24" s="2"/>
      <c r="Q24" s="2"/>
      <c r="R24" s="264"/>
      <c r="S24" s="264"/>
      <c r="T24" s="264"/>
      <c r="U24" s="264"/>
      <c r="V24" s="264"/>
      <c r="W24" s="264"/>
      <c r="X24" s="264"/>
      <c r="Y24" s="264"/>
      <c r="Z24" s="264"/>
      <c r="AA24" s="264"/>
      <c r="AB24" s="264"/>
      <c r="AC24" s="145" t="str">
        <f t="shared" si="0"/>
        <v/>
      </c>
      <c r="AD24" s="145" t="str">
        <f t="shared" si="0"/>
        <v/>
      </c>
      <c r="AE24" s="145" t="str">
        <f t="shared" si="1"/>
        <v/>
      </c>
      <c r="AF24" s="2"/>
      <c r="AG24" s="2"/>
      <c r="AH24" s="2"/>
      <c r="AI24" s="2"/>
      <c r="AJ24" s="2"/>
      <c r="AK24" s="2"/>
      <c r="AL24" s="2"/>
      <c r="AM24" s="2"/>
      <c r="AN24" s="2"/>
      <c r="AO24" s="2"/>
      <c r="AP24" s="2"/>
      <c r="AQ24" s="2"/>
      <c r="AR24" s="2"/>
      <c r="AS24" s="2"/>
      <c r="AT24" s="2"/>
      <c r="AU24" s="2"/>
      <c r="AV24" s="2"/>
      <c r="AW24" s="2"/>
    </row>
    <row r="25" spans="1:49" ht="20.100000000000001" customHeight="1" x14ac:dyDescent="0.15">
      <c r="A25" s="245"/>
      <c r="B25" s="157"/>
      <c r="C25" s="95" t="s">
        <v>44</v>
      </c>
      <c r="D25" s="68" t="s">
        <v>8</v>
      </c>
      <c r="E25" s="66" t="s">
        <v>8</v>
      </c>
      <c r="F25" s="66" t="s">
        <v>8</v>
      </c>
      <c r="G25" s="66" t="s">
        <v>8</v>
      </c>
      <c r="H25" s="66" t="s">
        <v>8</v>
      </c>
      <c r="I25" s="66" t="s">
        <v>8</v>
      </c>
      <c r="J25" s="66" t="s">
        <v>8</v>
      </c>
      <c r="K25" s="66" t="s">
        <v>8</v>
      </c>
      <c r="L25" s="66" t="s">
        <v>8</v>
      </c>
      <c r="M25" s="66" t="s">
        <v>8</v>
      </c>
      <c r="N25" s="66" t="s">
        <v>8</v>
      </c>
      <c r="O25" s="70" t="s">
        <v>8</v>
      </c>
      <c r="P25" s="2"/>
      <c r="Q25" s="2"/>
      <c r="R25" s="264"/>
      <c r="S25" s="264"/>
      <c r="T25" s="264"/>
      <c r="U25" s="264"/>
      <c r="V25" s="264"/>
      <c r="W25" s="264"/>
      <c r="X25" s="264"/>
      <c r="Y25" s="264"/>
      <c r="Z25" s="264"/>
      <c r="AA25" s="264"/>
      <c r="AB25" s="264"/>
      <c r="AC25" s="145" t="str">
        <f t="shared" si="0"/>
        <v/>
      </c>
      <c r="AD25" s="145" t="str">
        <f t="shared" si="0"/>
        <v/>
      </c>
      <c r="AE25" s="145" t="str">
        <f t="shared" si="1"/>
        <v/>
      </c>
      <c r="AF25" s="2"/>
      <c r="AG25" s="2"/>
      <c r="AH25" s="2"/>
      <c r="AI25" s="2"/>
      <c r="AJ25" s="2"/>
      <c r="AK25" s="2"/>
      <c r="AL25" s="2"/>
      <c r="AM25" s="2"/>
      <c r="AN25" s="2"/>
      <c r="AO25" s="2"/>
      <c r="AP25" s="2"/>
      <c r="AQ25" s="2"/>
      <c r="AR25" s="2"/>
      <c r="AS25" s="2"/>
      <c r="AT25" s="2"/>
      <c r="AU25" s="2"/>
      <c r="AV25" s="2"/>
      <c r="AW25" s="2"/>
    </row>
    <row r="26" spans="1:49" ht="20.100000000000001" customHeight="1" thickBot="1" x14ac:dyDescent="0.2">
      <c r="A26" s="245"/>
      <c r="B26" s="158"/>
      <c r="C26" s="159" t="s">
        <v>36</v>
      </c>
      <c r="D26" s="160" t="s">
        <v>8</v>
      </c>
      <c r="E26" s="161" t="s">
        <v>8</v>
      </c>
      <c r="F26" s="161" t="s">
        <v>8</v>
      </c>
      <c r="G26" s="161" t="s">
        <v>8</v>
      </c>
      <c r="H26" s="161" t="s">
        <v>8</v>
      </c>
      <c r="I26" s="161" t="s">
        <v>8</v>
      </c>
      <c r="J26" s="161" t="s">
        <v>8</v>
      </c>
      <c r="K26" s="161" t="s">
        <v>8</v>
      </c>
      <c r="L26" s="161" t="s">
        <v>8</v>
      </c>
      <c r="M26" s="161" t="s">
        <v>8</v>
      </c>
      <c r="N26" s="161" t="s">
        <v>8</v>
      </c>
      <c r="O26" s="174" t="s">
        <v>8</v>
      </c>
      <c r="P26" s="2"/>
      <c r="Q26" s="14"/>
      <c r="S26" s="5"/>
      <c r="T26" s="2"/>
      <c r="U26" s="2"/>
      <c r="V26" s="2"/>
      <c r="W26" s="2"/>
      <c r="X26" s="2"/>
      <c r="Y26" s="2"/>
      <c r="Z26" s="2"/>
      <c r="AA26" s="2"/>
      <c r="AB26" s="2"/>
      <c r="AC26" s="145" t="str">
        <f t="shared" si="0"/>
        <v/>
      </c>
      <c r="AD26" s="145" t="str">
        <f t="shared" si="0"/>
        <v/>
      </c>
      <c r="AE26" s="145" t="str">
        <f t="shared" si="1"/>
        <v/>
      </c>
      <c r="AF26" s="2"/>
      <c r="AG26" s="2"/>
      <c r="AH26" s="2"/>
      <c r="AI26" s="2"/>
      <c r="AJ26" s="2"/>
      <c r="AK26" s="2"/>
      <c r="AL26" s="2"/>
      <c r="AM26" s="2"/>
      <c r="AN26" s="2"/>
      <c r="AO26" s="2"/>
      <c r="AP26" s="2"/>
      <c r="AQ26" s="2"/>
      <c r="AR26" s="2"/>
      <c r="AS26" s="2"/>
      <c r="AT26" s="2"/>
      <c r="AU26" s="2"/>
      <c r="AV26" s="2"/>
      <c r="AW26" s="2"/>
    </row>
    <row r="27" spans="1:49" ht="20.100000000000001" customHeight="1" x14ac:dyDescent="0.15">
      <c r="A27" s="245"/>
      <c r="B27" s="152" t="s">
        <v>58</v>
      </c>
      <c r="C27" s="153" t="s">
        <v>116</v>
      </c>
      <c r="D27" s="154" t="s">
        <v>8</v>
      </c>
      <c r="E27" s="175"/>
      <c r="F27" s="155" t="s">
        <v>8</v>
      </c>
      <c r="G27" s="175"/>
      <c r="H27" s="175"/>
      <c r="I27" s="175"/>
      <c r="J27" s="175"/>
      <c r="K27" s="175"/>
      <c r="L27" s="175"/>
      <c r="M27" s="175"/>
      <c r="N27" s="175"/>
      <c r="O27" s="176"/>
      <c r="P27" s="2"/>
      <c r="Q27" s="6"/>
      <c r="S27" s="5"/>
      <c r="T27" s="2"/>
      <c r="U27" s="2"/>
      <c r="V27" s="2"/>
      <c r="W27" s="2"/>
      <c r="X27" s="2"/>
      <c r="Y27" s="2"/>
      <c r="Z27" s="2"/>
      <c r="AA27" s="2"/>
      <c r="AB27" s="2"/>
      <c r="AC27" s="145" t="str">
        <f t="shared" ref="AC27:AD53" si="2">IF($B27="即応病床",COUNTIF($D27:$O27,AC$6),"")</f>
        <v/>
      </c>
      <c r="AD27" s="145" t="str">
        <f t="shared" si="2"/>
        <v/>
      </c>
      <c r="AE27" s="145" t="str">
        <f t="shared" si="1"/>
        <v/>
      </c>
      <c r="AF27" s="2"/>
      <c r="AG27" s="2"/>
      <c r="AH27" s="2"/>
      <c r="AI27" s="2"/>
      <c r="AJ27" s="2"/>
      <c r="AK27" s="2"/>
      <c r="AL27" s="2"/>
      <c r="AM27" s="2"/>
      <c r="AN27" s="2"/>
      <c r="AO27" s="2"/>
      <c r="AP27" s="2"/>
      <c r="AQ27" s="2"/>
      <c r="AR27" s="2"/>
      <c r="AS27" s="2"/>
      <c r="AT27" s="2"/>
      <c r="AU27" s="2"/>
      <c r="AV27" s="2"/>
      <c r="AW27" s="2"/>
    </row>
    <row r="28" spans="1:49" ht="20.100000000000001" customHeight="1" x14ac:dyDescent="0.15">
      <c r="A28" s="245"/>
      <c r="B28" s="157" t="s">
        <v>59</v>
      </c>
      <c r="C28" s="95" t="s">
        <v>117</v>
      </c>
      <c r="D28" s="68" t="s">
        <v>8</v>
      </c>
      <c r="E28" s="102"/>
      <c r="F28" s="66" t="s">
        <v>8</v>
      </c>
      <c r="G28" s="102"/>
      <c r="H28" s="77" t="s">
        <v>99</v>
      </c>
      <c r="I28" s="65" t="s">
        <v>99</v>
      </c>
      <c r="J28" s="65" t="s">
        <v>99</v>
      </c>
      <c r="K28" s="65" t="s">
        <v>99</v>
      </c>
      <c r="L28" s="65" t="s">
        <v>99</v>
      </c>
      <c r="M28" s="71" t="s">
        <v>8</v>
      </c>
      <c r="N28" s="65" t="s">
        <v>99</v>
      </c>
      <c r="O28" s="84" t="s">
        <v>99</v>
      </c>
      <c r="P28" s="2"/>
      <c r="Q28" s="2"/>
      <c r="R28" s="2"/>
      <c r="S28" s="2"/>
      <c r="T28" s="2"/>
      <c r="U28" s="2"/>
      <c r="V28" s="2"/>
      <c r="W28" s="2"/>
      <c r="X28" s="2"/>
      <c r="Y28" s="2"/>
      <c r="Z28" s="2"/>
      <c r="AA28" s="2"/>
      <c r="AB28" s="2"/>
      <c r="AC28" s="145">
        <f t="shared" si="2"/>
        <v>7</v>
      </c>
      <c r="AD28" s="145">
        <f t="shared" si="2"/>
        <v>3</v>
      </c>
      <c r="AE28" s="145">
        <f t="shared" si="1"/>
        <v>12</v>
      </c>
      <c r="AF28" s="2"/>
      <c r="AG28" s="2"/>
      <c r="AH28" s="2"/>
      <c r="AI28" s="2"/>
      <c r="AJ28" s="2"/>
      <c r="AK28" s="2"/>
      <c r="AL28" s="2"/>
      <c r="AM28" s="2"/>
      <c r="AN28" s="2"/>
      <c r="AO28" s="2"/>
      <c r="AP28" s="2"/>
      <c r="AQ28" s="2"/>
      <c r="AR28" s="2"/>
      <c r="AS28" s="2"/>
      <c r="AT28" s="2"/>
      <c r="AU28" s="2"/>
      <c r="AV28" s="2"/>
      <c r="AW28" s="2"/>
    </row>
    <row r="29" spans="1:49" ht="20.100000000000001" customHeight="1" x14ac:dyDescent="0.15">
      <c r="A29" s="245"/>
      <c r="B29" s="157" t="s">
        <v>59</v>
      </c>
      <c r="C29" s="95" t="s">
        <v>118</v>
      </c>
      <c r="D29" s="104"/>
      <c r="E29" s="102"/>
      <c r="F29" s="77" t="s">
        <v>99</v>
      </c>
      <c r="G29" s="102"/>
      <c r="H29" s="102"/>
      <c r="I29" s="102"/>
      <c r="J29" s="102"/>
      <c r="K29" s="102"/>
      <c r="L29" s="102"/>
      <c r="M29" s="102"/>
      <c r="N29" s="102"/>
      <c r="O29" s="103"/>
      <c r="P29" s="2"/>
      <c r="Q29" s="10"/>
      <c r="R29" s="2"/>
      <c r="S29" s="2"/>
      <c r="T29" s="2"/>
      <c r="U29" s="2"/>
      <c r="V29" s="2"/>
      <c r="W29" s="2"/>
      <c r="X29" s="2"/>
      <c r="Y29" s="2"/>
      <c r="Z29" s="2"/>
      <c r="AA29" s="2"/>
      <c r="AB29" s="2"/>
      <c r="AC29" s="145">
        <f t="shared" si="2"/>
        <v>1</v>
      </c>
      <c r="AD29" s="145">
        <f t="shared" si="2"/>
        <v>0</v>
      </c>
      <c r="AE29" s="145">
        <f t="shared" si="1"/>
        <v>12</v>
      </c>
      <c r="AF29" s="2"/>
      <c r="AG29" s="2"/>
      <c r="AH29" s="2"/>
      <c r="AI29" s="2"/>
      <c r="AJ29" s="2"/>
      <c r="AK29" s="2"/>
      <c r="AL29" s="2"/>
      <c r="AM29" s="2"/>
      <c r="AN29" s="2"/>
      <c r="AO29" s="2"/>
      <c r="AP29" s="2"/>
      <c r="AQ29" s="2"/>
      <c r="AR29" s="2"/>
      <c r="AS29" s="2"/>
      <c r="AT29" s="2"/>
      <c r="AU29" s="2"/>
      <c r="AV29" s="2"/>
      <c r="AW29" s="2"/>
    </row>
    <row r="30" spans="1:49" ht="20.100000000000001" customHeight="1" thickBot="1" x14ac:dyDescent="0.2">
      <c r="A30" s="245"/>
      <c r="B30" s="158" t="s">
        <v>128</v>
      </c>
      <c r="C30" s="159" t="s">
        <v>119</v>
      </c>
      <c r="D30" s="177"/>
      <c r="E30" s="178"/>
      <c r="F30" s="257" t="s">
        <v>141</v>
      </c>
      <c r="G30" s="178"/>
      <c r="H30" s="178"/>
      <c r="I30" s="178"/>
      <c r="J30" s="178"/>
      <c r="K30" s="178"/>
      <c r="L30" s="178"/>
      <c r="M30" s="178"/>
      <c r="N30" s="178"/>
      <c r="O30" s="179"/>
      <c r="P30" s="2"/>
      <c r="Q30" s="37"/>
      <c r="S30" s="5"/>
      <c r="T30" s="2"/>
      <c r="U30" s="2"/>
      <c r="V30" s="2"/>
      <c r="W30" s="2"/>
      <c r="X30" s="2"/>
      <c r="Y30" s="2"/>
      <c r="Z30" s="2"/>
      <c r="AA30" s="2"/>
      <c r="AB30" s="2"/>
      <c r="AC30" s="145" t="str">
        <f t="shared" si="2"/>
        <v/>
      </c>
      <c r="AD30" s="145" t="str">
        <f t="shared" si="2"/>
        <v/>
      </c>
      <c r="AE30" s="145" t="str">
        <f t="shared" si="1"/>
        <v/>
      </c>
      <c r="AF30" s="2"/>
      <c r="AG30" s="2"/>
      <c r="AH30" s="2"/>
      <c r="AI30" s="2"/>
      <c r="AJ30" s="2"/>
      <c r="AK30" s="2"/>
      <c r="AL30" s="2"/>
      <c r="AM30" s="2"/>
      <c r="AN30" s="2"/>
      <c r="AO30" s="2"/>
      <c r="AP30" s="2"/>
      <c r="AQ30" s="2"/>
      <c r="AR30" s="2"/>
      <c r="AS30" s="2"/>
      <c r="AT30" s="2"/>
      <c r="AU30" s="2"/>
      <c r="AV30" s="2"/>
      <c r="AW30" s="2"/>
    </row>
    <row r="31" spans="1:49" ht="20.100000000000001" customHeight="1" x14ac:dyDescent="0.15">
      <c r="A31" s="245"/>
      <c r="B31" s="152"/>
      <c r="C31" s="153" t="s">
        <v>120</v>
      </c>
      <c r="D31" s="154" t="s">
        <v>8</v>
      </c>
      <c r="E31" s="155" t="s">
        <v>8</v>
      </c>
      <c r="F31" s="155" t="s">
        <v>8</v>
      </c>
      <c r="G31" s="155" t="s">
        <v>8</v>
      </c>
      <c r="H31" s="155" t="s">
        <v>8</v>
      </c>
      <c r="I31" s="155" t="s">
        <v>8</v>
      </c>
      <c r="J31" s="155" t="s">
        <v>8</v>
      </c>
      <c r="K31" s="155" t="s">
        <v>8</v>
      </c>
      <c r="L31" s="155" t="s">
        <v>8</v>
      </c>
      <c r="M31" s="155" t="s">
        <v>8</v>
      </c>
      <c r="N31" s="155" t="s">
        <v>8</v>
      </c>
      <c r="O31" s="166" t="s">
        <v>8</v>
      </c>
      <c r="P31" s="2"/>
      <c r="Q31" s="110"/>
      <c r="S31" s="5"/>
      <c r="T31" s="2"/>
      <c r="U31" s="2"/>
      <c r="V31" s="2"/>
      <c r="W31" s="2"/>
      <c r="X31" s="2"/>
      <c r="Y31" s="2"/>
      <c r="Z31" s="2"/>
      <c r="AA31" s="2"/>
      <c r="AB31" s="2"/>
      <c r="AC31" s="145" t="str">
        <f t="shared" si="2"/>
        <v/>
      </c>
      <c r="AD31" s="145" t="str">
        <f t="shared" si="2"/>
        <v/>
      </c>
      <c r="AE31" s="145" t="str">
        <f t="shared" si="1"/>
        <v/>
      </c>
      <c r="AF31" s="2"/>
      <c r="AG31" s="2"/>
      <c r="AH31" s="2"/>
      <c r="AI31" s="2"/>
      <c r="AJ31" s="2"/>
      <c r="AK31" s="2"/>
      <c r="AL31" s="2"/>
      <c r="AM31" s="2"/>
      <c r="AN31" s="2"/>
      <c r="AO31" s="2"/>
      <c r="AP31" s="2"/>
      <c r="AQ31" s="2"/>
      <c r="AR31" s="2"/>
      <c r="AS31" s="2"/>
      <c r="AT31" s="2"/>
      <c r="AU31" s="2"/>
      <c r="AV31" s="2"/>
      <c r="AW31" s="2"/>
    </row>
    <row r="32" spans="1:49" ht="20.100000000000001" customHeight="1" x14ac:dyDescent="0.15">
      <c r="A32" s="245"/>
      <c r="B32" s="157"/>
      <c r="C32" s="95" t="s">
        <v>121</v>
      </c>
      <c r="D32" s="68" t="s">
        <v>8</v>
      </c>
      <c r="E32" s="66" t="s">
        <v>8</v>
      </c>
      <c r="F32" s="66" t="s">
        <v>8</v>
      </c>
      <c r="G32" s="66" t="s">
        <v>8</v>
      </c>
      <c r="H32" s="66" t="s">
        <v>8</v>
      </c>
      <c r="I32" s="66" t="s">
        <v>8</v>
      </c>
      <c r="J32" s="66" t="s">
        <v>8</v>
      </c>
      <c r="K32" s="66" t="s">
        <v>8</v>
      </c>
      <c r="L32" s="66" t="s">
        <v>8</v>
      </c>
      <c r="M32" s="66" t="s">
        <v>8</v>
      </c>
      <c r="N32" s="66" t="s">
        <v>8</v>
      </c>
      <c r="O32" s="70" t="s">
        <v>8</v>
      </c>
      <c r="P32" s="2"/>
      <c r="Q32" s="93"/>
      <c r="S32" s="5"/>
      <c r="T32" s="2"/>
      <c r="U32" s="2"/>
      <c r="V32" s="2"/>
      <c r="W32" s="2"/>
      <c r="X32" s="2"/>
      <c r="Y32" s="2"/>
      <c r="Z32" s="2"/>
      <c r="AA32" s="2"/>
      <c r="AB32" s="2"/>
      <c r="AC32" s="145" t="str">
        <f t="shared" si="2"/>
        <v/>
      </c>
      <c r="AD32" s="145" t="str">
        <f t="shared" si="2"/>
        <v/>
      </c>
      <c r="AE32" s="145" t="str">
        <f t="shared" si="1"/>
        <v/>
      </c>
      <c r="AF32" s="2"/>
      <c r="AG32" s="2"/>
      <c r="AH32" s="2"/>
      <c r="AI32" s="2"/>
      <c r="AJ32" s="2"/>
      <c r="AK32" s="2"/>
      <c r="AL32" s="2"/>
      <c r="AM32" s="2"/>
      <c r="AN32" s="2"/>
      <c r="AO32" s="2"/>
      <c r="AP32" s="2"/>
      <c r="AQ32" s="2"/>
      <c r="AR32" s="2"/>
      <c r="AS32" s="2"/>
      <c r="AT32" s="2"/>
      <c r="AU32" s="2"/>
      <c r="AV32" s="2"/>
      <c r="AW32" s="2"/>
    </row>
    <row r="33" spans="1:68" ht="20.100000000000001" customHeight="1" x14ac:dyDescent="0.15">
      <c r="A33" s="245"/>
      <c r="B33" s="157"/>
      <c r="C33" s="95" t="s">
        <v>122</v>
      </c>
      <c r="D33" s="68" t="s">
        <v>8</v>
      </c>
      <c r="E33" s="66" t="s">
        <v>8</v>
      </c>
      <c r="F33" s="66" t="s">
        <v>8</v>
      </c>
      <c r="G33" s="66" t="s">
        <v>8</v>
      </c>
      <c r="H33" s="66" t="s">
        <v>8</v>
      </c>
      <c r="I33" s="66" t="s">
        <v>8</v>
      </c>
      <c r="J33" s="66" t="s">
        <v>8</v>
      </c>
      <c r="K33" s="66" t="s">
        <v>8</v>
      </c>
      <c r="L33" s="66" t="s">
        <v>8</v>
      </c>
      <c r="M33" s="66" t="s">
        <v>8</v>
      </c>
      <c r="N33" s="66" t="s">
        <v>8</v>
      </c>
      <c r="O33" s="70" t="s">
        <v>8</v>
      </c>
      <c r="P33" s="2"/>
      <c r="Q33" s="93"/>
      <c r="R33" s="9"/>
      <c r="S33" s="9"/>
      <c r="T33" s="9"/>
      <c r="U33" s="9"/>
      <c r="V33" s="9"/>
      <c r="W33" s="9"/>
      <c r="X33" s="9"/>
      <c r="Y33" s="9"/>
      <c r="Z33" s="9"/>
      <c r="AA33" s="9"/>
      <c r="AB33" s="9"/>
      <c r="AC33" s="145" t="str">
        <f t="shared" si="2"/>
        <v/>
      </c>
      <c r="AD33" s="145" t="str">
        <f t="shared" si="2"/>
        <v/>
      </c>
      <c r="AE33" s="145" t="str">
        <f t="shared" si="1"/>
        <v/>
      </c>
      <c r="AF33" s="2"/>
      <c r="AG33" s="2"/>
      <c r="AH33" s="2"/>
      <c r="AI33" s="2"/>
      <c r="AJ33" s="2"/>
      <c r="AK33" s="2"/>
      <c r="AL33" s="2"/>
      <c r="AM33" s="2"/>
      <c r="AN33" s="2"/>
      <c r="AO33" s="2"/>
      <c r="AP33" s="2"/>
      <c r="AQ33" s="2"/>
      <c r="AR33" s="2"/>
      <c r="AS33" s="2"/>
      <c r="AT33" s="2"/>
      <c r="AU33" s="2"/>
      <c r="AV33" s="2"/>
      <c r="AW33" s="2"/>
    </row>
    <row r="34" spans="1:68" ht="20.100000000000001" customHeight="1" thickBot="1" x14ac:dyDescent="0.2">
      <c r="A34" s="245"/>
      <c r="B34" s="158"/>
      <c r="C34" s="159" t="s">
        <v>123</v>
      </c>
      <c r="D34" s="160" t="s">
        <v>8</v>
      </c>
      <c r="E34" s="161" t="s">
        <v>8</v>
      </c>
      <c r="F34" s="161" t="s">
        <v>8</v>
      </c>
      <c r="G34" s="161" t="s">
        <v>8</v>
      </c>
      <c r="H34" s="161" t="s">
        <v>8</v>
      </c>
      <c r="I34" s="161" t="s">
        <v>8</v>
      </c>
      <c r="J34" s="161" t="s">
        <v>8</v>
      </c>
      <c r="K34" s="161" t="s">
        <v>8</v>
      </c>
      <c r="L34" s="161" t="s">
        <v>8</v>
      </c>
      <c r="M34" s="161" t="s">
        <v>8</v>
      </c>
      <c r="N34" s="161" t="s">
        <v>8</v>
      </c>
      <c r="O34" s="174" t="s">
        <v>8</v>
      </c>
      <c r="P34" s="2"/>
      <c r="Q34" s="2"/>
      <c r="R34" s="9"/>
      <c r="S34" s="9"/>
      <c r="T34" s="9"/>
      <c r="U34" s="9"/>
      <c r="V34" s="9"/>
      <c r="W34" s="9"/>
      <c r="X34" s="9"/>
      <c r="Y34" s="9"/>
      <c r="Z34" s="9"/>
      <c r="AA34" s="9"/>
      <c r="AB34" s="9"/>
      <c r="AC34" s="145" t="str">
        <f t="shared" si="2"/>
        <v/>
      </c>
      <c r="AD34" s="145" t="str">
        <f t="shared" si="2"/>
        <v/>
      </c>
      <c r="AE34" s="145" t="str">
        <f t="shared" si="1"/>
        <v/>
      </c>
      <c r="AF34" s="2"/>
      <c r="AG34" s="2"/>
      <c r="AH34" s="2"/>
      <c r="AI34" s="2"/>
      <c r="AJ34" s="2"/>
      <c r="AK34" s="2"/>
      <c r="AL34" s="2"/>
      <c r="AM34" s="2"/>
      <c r="AN34" s="2"/>
      <c r="AO34" s="2"/>
      <c r="AP34" s="2"/>
      <c r="AQ34" s="2"/>
      <c r="AR34" s="2"/>
      <c r="AS34" s="2"/>
      <c r="AT34" s="2"/>
      <c r="AU34" s="2"/>
      <c r="AV34" s="2"/>
      <c r="AW34" s="2"/>
    </row>
    <row r="35" spans="1:68" ht="20.100000000000001" customHeight="1" thickBot="1" x14ac:dyDescent="0.2">
      <c r="A35" s="245"/>
      <c r="B35" s="158"/>
      <c r="C35" s="159" t="s">
        <v>142</v>
      </c>
      <c r="D35" s="258" t="s">
        <v>144</v>
      </c>
      <c r="E35" s="258" t="s">
        <v>144</v>
      </c>
      <c r="F35" s="258" t="s">
        <v>144</v>
      </c>
      <c r="G35" s="172" t="s">
        <v>143</v>
      </c>
      <c r="H35" s="172" t="s">
        <v>99</v>
      </c>
      <c r="I35" s="172" t="s">
        <v>99</v>
      </c>
      <c r="J35" s="172" t="s">
        <v>99</v>
      </c>
      <c r="K35" s="172" t="s">
        <v>99</v>
      </c>
      <c r="L35" s="259" t="s">
        <v>144</v>
      </c>
      <c r="M35" s="259" t="s">
        <v>144</v>
      </c>
      <c r="N35" s="259" t="s">
        <v>144</v>
      </c>
      <c r="O35" s="265" t="s">
        <v>144</v>
      </c>
      <c r="P35" s="2"/>
      <c r="Q35" s="2"/>
      <c r="R35" s="9"/>
      <c r="S35" s="9"/>
      <c r="T35" s="9"/>
      <c r="U35" s="9"/>
      <c r="V35" s="9"/>
      <c r="W35" s="9"/>
      <c r="X35" s="9"/>
      <c r="Y35" s="9"/>
      <c r="Z35" s="9"/>
      <c r="AA35" s="9"/>
      <c r="AB35" s="9"/>
      <c r="AC35" s="145" t="str">
        <f t="shared" si="2"/>
        <v/>
      </c>
      <c r="AD35" s="145" t="str">
        <f t="shared" si="2"/>
        <v/>
      </c>
      <c r="AE35" s="145" t="str">
        <f t="shared" ref="AE35" si="3">IF(B35="即応病床",COUNTA($D35:$O35)+COUNTBLANK($D35:$O35),"")</f>
        <v/>
      </c>
      <c r="AF35" s="2"/>
      <c r="AG35" s="2"/>
      <c r="AH35" s="2"/>
      <c r="AI35" s="2"/>
      <c r="AJ35" s="2"/>
      <c r="AK35" s="2"/>
      <c r="AL35" s="2"/>
      <c r="AM35" s="2"/>
      <c r="AN35" s="2"/>
      <c r="AO35" s="2"/>
      <c r="AP35" s="2"/>
      <c r="AQ35" s="2"/>
      <c r="AR35" s="2"/>
      <c r="AS35" s="2"/>
      <c r="AT35" s="2"/>
      <c r="AU35" s="2"/>
      <c r="AV35" s="2"/>
      <c r="AW35" s="2"/>
    </row>
    <row r="36" spans="1:68" ht="20.100000000000001" customHeight="1" x14ac:dyDescent="0.15">
      <c r="A36" s="191"/>
      <c r="B36" s="151"/>
      <c r="C36" s="180" t="s">
        <v>2</v>
      </c>
      <c r="D36" s="181">
        <f>COUNTIF(D7:D35,"一般")+COUNTIF(D7:D35,"コ")+COUNTIF(D7:D35,"疑")</f>
        <v>20</v>
      </c>
      <c r="E36" s="181">
        <f>COUNTIF(E7:E35,"一般")+COUNTIF(E7:E35,"コ")+COUNTIF(E7:E35,"疑")</f>
        <v>16</v>
      </c>
      <c r="F36" s="181">
        <f>COUNTIF(F7:F35,"一般")+COUNTIF(F7:F35,"コ")+COUNTIF(F7:F35,"疑")</f>
        <v>20</v>
      </c>
      <c r="G36" s="181">
        <f>COUNTIF(G7:G35,"一般")+COUNTIF(G7:G35,"コ")+COUNTIF(G7:G35,"疑")</f>
        <v>18</v>
      </c>
      <c r="H36" s="181">
        <f>COUNTIF(H7:H35,"一般")+COUNTIF(H7:H35,"コ")+COUNTIF(H7:H35,"疑")</f>
        <v>19</v>
      </c>
      <c r="I36" s="181">
        <f t="shared" ref="E36:O36" si="4">COUNTIF(I7:I35,"一般")+COUNTIF(I7:I35,"コ")+COUNTIF(I7:I35,"疑")</f>
        <v>19</v>
      </c>
      <c r="J36" s="181">
        <f t="shared" si="4"/>
        <v>19</v>
      </c>
      <c r="K36" s="181">
        <f t="shared" si="4"/>
        <v>19</v>
      </c>
      <c r="L36" s="181">
        <f t="shared" si="4"/>
        <v>18</v>
      </c>
      <c r="M36" s="181">
        <f t="shared" si="4"/>
        <v>19</v>
      </c>
      <c r="N36" s="181">
        <f t="shared" si="4"/>
        <v>18</v>
      </c>
      <c r="O36" s="266">
        <f>COUNTIF(O7:O35,"一般")+COUNTIF(O7:O35,"コ")+COUNTIF(O7:O35,"疑")</f>
        <v>17</v>
      </c>
      <c r="P36" s="2"/>
      <c r="Q36" s="2"/>
      <c r="R36" s="2"/>
      <c r="S36" s="2"/>
      <c r="T36" s="2"/>
      <c r="U36" s="2"/>
      <c r="V36" s="2"/>
      <c r="W36" s="2"/>
      <c r="X36" s="2"/>
      <c r="Y36" s="2"/>
      <c r="Z36" s="2"/>
      <c r="AA36" s="2"/>
      <c r="AB36" s="2"/>
      <c r="AC36" s="145" t="str">
        <f t="shared" si="2"/>
        <v/>
      </c>
      <c r="AD36" s="145" t="str">
        <f t="shared" si="2"/>
        <v/>
      </c>
      <c r="AE36" s="145" t="str">
        <f t="shared" si="1"/>
        <v/>
      </c>
      <c r="AF36" s="2"/>
      <c r="AG36" s="2"/>
      <c r="AH36" s="2"/>
      <c r="AI36" s="2"/>
      <c r="AJ36" s="2"/>
      <c r="AK36" s="2"/>
      <c r="AL36" s="2"/>
      <c r="AM36" s="2"/>
      <c r="AN36" s="2"/>
      <c r="AO36" s="2"/>
      <c r="AP36" s="2"/>
      <c r="AQ36" s="2"/>
      <c r="AR36" s="2"/>
      <c r="AS36" s="2"/>
      <c r="AT36" s="2"/>
      <c r="AU36" s="2"/>
      <c r="AV36" s="2"/>
      <c r="AW36" s="2"/>
    </row>
    <row r="37" spans="1:68" ht="20.100000000000001" customHeight="1" thickBot="1" x14ac:dyDescent="0.2">
      <c r="A37" s="192"/>
      <c r="B37" s="125"/>
      <c r="C37" s="32" t="s">
        <v>3</v>
      </c>
      <c r="D37" s="128">
        <f>$M$42-D36</f>
        <v>8</v>
      </c>
      <c r="E37" s="129">
        <f t="shared" ref="D37:O37" si="5">$M$42-E36</f>
        <v>12</v>
      </c>
      <c r="F37" s="129">
        <f t="shared" si="5"/>
        <v>8</v>
      </c>
      <c r="G37" s="129">
        <f t="shared" si="5"/>
        <v>10</v>
      </c>
      <c r="H37" s="129">
        <f t="shared" si="5"/>
        <v>9</v>
      </c>
      <c r="I37" s="129">
        <f t="shared" si="5"/>
        <v>9</v>
      </c>
      <c r="J37" s="129">
        <f t="shared" si="5"/>
        <v>9</v>
      </c>
      <c r="K37" s="129">
        <f t="shared" si="5"/>
        <v>9</v>
      </c>
      <c r="L37" s="129">
        <f t="shared" si="5"/>
        <v>10</v>
      </c>
      <c r="M37" s="129">
        <f t="shared" si="5"/>
        <v>9</v>
      </c>
      <c r="N37" s="129">
        <f t="shared" si="5"/>
        <v>10</v>
      </c>
      <c r="O37" s="130">
        <f>$M$42-O36</f>
        <v>11</v>
      </c>
      <c r="P37" s="222" t="s">
        <v>113</v>
      </c>
      <c r="Q37" s="223"/>
      <c r="R37" s="223"/>
      <c r="S37" s="224">
        <f>SUM(D37:O37)</f>
        <v>114</v>
      </c>
      <c r="T37" s="224"/>
      <c r="U37" s="2"/>
      <c r="V37" s="115" t="s">
        <v>49</v>
      </c>
      <c r="W37" s="116"/>
      <c r="X37" s="230">
        <f>SUM(F42*S37)</f>
        <v>8094000</v>
      </c>
      <c r="Y37" s="230"/>
      <c r="Z37" s="230"/>
      <c r="AA37" s="118" t="s">
        <v>109</v>
      </c>
      <c r="AB37" s="117"/>
      <c r="AC37" s="145" t="str">
        <f t="shared" si="2"/>
        <v/>
      </c>
      <c r="AD37" s="145" t="str">
        <f t="shared" si="2"/>
        <v/>
      </c>
      <c r="AE37" s="145" t="str">
        <f t="shared" si="1"/>
        <v/>
      </c>
      <c r="AF37" s="2"/>
      <c r="AG37" s="2"/>
      <c r="AH37" s="2"/>
      <c r="AI37" s="2"/>
      <c r="AJ37" s="2"/>
      <c r="AK37" s="2"/>
      <c r="AL37" s="2"/>
      <c r="AM37" s="2"/>
      <c r="AN37" s="2"/>
      <c r="AO37" s="2"/>
      <c r="AP37" s="2"/>
      <c r="AQ37" s="2"/>
      <c r="AR37" s="2"/>
      <c r="AS37" s="2"/>
      <c r="AT37" s="2"/>
      <c r="AU37" s="2"/>
      <c r="AV37" s="2"/>
      <c r="AW37" s="2"/>
    </row>
    <row r="38" spans="1:68" ht="20.100000000000001" customHeight="1" x14ac:dyDescent="0.15">
      <c r="A38" s="132" t="s">
        <v>105</v>
      </c>
      <c r="B38" s="133">
        <f>COUNTIF(B7:B34,"即応病床")</f>
        <v>11</v>
      </c>
      <c r="C38" s="134" t="s">
        <v>10</v>
      </c>
      <c r="D38" s="135">
        <f>IF(D40="",(COUNTIFS($B$7:$B$35,"即応病床",D7:D35,"")),"")</f>
        <v>3</v>
      </c>
      <c r="E38" s="135">
        <f t="shared" ref="E38:O38" si="6">IF(E40="",(COUNTIFS($B$7:$B$35,"即応病床",E7:E35,"")),"")</f>
        <v>6</v>
      </c>
      <c r="F38" s="135">
        <f>IF(F40="",(COUNTIFS($B$7:$B$35,"即応病床",F7:F35,"")),"")</f>
        <v>3</v>
      </c>
      <c r="G38" s="135">
        <f t="shared" si="6"/>
        <v>5</v>
      </c>
      <c r="H38" s="135">
        <f t="shared" si="6"/>
        <v>4</v>
      </c>
      <c r="I38" s="135">
        <f t="shared" si="6"/>
        <v>4</v>
      </c>
      <c r="J38" s="135">
        <f t="shared" si="6"/>
        <v>4</v>
      </c>
      <c r="K38" s="135">
        <f t="shared" si="6"/>
        <v>4</v>
      </c>
      <c r="L38" s="135">
        <f t="shared" si="6"/>
        <v>4</v>
      </c>
      <c r="M38" s="135" t="str">
        <f t="shared" si="6"/>
        <v/>
      </c>
      <c r="N38" s="135">
        <f t="shared" si="6"/>
        <v>3</v>
      </c>
      <c r="O38" s="135">
        <f t="shared" si="6"/>
        <v>3</v>
      </c>
      <c r="P38" s="114"/>
      <c r="Q38" s="114" t="s">
        <v>105</v>
      </c>
      <c r="R38" s="114"/>
      <c r="S38" s="224">
        <f>SUM(D38:O38)</f>
        <v>43</v>
      </c>
      <c r="T38" s="224"/>
      <c r="U38" s="222" t="s">
        <v>111</v>
      </c>
      <c r="V38" s="223"/>
      <c r="W38" s="223"/>
      <c r="X38" s="230">
        <f>F42*S38</f>
        <v>3053000</v>
      </c>
      <c r="Y38" s="230"/>
      <c r="Z38" s="230"/>
      <c r="AA38" s="118" t="s">
        <v>109</v>
      </c>
      <c r="AB38" s="117"/>
      <c r="AC38" s="145" t="str">
        <f t="shared" si="2"/>
        <v/>
      </c>
      <c r="AD38" s="145" t="str">
        <f t="shared" si="2"/>
        <v/>
      </c>
      <c r="AE38" s="145" t="str">
        <f t="shared" si="1"/>
        <v/>
      </c>
      <c r="AF38" s="2"/>
      <c r="AG38" s="2"/>
      <c r="AH38" s="2"/>
      <c r="AI38" s="2"/>
      <c r="AJ38" s="2"/>
      <c r="AK38" s="2"/>
      <c r="AL38" s="2"/>
      <c r="AM38" s="2"/>
      <c r="AN38" s="2"/>
      <c r="AO38" s="2"/>
      <c r="AP38" s="2"/>
      <c r="AQ38" s="2"/>
      <c r="AR38" s="2"/>
      <c r="AS38" s="2"/>
      <c r="AT38" s="2"/>
      <c r="AU38" s="2"/>
      <c r="AV38" s="2"/>
      <c r="AW38" s="2"/>
    </row>
    <row r="39" spans="1:68" ht="20.100000000000001" customHeight="1" thickBot="1" x14ac:dyDescent="0.2">
      <c r="A39" s="132" t="s">
        <v>106</v>
      </c>
      <c r="B39" s="133">
        <f>COUNTIF(B7:B34,"休止病床")</f>
        <v>7</v>
      </c>
      <c r="C39" s="134" t="s">
        <v>6</v>
      </c>
      <c r="D39" s="135">
        <f>IF(D40="",IF($B$40&lt;=COUNTIFS($B$7:$B$35,"休止病床",D7:D35,""),$B$40,COUNTIFS($B$7:$B$35,"休止病床",D7:D35,"")),"")</f>
        <v>5</v>
      </c>
      <c r="E39" s="135">
        <f t="shared" ref="E39:O39" si="7">IF(E40="",IF($B$40&lt;=COUNTIFS($B$7:$B$35,"休止病床",E7:E35,""),$B$40,COUNTIFS($B$7:$B$35,"休止病床",E7:E35,"")),"")</f>
        <v>6</v>
      </c>
      <c r="F39" s="135">
        <f t="shared" si="7"/>
        <v>4</v>
      </c>
      <c r="G39" s="135">
        <f t="shared" si="7"/>
        <v>6</v>
      </c>
      <c r="H39" s="135">
        <f t="shared" si="7"/>
        <v>6</v>
      </c>
      <c r="I39" s="135">
        <f t="shared" si="7"/>
        <v>6</v>
      </c>
      <c r="J39" s="135">
        <f t="shared" si="7"/>
        <v>6</v>
      </c>
      <c r="K39" s="135">
        <f t="shared" si="7"/>
        <v>6</v>
      </c>
      <c r="L39" s="135">
        <f t="shared" si="7"/>
        <v>6</v>
      </c>
      <c r="M39" s="135" t="str">
        <f t="shared" si="7"/>
        <v/>
      </c>
      <c r="N39" s="135">
        <f t="shared" si="7"/>
        <v>7</v>
      </c>
      <c r="O39" s="135">
        <f>IF(O40="",IF($B$40&lt;=COUNTIFS($B$7:$B$35,"休止病床",O7:O35,""),$B$40,COUNTIFS($B$7:$B$35,"休止病床",O7:O35,"")),"")</f>
        <v>7</v>
      </c>
      <c r="P39" s="114"/>
      <c r="Q39" s="114" t="s">
        <v>106</v>
      </c>
      <c r="R39" s="114"/>
      <c r="S39" s="224">
        <f>SUM(D39:O39)</f>
        <v>65</v>
      </c>
      <c r="T39" s="224"/>
      <c r="U39" s="223" t="s">
        <v>112</v>
      </c>
      <c r="V39" s="223"/>
      <c r="W39" s="223"/>
      <c r="X39" s="230">
        <f>F43*S39</f>
        <v>4615000</v>
      </c>
      <c r="Y39" s="230"/>
      <c r="Z39" s="230"/>
      <c r="AA39" s="118" t="s">
        <v>109</v>
      </c>
      <c r="AB39" s="117"/>
      <c r="AC39" s="145" t="str">
        <f t="shared" si="2"/>
        <v/>
      </c>
      <c r="AD39" s="145" t="str">
        <f t="shared" si="2"/>
        <v/>
      </c>
      <c r="AE39" s="145" t="str">
        <f t="shared" si="1"/>
        <v/>
      </c>
      <c r="AF39" s="2"/>
      <c r="AG39" s="2"/>
      <c r="AH39" s="2"/>
      <c r="AI39" s="2"/>
      <c r="AJ39" s="2"/>
      <c r="AK39" s="2"/>
      <c r="AL39" s="2"/>
      <c r="AM39" s="2"/>
      <c r="AN39" s="2"/>
      <c r="AO39" s="2"/>
      <c r="AP39" s="2"/>
      <c r="AQ39" s="2"/>
      <c r="AR39" s="2"/>
      <c r="AS39" s="2"/>
      <c r="AT39" s="2"/>
      <c r="AU39" s="2"/>
      <c r="AV39" s="2"/>
      <c r="AW39" s="2"/>
    </row>
    <row r="40" spans="1:68" ht="18.75" customHeight="1" thickBot="1" x14ac:dyDescent="0.2">
      <c r="A40" s="136" t="s">
        <v>126</v>
      </c>
      <c r="B40" s="133">
        <f>B38*2</f>
        <v>22</v>
      </c>
      <c r="C40" s="134" t="s">
        <v>127</v>
      </c>
      <c r="D40" s="137" t="str">
        <f>IF(COUNTIFS(D7:D34,"コ")=0,"対象外","")</f>
        <v/>
      </c>
      <c r="E40" s="137" t="str">
        <f>IF(COUNTIFS(E7:E34,"コ")=0,"対象外","")</f>
        <v/>
      </c>
      <c r="F40" s="137" t="str">
        <f t="shared" ref="F40:O40" si="8">IF(COUNTIFS(F7:F34,"コ")=0,"対象外","")</f>
        <v/>
      </c>
      <c r="G40" s="137" t="str">
        <f t="shared" si="8"/>
        <v/>
      </c>
      <c r="H40" s="137" t="str">
        <f t="shared" si="8"/>
        <v/>
      </c>
      <c r="I40" s="137" t="str">
        <f t="shared" si="8"/>
        <v/>
      </c>
      <c r="J40" s="137" t="str">
        <f t="shared" si="8"/>
        <v/>
      </c>
      <c r="K40" s="137" t="str">
        <f t="shared" si="8"/>
        <v/>
      </c>
      <c r="L40" s="137" t="str">
        <f t="shared" si="8"/>
        <v/>
      </c>
      <c r="M40" s="137" t="str">
        <f t="shared" si="8"/>
        <v>対象外</v>
      </c>
      <c r="N40" s="137" t="str">
        <f t="shared" si="8"/>
        <v/>
      </c>
      <c r="O40" s="137" t="str">
        <f t="shared" si="8"/>
        <v/>
      </c>
      <c r="P40" s="10"/>
      <c r="Q40" s="10"/>
      <c r="R40" s="10"/>
      <c r="S40" s="10"/>
      <c r="T40" s="10"/>
      <c r="U40" s="237" t="s">
        <v>114</v>
      </c>
      <c r="V40" s="238"/>
      <c r="W40" s="238"/>
      <c r="X40" s="231">
        <f>SUM(X38:Z39)</f>
        <v>7668000</v>
      </c>
      <c r="Y40" s="232"/>
      <c r="Z40" s="232"/>
      <c r="AA40" s="120" t="s">
        <v>109</v>
      </c>
      <c r="AB40" s="10"/>
      <c r="AC40" s="145" t="str">
        <f t="shared" si="2"/>
        <v/>
      </c>
      <c r="AD40" s="145" t="str">
        <f t="shared" si="2"/>
        <v/>
      </c>
      <c r="AE40" s="145" t="str">
        <f t="shared" si="1"/>
        <v/>
      </c>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row>
    <row r="41" spans="1:68" ht="18.75" customHeight="1" thickBot="1" x14ac:dyDescent="0.2">
      <c r="A41" s="136"/>
      <c r="B41" s="251"/>
      <c r="C41" s="252"/>
      <c r="D41" s="253"/>
      <c r="E41" s="253"/>
      <c r="F41" s="253"/>
      <c r="G41" s="253"/>
      <c r="H41" s="253"/>
      <c r="I41" s="253"/>
      <c r="J41" s="253"/>
      <c r="K41" s="253"/>
      <c r="L41" s="253"/>
      <c r="M41" s="253"/>
      <c r="N41" s="253"/>
      <c r="O41" s="253"/>
      <c r="P41" s="10"/>
      <c r="Q41" s="10"/>
      <c r="R41" s="10"/>
      <c r="S41" s="10"/>
      <c r="T41" s="10"/>
      <c r="U41" s="138"/>
      <c r="V41" s="138"/>
      <c r="W41" s="138"/>
      <c r="X41" s="139"/>
      <c r="Y41" s="140"/>
      <c r="Z41" s="140"/>
      <c r="AA41" s="141"/>
      <c r="AB41" s="10"/>
      <c r="AC41" s="145"/>
      <c r="AD41" s="145"/>
      <c r="AE41" s="145"/>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row>
    <row r="42" spans="1:68" ht="14.25" thickBot="1" x14ac:dyDescent="0.2">
      <c r="A42" s="9"/>
      <c r="B42" s="9"/>
      <c r="C42" s="9"/>
      <c r="D42" s="233" t="s">
        <v>107</v>
      </c>
      <c r="E42" s="234"/>
      <c r="F42" s="213">
        <v>71000</v>
      </c>
      <c r="G42" s="214"/>
      <c r="H42" s="2" t="s">
        <v>4</v>
      </c>
      <c r="I42" s="2"/>
      <c r="J42" s="9"/>
      <c r="K42" s="239" t="s">
        <v>110</v>
      </c>
      <c r="L42" s="240"/>
      <c r="M42" s="111">
        <v>28</v>
      </c>
      <c r="N42" s="9" t="s">
        <v>104</v>
      </c>
      <c r="O42" s="112"/>
      <c r="P42" s="112"/>
      <c r="Q42" s="229"/>
      <c r="R42" s="229"/>
      <c r="S42" s="229"/>
      <c r="T42" s="229"/>
      <c r="U42" s="229"/>
      <c r="V42" s="2"/>
      <c r="W42" s="2"/>
      <c r="X42" s="2"/>
      <c r="Y42" s="2"/>
      <c r="Z42" s="2"/>
      <c r="AA42" s="2"/>
      <c r="AB42" s="2"/>
      <c r="AC42" s="145" t="str">
        <f t="shared" si="2"/>
        <v/>
      </c>
      <c r="AD42" s="145" t="str">
        <f t="shared" si="2"/>
        <v/>
      </c>
      <c r="AE42" s="145" t="str">
        <f t="shared" si="1"/>
        <v/>
      </c>
      <c r="AR42" s="2"/>
      <c r="AS42" s="2"/>
      <c r="AT42" s="2"/>
      <c r="AU42" s="2"/>
      <c r="AV42" s="2"/>
      <c r="AW42" s="2"/>
      <c r="AX42" s="2"/>
    </row>
    <row r="43" spans="1:68" ht="14.25" thickBot="1" x14ac:dyDescent="0.2">
      <c r="A43" s="98"/>
      <c r="B43" s="98"/>
      <c r="C43" s="98"/>
      <c r="D43" s="233" t="s">
        <v>108</v>
      </c>
      <c r="E43" s="233"/>
      <c r="F43" s="213">
        <v>71000</v>
      </c>
      <c r="G43" s="214"/>
      <c r="H43" s="2" t="s">
        <v>109</v>
      </c>
      <c r="I43" s="2"/>
      <c r="J43" s="2"/>
      <c r="K43" s="98"/>
      <c r="L43" s="98"/>
      <c r="M43" s="98"/>
      <c r="N43" s="98"/>
      <c r="O43" s="27"/>
      <c r="P43" s="27"/>
      <c r="Q43" s="27"/>
      <c r="R43" s="2"/>
      <c r="S43" s="2"/>
      <c r="T43" s="2"/>
      <c r="U43" s="2"/>
      <c r="V43" s="2"/>
      <c r="W43" s="2"/>
      <c r="X43" s="2"/>
      <c r="Y43" s="2"/>
      <c r="Z43" s="2"/>
      <c r="AA43" s="2"/>
      <c r="AB43" s="2"/>
      <c r="AC43" s="145" t="str">
        <f t="shared" si="2"/>
        <v/>
      </c>
      <c r="AD43" s="145" t="str">
        <f t="shared" si="2"/>
        <v/>
      </c>
      <c r="AE43" s="145" t="str">
        <f t="shared" si="1"/>
        <v/>
      </c>
      <c r="AR43" s="2"/>
      <c r="AS43" s="2"/>
      <c r="AT43" s="2"/>
      <c r="AU43" s="2"/>
      <c r="AV43" s="2"/>
      <c r="AW43" s="2"/>
      <c r="AX43" s="2"/>
    </row>
    <row r="44" spans="1:68" x14ac:dyDescent="0.15">
      <c r="A44" s="98"/>
      <c r="B44" s="98"/>
      <c r="C44" s="98"/>
      <c r="D44" s="5"/>
      <c r="E44" s="5"/>
      <c r="F44" s="5"/>
      <c r="G44" s="5"/>
      <c r="H44" s="2"/>
      <c r="I44" s="2"/>
      <c r="J44" s="2"/>
      <c r="K44" s="98"/>
      <c r="L44" s="98"/>
      <c r="M44" s="98"/>
      <c r="N44" s="98"/>
      <c r="O44" s="98"/>
      <c r="P44" s="98"/>
      <c r="Q44" s="98"/>
      <c r="R44" s="2"/>
      <c r="S44" s="2"/>
      <c r="T44" s="2"/>
      <c r="U44" s="2"/>
      <c r="V44" s="2"/>
      <c r="W44" s="2"/>
      <c r="X44" s="2"/>
      <c r="Y44" s="2"/>
      <c r="Z44" s="2"/>
      <c r="AA44" s="2"/>
      <c r="AB44" s="2"/>
      <c r="AC44" s="145" t="str">
        <f t="shared" si="2"/>
        <v/>
      </c>
      <c r="AD44" s="145" t="str">
        <f t="shared" si="2"/>
        <v/>
      </c>
      <c r="AE44" s="145" t="str">
        <f t="shared" si="1"/>
        <v/>
      </c>
      <c r="AR44" s="2"/>
      <c r="AS44" s="2"/>
      <c r="AT44" s="2"/>
      <c r="AU44" s="2"/>
      <c r="AV44" s="2"/>
      <c r="AW44" s="2"/>
      <c r="AX44" s="2"/>
    </row>
    <row r="45" spans="1:68" x14ac:dyDescent="0.15">
      <c r="A45" s="98"/>
      <c r="B45" s="98"/>
      <c r="C45" s="98"/>
      <c r="D45" s="233"/>
      <c r="E45" s="233"/>
      <c r="F45" s="235"/>
      <c r="G45" s="235"/>
      <c r="H45" s="2"/>
      <c r="I45" s="2"/>
      <c r="J45" s="2"/>
      <c r="K45" s="98"/>
      <c r="L45" s="98"/>
      <c r="M45" s="98"/>
      <c r="N45" s="98"/>
      <c r="O45" s="98"/>
      <c r="P45" s="98"/>
      <c r="Q45" s="98"/>
      <c r="R45" s="2"/>
      <c r="S45" s="2"/>
      <c r="T45" s="2"/>
      <c r="U45" s="2"/>
      <c r="V45" s="2"/>
      <c r="W45" s="2"/>
      <c r="X45" s="2"/>
      <c r="Y45" s="2"/>
      <c r="Z45" s="2"/>
      <c r="AA45" s="2"/>
      <c r="AB45" s="2"/>
      <c r="AC45" s="145" t="str">
        <f t="shared" si="2"/>
        <v/>
      </c>
      <c r="AD45" s="145" t="str">
        <f t="shared" si="2"/>
        <v/>
      </c>
      <c r="AE45" s="145" t="str">
        <f t="shared" si="1"/>
        <v/>
      </c>
      <c r="AR45" s="2"/>
      <c r="AS45" s="2"/>
      <c r="AT45" s="2"/>
      <c r="AU45" s="2"/>
      <c r="AV45" s="2"/>
      <c r="AW45" s="2"/>
      <c r="AX45" s="2"/>
    </row>
    <row r="46" spans="1:68" x14ac:dyDescent="0.15">
      <c r="A46" s="98"/>
      <c r="B46" s="98"/>
      <c r="C46" s="98"/>
      <c r="D46" s="233"/>
      <c r="E46" s="233"/>
      <c r="F46" s="236"/>
      <c r="G46" s="236"/>
      <c r="H46" s="10"/>
      <c r="I46" s="2"/>
      <c r="J46" s="2"/>
      <c r="K46" s="98"/>
      <c r="L46" s="98"/>
      <c r="M46" s="98"/>
      <c r="N46" s="98"/>
      <c r="O46" s="98"/>
      <c r="P46" s="98"/>
      <c r="Q46" s="98"/>
      <c r="R46" s="2"/>
      <c r="S46" s="2"/>
      <c r="T46" s="2"/>
      <c r="U46" s="2"/>
      <c r="V46" s="2"/>
      <c r="W46" s="2"/>
      <c r="X46" s="2"/>
      <c r="Y46" s="2"/>
      <c r="Z46" s="2"/>
      <c r="AA46" s="2"/>
      <c r="AB46" s="2"/>
      <c r="AC46" s="145" t="str">
        <f t="shared" si="2"/>
        <v/>
      </c>
      <c r="AD46" s="145" t="str">
        <f t="shared" si="2"/>
        <v/>
      </c>
      <c r="AE46" s="145" t="str">
        <f t="shared" si="1"/>
        <v/>
      </c>
      <c r="AR46" s="2"/>
      <c r="AS46" s="2"/>
      <c r="AT46" s="2"/>
      <c r="AU46" s="2"/>
      <c r="AV46" s="2"/>
      <c r="AW46" s="2"/>
      <c r="AX46" s="2"/>
    </row>
    <row r="47" spans="1:68" x14ac:dyDescent="0.15">
      <c r="A47" s="98"/>
      <c r="B47" s="98"/>
      <c r="C47" s="98"/>
      <c r="D47" s="5"/>
      <c r="E47" s="38"/>
      <c r="G47" s="5"/>
      <c r="H47" s="2"/>
      <c r="I47" s="2"/>
      <c r="J47" s="2"/>
      <c r="K47" s="98"/>
      <c r="L47" s="98"/>
      <c r="M47" s="98"/>
      <c r="N47" s="98"/>
      <c r="O47" s="98"/>
      <c r="P47" s="98"/>
      <c r="Q47" s="98"/>
      <c r="R47" s="2"/>
      <c r="S47" s="2"/>
      <c r="T47" s="2"/>
      <c r="U47" s="2"/>
      <c r="V47" s="2"/>
      <c r="W47" s="2"/>
      <c r="X47" s="2"/>
      <c r="Y47" s="2"/>
      <c r="Z47" s="2"/>
      <c r="AA47" s="2"/>
      <c r="AB47" s="2"/>
      <c r="AC47" s="145" t="str">
        <f t="shared" si="2"/>
        <v/>
      </c>
      <c r="AD47" s="145" t="str">
        <f t="shared" si="2"/>
        <v/>
      </c>
      <c r="AE47" s="145" t="str">
        <f t="shared" si="1"/>
        <v/>
      </c>
      <c r="AR47" s="2"/>
      <c r="AS47" s="2"/>
      <c r="AT47" s="2"/>
      <c r="AU47" s="2"/>
      <c r="AV47" s="2"/>
      <c r="AW47" s="2"/>
      <c r="AX47" s="2"/>
    </row>
    <row r="48" spans="1:68" x14ac:dyDescent="0.15">
      <c r="A48" s="98"/>
      <c r="B48" s="98"/>
      <c r="C48" s="98"/>
      <c r="D48" s="5"/>
      <c r="E48" s="113"/>
      <c r="G48" s="5"/>
      <c r="H48" s="2"/>
      <c r="I48" s="2"/>
      <c r="J48" s="2"/>
      <c r="K48" s="98"/>
      <c r="L48" s="98"/>
      <c r="M48" s="98"/>
      <c r="N48" s="98"/>
      <c r="O48" s="98"/>
      <c r="P48" s="98"/>
      <c r="Q48" s="98"/>
      <c r="R48" s="2"/>
      <c r="S48" s="2"/>
      <c r="T48" s="2"/>
      <c r="U48" s="2"/>
      <c r="V48" s="2"/>
      <c r="W48" s="2"/>
      <c r="X48" s="2"/>
      <c r="Y48" s="2"/>
      <c r="Z48" s="2"/>
      <c r="AA48" s="2"/>
      <c r="AB48" s="2"/>
      <c r="AC48" s="145" t="str">
        <f t="shared" si="2"/>
        <v/>
      </c>
      <c r="AD48" s="145" t="str">
        <f t="shared" si="2"/>
        <v/>
      </c>
      <c r="AE48" s="145" t="str">
        <f t="shared" si="1"/>
        <v/>
      </c>
      <c r="AR48" s="2"/>
      <c r="AS48" s="2"/>
      <c r="AT48" s="2"/>
      <c r="AU48" s="2"/>
      <c r="AV48" s="2"/>
      <c r="AW48" s="2"/>
      <c r="AX48" s="2"/>
    </row>
    <row r="49" spans="1:50" x14ac:dyDescent="0.15">
      <c r="A49" s="98"/>
      <c r="B49" s="98"/>
      <c r="C49" s="98"/>
      <c r="D49" s="5"/>
      <c r="E49" s="113"/>
      <c r="G49" s="5"/>
      <c r="H49" s="2"/>
      <c r="I49" s="2"/>
      <c r="J49" s="2"/>
      <c r="K49" s="98"/>
      <c r="L49" s="98"/>
      <c r="M49" s="98"/>
      <c r="N49" s="98"/>
      <c r="O49" s="98"/>
      <c r="P49" s="98"/>
      <c r="Q49" s="98"/>
      <c r="R49" s="2"/>
      <c r="S49" s="2"/>
      <c r="T49" s="2"/>
      <c r="U49" s="2"/>
      <c r="V49" s="2"/>
      <c r="W49" s="2"/>
      <c r="X49" s="2"/>
      <c r="Y49" s="2"/>
      <c r="Z49" s="2"/>
      <c r="AA49" s="2"/>
      <c r="AB49" s="2"/>
      <c r="AC49" s="145" t="str">
        <f t="shared" si="2"/>
        <v/>
      </c>
      <c r="AD49" s="145" t="str">
        <f t="shared" si="2"/>
        <v/>
      </c>
      <c r="AE49" s="145" t="str">
        <f t="shared" si="1"/>
        <v/>
      </c>
      <c r="AR49" s="2"/>
      <c r="AS49" s="2"/>
      <c r="AT49" s="2"/>
      <c r="AU49" s="2"/>
      <c r="AV49" s="2"/>
      <c r="AW49" s="2"/>
      <c r="AX49" s="2"/>
    </row>
    <row r="50" spans="1:50" x14ac:dyDescent="0.15">
      <c r="A50" s="98"/>
      <c r="B50" s="98"/>
      <c r="C50" s="98"/>
      <c r="D50" s="5"/>
      <c r="E50" s="113"/>
      <c r="G50" s="5"/>
      <c r="H50" s="2"/>
      <c r="I50" s="2"/>
      <c r="J50" s="2"/>
      <c r="K50" s="98"/>
      <c r="L50" s="98"/>
      <c r="M50" s="98"/>
      <c r="N50" s="98"/>
      <c r="O50" s="98"/>
      <c r="P50" s="98"/>
      <c r="Q50" s="98"/>
      <c r="R50" s="2"/>
      <c r="S50" s="2"/>
      <c r="T50" s="2"/>
      <c r="U50" s="2"/>
      <c r="V50" s="2"/>
      <c r="W50" s="2"/>
      <c r="X50" s="2"/>
      <c r="Y50" s="2"/>
      <c r="Z50" s="2"/>
      <c r="AA50" s="2"/>
      <c r="AB50" s="2"/>
      <c r="AC50" s="145" t="str">
        <f t="shared" si="2"/>
        <v/>
      </c>
      <c r="AD50" s="145" t="str">
        <f t="shared" si="2"/>
        <v/>
      </c>
      <c r="AE50" s="145" t="str">
        <f t="shared" si="1"/>
        <v/>
      </c>
      <c r="AR50" s="2"/>
      <c r="AS50" s="2"/>
      <c r="AT50" s="2"/>
      <c r="AU50" s="2"/>
      <c r="AV50" s="2"/>
      <c r="AW50" s="2"/>
      <c r="AX50" s="2"/>
    </row>
    <row r="51" spans="1:50" x14ac:dyDescent="0.15">
      <c r="AC51" s="145" t="str">
        <f t="shared" si="2"/>
        <v/>
      </c>
      <c r="AD51" s="145" t="str">
        <f t="shared" si="2"/>
        <v/>
      </c>
      <c r="AE51" s="145" t="str">
        <f t="shared" si="1"/>
        <v/>
      </c>
    </row>
    <row r="52" spans="1:50" x14ac:dyDescent="0.15">
      <c r="AC52" s="145" t="str">
        <f t="shared" si="2"/>
        <v/>
      </c>
      <c r="AD52" s="145" t="str">
        <f t="shared" si="2"/>
        <v/>
      </c>
      <c r="AE52" s="145" t="str">
        <f t="shared" si="1"/>
        <v/>
      </c>
      <c r="AR52" s="39"/>
      <c r="AS52" s="39"/>
      <c r="AT52" s="39"/>
      <c r="AU52" s="39"/>
      <c r="AV52" s="39"/>
      <c r="AW52" s="39"/>
      <c r="AX52" s="39"/>
    </row>
    <row r="53" spans="1:50" x14ac:dyDescent="0.15">
      <c r="AC53" s="145" t="str">
        <f t="shared" si="2"/>
        <v/>
      </c>
      <c r="AD53" s="145" t="str">
        <f t="shared" si="2"/>
        <v/>
      </c>
      <c r="AE53" s="145" t="str">
        <f t="shared" si="1"/>
        <v/>
      </c>
      <c r="AR53" s="2"/>
      <c r="AS53" s="2"/>
      <c r="AT53" s="2"/>
      <c r="AU53" s="2"/>
      <c r="AV53" s="2"/>
      <c r="AW53" s="2"/>
      <c r="AX53" s="2"/>
    </row>
    <row r="54" spans="1:50" x14ac:dyDescent="0.15">
      <c r="AR54" s="2"/>
      <c r="AS54" s="2"/>
      <c r="AT54" s="2"/>
      <c r="AU54" s="2"/>
      <c r="AV54" s="2"/>
      <c r="AW54" s="2"/>
      <c r="AX54" s="2"/>
    </row>
    <row r="55" spans="1:50" x14ac:dyDescent="0.15">
      <c r="AR55" s="2"/>
      <c r="AS55" s="2"/>
      <c r="AT55" s="2"/>
      <c r="AU55" s="2"/>
      <c r="AV55" s="2"/>
      <c r="AW55" s="2"/>
      <c r="AX55" s="2"/>
    </row>
    <row r="56" spans="1:50" x14ac:dyDescent="0.15">
      <c r="AR56" s="2"/>
      <c r="AS56" s="2"/>
      <c r="AT56" s="2"/>
      <c r="AU56" s="2"/>
      <c r="AV56" s="2"/>
      <c r="AW56" s="2"/>
      <c r="AX56" s="2"/>
    </row>
    <row r="57" spans="1:50" x14ac:dyDescent="0.15">
      <c r="AR57" s="2"/>
      <c r="AS57" s="2"/>
      <c r="AT57" s="2"/>
      <c r="AU57" s="2"/>
      <c r="AV57" s="2"/>
      <c r="AW57" s="2"/>
      <c r="AX57" s="2"/>
    </row>
    <row r="58" spans="1:50" x14ac:dyDescent="0.15">
      <c r="AR58" s="2"/>
      <c r="AS58" s="2"/>
      <c r="AT58" s="2"/>
      <c r="AU58" s="2"/>
      <c r="AV58" s="2"/>
      <c r="AW58" s="2"/>
      <c r="AX58" s="2"/>
    </row>
    <row r="59" spans="1:50" x14ac:dyDescent="0.15">
      <c r="AR59" s="2"/>
      <c r="AS59" s="2"/>
      <c r="AT59" s="2"/>
      <c r="AU59" s="2"/>
      <c r="AV59" s="2"/>
      <c r="AW59" s="2"/>
      <c r="AX59" s="2"/>
    </row>
    <row r="60" spans="1:50" x14ac:dyDescent="0.15">
      <c r="AR60" s="2"/>
      <c r="AS60" s="2"/>
      <c r="AT60" s="2"/>
      <c r="AU60" s="2"/>
      <c r="AV60" s="2"/>
      <c r="AW60" s="2"/>
      <c r="AX60" s="2"/>
    </row>
    <row r="61" spans="1:50" x14ac:dyDescent="0.15">
      <c r="AR61" s="2"/>
      <c r="AS61" s="2"/>
      <c r="AT61" s="2"/>
      <c r="AU61" s="2"/>
      <c r="AV61" s="2"/>
      <c r="AW61" s="2"/>
      <c r="AX61" s="2"/>
    </row>
    <row r="62" spans="1:50" x14ac:dyDescent="0.15">
      <c r="AR62" s="2"/>
      <c r="AS62" s="2"/>
      <c r="AT62" s="2"/>
      <c r="AU62" s="2"/>
      <c r="AV62" s="2"/>
      <c r="AW62" s="2"/>
      <c r="AX62" s="2"/>
    </row>
    <row r="63" spans="1:50" x14ac:dyDescent="0.15">
      <c r="AR63" s="2"/>
      <c r="AS63" s="2"/>
      <c r="AT63" s="2"/>
      <c r="AU63" s="2"/>
      <c r="AV63" s="2"/>
      <c r="AW63" s="2"/>
      <c r="AX63" s="2"/>
    </row>
    <row r="64" spans="1:50" x14ac:dyDescent="0.15">
      <c r="AR64" s="2"/>
      <c r="AS64" s="2"/>
      <c r="AT64" s="2"/>
      <c r="AU64" s="2"/>
      <c r="AV64" s="2"/>
      <c r="AW64" s="2"/>
      <c r="AX64" s="2"/>
    </row>
    <row r="65" spans="44:50" x14ac:dyDescent="0.15">
      <c r="AR65" s="2"/>
      <c r="AS65" s="2"/>
      <c r="AT65" s="2"/>
      <c r="AU65" s="2"/>
      <c r="AV65" s="2"/>
      <c r="AW65" s="2"/>
      <c r="AX65" s="2"/>
    </row>
    <row r="66" spans="44:50" x14ac:dyDescent="0.15">
      <c r="AR66" s="2"/>
      <c r="AS66" s="2"/>
      <c r="AT66" s="2"/>
      <c r="AU66" s="2"/>
      <c r="AV66" s="2"/>
      <c r="AW66" s="2"/>
      <c r="AX66" s="2"/>
    </row>
    <row r="67" spans="44:50" x14ac:dyDescent="0.15">
      <c r="AR67" s="2"/>
      <c r="AS67" s="2"/>
      <c r="AT67" s="2"/>
      <c r="AU67" s="2"/>
      <c r="AV67" s="2"/>
      <c r="AW67" s="2"/>
      <c r="AX67" s="2"/>
    </row>
    <row r="68" spans="44:50" x14ac:dyDescent="0.15">
      <c r="AR68" s="2"/>
      <c r="AS68" s="2"/>
      <c r="AT68" s="2"/>
      <c r="AU68" s="2"/>
      <c r="AV68" s="2"/>
      <c r="AW68" s="2"/>
      <c r="AX68" s="2"/>
    </row>
    <row r="69" spans="44:50" x14ac:dyDescent="0.15">
      <c r="AR69" s="2"/>
      <c r="AS69" s="2"/>
      <c r="AT69" s="2"/>
      <c r="AU69" s="2"/>
      <c r="AV69" s="2"/>
      <c r="AW69" s="2"/>
      <c r="AX69" s="2"/>
    </row>
    <row r="70" spans="44:50" x14ac:dyDescent="0.15">
      <c r="AR70" s="2"/>
      <c r="AS70" s="2"/>
      <c r="AT70" s="2"/>
      <c r="AU70" s="2"/>
      <c r="AV70" s="2"/>
      <c r="AW70" s="2"/>
      <c r="AX70" s="2"/>
    </row>
    <row r="71" spans="44:50" x14ac:dyDescent="0.15">
      <c r="AR71" s="2"/>
      <c r="AS71" s="2"/>
      <c r="AT71" s="2"/>
      <c r="AU71" s="2"/>
      <c r="AV71" s="2"/>
      <c r="AW71" s="2"/>
      <c r="AX71" s="2"/>
    </row>
    <row r="72" spans="44:50" x14ac:dyDescent="0.15">
      <c r="AR72" s="2"/>
      <c r="AS72" s="2"/>
      <c r="AT72" s="2"/>
      <c r="AU72" s="2"/>
      <c r="AV72" s="2"/>
      <c r="AW72" s="2"/>
      <c r="AX72" s="2"/>
    </row>
    <row r="73" spans="44:50" x14ac:dyDescent="0.15">
      <c r="AR73" s="2"/>
      <c r="AS73" s="2"/>
      <c r="AT73" s="2"/>
      <c r="AU73" s="2"/>
      <c r="AV73" s="2"/>
      <c r="AW73" s="2"/>
      <c r="AX73" s="2"/>
    </row>
    <row r="74" spans="44:50" x14ac:dyDescent="0.15">
      <c r="AR74" s="2"/>
      <c r="AS74" s="2"/>
      <c r="AT74" s="2"/>
      <c r="AU74" s="2"/>
      <c r="AV74" s="2"/>
      <c r="AW74" s="2"/>
      <c r="AX74" s="2"/>
    </row>
    <row r="75" spans="44:50" x14ac:dyDescent="0.15">
      <c r="AR75" s="2"/>
      <c r="AS75" s="2"/>
      <c r="AT75" s="2"/>
      <c r="AU75" s="2"/>
      <c r="AV75" s="2"/>
      <c r="AW75" s="2"/>
      <c r="AX75" s="2"/>
    </row>
    <row r="76" spans="44:50" x14ac:dyDescent="0.15">
      <c r="AR76" s="2"/>
      <c r="AS76" s="2"/>
      <c r="AT76" s="2"/>
      <c r="AU76" s="2"/>
      <c r="AV76" s="2"/>
      <c r="AW76" s="2"/>
      <c r="AX76" s="2"/>
    </row>
    <row r="77" spans="44:50" x14ac:dyDescent="0.15">
      <c r="AR77" s="2"/>
      <c r="AS77" s="2"/>
      <c r="AT77" s="2"/>
      <c r="AU77" s="2"/>
      <c r="AV77" s="2"/>
      <c r="AW77" s="2"/>
      <c r="AX77" s="2"/>
    </row>
    <row r="78" spans="44:50" x14ac:dyDescent="0.15">
      <c r="AR78" s="2"/>
      <c r="AS78" s="2"/>
      <c r="AT78" s="2"/>
      <c r="AU78" s="2"/>
      <c r="AV78" s="2"/>
      <c r="AW78" s="2"/>
      <c r="AX78" s="2"/>
    </row>
    <row r="79" spans="44:50" x14ac:dyDescent="0.15">
      <c r="AR79" s="2"/>
      <c r="AS79" s="2"/>
      <c r="AT79" s="2"/>
      <c r="AU79" s="2"/>
      <c r="AV79" s="2"/>
      <c r="AW79" s="2"/>
      <c r="AX79" s="2"/>
    </row>
    <row r="80" spans="44:50" x14ac:dyDescent="0.15">
      <c r="AR80" s="2"/>
      <c r="AS80" s="2"/>
      <c r="AT80" s="2"/>
      <c r="AU80" s="2"/>
      <c r="AV80" s="2"/>
      <c r="AW80" s="2"/>
      <c r="AX80" s="2"/>
    </row>
    <row r="81" spans="44:50" x14ac:dyDescent="0.15">
      <c r="AR81" s="2"/>
      <c r="AS81" s="2"/>
      <c r="AT81" s="2"/>
      <c r="AU81" s="2"/>
      <c r="AV81" s="2"/>
      <c r="AW81" s="2"/>
      <c r="AX81" s="2"/>
    </row>
    <row r="82" spans="44:50" x14ac:dyDescent="0.15">
      <c r="AR82" s="2"/>
      <c r="AS82" s="2"/>
      <c r="AT82" s="2"/>
      <c r="AU82" s="2"/>
      <c r="AV82" s="2"/>
      <c r="AW82" s="2"/>
      <c r="AX82" s="2"/>
    </row>
    <row r="83" spans="44:50" x14ac:dyDescent="0.15">
      <c r="AR83" s="2"/>
      <c r="AS83" s="2"/>
      <c r="AT83" s="2"/>
      <c r="AU83" s="2"/>
      <c r="AV83" s="2"/>
      <c r="AW83" s="2"/>
      <c r="AX83" s="2"/>
    </row>
    <row r="84" spans="44:50" x14ac:dyDescent="0.15">
      <c r="AR84" s="2"/>
      <c r="AS84" s="2"/>
      <c r="AT84" s="2"/>
      <c r="AU84" s="2"/>
      <c r="AV84" s="2"/>
      <c r="AW84" s="2"/>
      <c r="AX84" s="2"/>
    </row>
    <row r="85" spans="44:50" x14ac:dyDescent="0.15">
      <c r="AR85" s="2"/>
      <c r="AS85" s="2"/>
      <c r="AT85" s="2"/>
      <c r="AU85" s="2"/>
      <c r="AV85" s="2"/>
      <c r="AW85" s="2"/>
      <c r="AX85" s="2"/>
    </row>
    <row r="86" spans="44:50" x14ac:dyDescent="0.15">
      <c r="AR86" s="2"/>
      <c r="AS86" s="2"/>
      <c r="AT86" s="2"/>
      <c r="AU86" s="2"/>
      <c r="AV86" s="2"/>
      <c r="AW86" s="2"/>
      <c r="AX86" s="2"/>
    </row>
    <row r="87" spans="44:50" x14ac:dyDescent="0.15">
      <c r="AR87" s="2"/>
      <c r="AS87" s="2"/>
      <c r="AT87" s="2"/>
      <c r="AU87" s="2"/>
      <c r="AV87" s="2"/>
      <c r="AW87" s="2"/>
      <c r="AX87" s="2"/>
    </row>
    <row r="88" spans="44:50" x14ac:dyDescent="0.15">
      <c r="AR88" s="2"/>
      <c r="AS88" s="2"/>
      <c r="AT88" s="2"/>
      <c r="AU88" s="2"/>
      <c r="AV88" s="2"/>
      <c r="AW88" s="2"/>
      <c r="AX88" s="2"/>
    </row>
    <row r="89" spans="44:50" x14ac:dyDescent="0.15">
      <c r="AR89" s="2"/>
      <c r="AS89" s="2"/>
      <c r="AT89" s="2"/>
      <c r="AU89" s="2"/>
      <c r="AV89" s="2"/>
      <c r="AW89" s="2"/>
      <c r="AX89" s="2"/>
    </row>
    <row r="90" spans="44:50" x14ac:dyDescent="0.15">
      <c r="AR90" s="2"/>
      <c r="AS90" s="2"/>
      <c r="AT90" s="2"/>
      <c r="AU90" s="2"/>
      <c r="AV90" s="2"/>
      <c r="AW90" s="2"/>
      <c r="AX90" s="2"/>
    </row>
    <row r="91" spans="44:50" x14ac:dyDescent="0.15">
      <c r="AR91" s="2"/>
      <c r="AS91" s="2"/>
      <c r="AT91" s="2"/>
      <c r="AU91" s="2"/>
      <c r="AV91" s="2"/>
      <c r="AW91" s="2"/>
      <c r="AX91" s="2"/>
    </row>
    <row r="92" spans="44:50" x14ac:dyDescent="0.15">
      <c r="AR92" s="2"/>
      <c r="AS92" s="2"/>
      <c r="AT92" s="2"/>
      <c r="AU92" s="2"/>
      <c r="AV92" s="2"/>
      <c r="AW92" s="2"/>
      <c r="AX92" s="2"/>
    </row>
    <row r="93" spans="44:50" x14ac:dyDescent="0.15">
      <c r="AR93" s="2"/>
      <c r="AS93" s="2"/>
      <c r="AT93" s="2"/>
      <c r="AU93" s="2"/>
      <c r="AV93" s="2"/>
      <c r="AW93" s="2"/>
      <c r="AX93" s="2"/>
    </row>
    <row r="94" spans="44:50" x14ac:dyDescent="0.15">
      <c r="AR94" s="2"/>
      <c r="AS94" s="2"/>
      <c r="AT94" s="2"/>
      <c r="AU94" s="2"/>
      <c r="AV94" s="2"/>
      <c r="AW94" s="2"/>
      <c r="AX94" s="2"/>
    </row>
    <row r="95" spans="44:50" x14ac:dyDescent="0.15">
      <c r="AR95" s="2"/>
      <c r="AS95" s="2"/>
      <c r="AT95" s="2"/>
      <c r="AU95" s="2"/>
      <c r="AV95" s="2"/>
      <c r="AW95" s="2"/>
      <c r="AX95" s="2"/>
    </row>
    <row r="96" spans="44:50" x14ac:dyDescent="0.15">
      <c r="AR96" s="2"/>
      <c r="AS96" s="2"/>
      <c r="AT96" s="2"/>
      <c r="AU96" s="2"/>
      <c r="AV96" s="2"/>
      <c r="AW96" s="2"/>
      <c r="AX96" s="2"/>
    </row>
    <row r="106" spans="44:50" x14ac:dyDescent="0.15">
      <c r="AR106" s="39"/>
      <c r="AS106" s="39"/>
      <c r="AT106" s="39"/>
      <c r="AU106" s="39"/>
      <c r="AV106" s="39"/>
      <c r="AW106" s="39"/>
      <c r="AX106" s="39"/>
    </row>
    <row r="107" spans="44:50" x14ac:dyDescent="0.15">
      <c r="AR107" s="2"/>
      <c r="AS107" s="2"/>
      <c r="AT107" s="2"/>
      <c r="AU107" s="2"/>
      <c r="AV107" s="2"/>
      <c r="AW107" s="2"/>
      <c r="AX107" s="2"/>
    </row>
    <row r="108" spans="44:50" x14ac:dyDescent="0.15">
      <c r="AR108" s="2"/>
      <c r="AS108" s="2"/>
      <c r="AT108" s="2"/>
      <c r="AU108" s="2"/>
      <c r="AV108" s="2"/>
      <c r="AW108" s="2"/>
      <c r="AX108" s="2"/>
    </row>
    <row r="109" spans="44:50" x14ac:dyDescent="0.15">
      <c r="AR109" s="2"/>
      <c r="AS109" s="2"/>
      <c r="AT109" s="2"/>
      <c r="AU109" s="2"/>
      <c r="AV109" s="2"/>
      <c r="AW109" s="2"/>
      <c r="AX109" s="2"/>
    </row>
    <row r="110" spans="44:50" x14ac:dyDescent="0.15">
      <c r="AR110" s="2"/>
      <c r="AS110" s="2"/>
      <c r="AT110" s="2"/>
      <c r="AU110" s="2"/>
      <c r="AV110" s="2"/>
      <c r="AW110" s="2"/>
      <c r="AX110" s="2"/>
    </row>
    <row r="111" spans="44:50" x14ac:dyDescent="0.15">
      <c r="AR111" s="2"/>
      <c r="AS111" s="2"/>
      <c r="AT111" s="2"/>
      <c r="AU111" s="2"/>
      <c r="AV111" s="2"/>
      <c r="AW111" s="2"/>
      <c r="AX111" s="2"/>
    </row>
    <row r="112" spans="44:50" x14ac:dyDescent="0.15">
      <c r="AR112" s="2"/>
      <c r="AS112" s="2"/>
      <c r="AT112" s="2"/>
      <c r="AU112" s="2"/>
      <c r="AV112" s="2"/>
      <c r="AW112" s="2"/>
      <c r="AX112" s="2"/>
    </row>
    <row r="113" spans="44:50" x14ac:dyDescent="0.15">
      <c r="AR113" s="2"/>
      <c r="AS113" s="2"/>
      <c r="AT113" s="2"/>
      <c r="AU113" s="2"/>
      <c r="AV113" s="2"/>
      <c r="AW113" s="2"/>
      <c r="AX113" s="2"/>
    </row>
    <row r="114" spans="44:50" x14ac:dyDescent="0.15">
      <c r="AR114" s="2"/>
      <c r="AS114" s="2"/>
      <c r="AT114" s="2"/>
      <c r="AU114" s="2"/>
      <c r="AV114" s="2"/>
      <c r="AW114" s="2"/>
      <c r="AX114" s="2"/>
    </row>
    <row r="115" spans="44:50" x14ac:dyDescent="0.15">
      <c r="AR115" s="2"/>
      <c r="AS115" s="2"/>
      <c r="AT115" s="2"/>
      <c r="AU115" s="2"/>
      <c r="AV115" s="2"/>
      <c r="AW115" s="2"/>
      <c r="AX115" s="2"/>
    </row>
    <row r="116" spans="44:50" x14ac:dyDescent="0.15">
      <c r="AR116" s="2"/>
      <c r="AS116" s="2"/>
      <c r="AT116" s="2"/>
      <c r="AU116" s="2"/>
      <c r="AV116" s="2"/>
      <c r="AW116" s="2"/>
      <c r="AX116" s="2"/>
    </row>
    <row r="117" spans="44:50" x14ac:dyDescent="0.15">
      <c r="AR117" s="2"/>
      <c r="AS117" s="2"/>
      <c r="AT117" s="2"/>
      <c r="AU117" s="2"/>
      <c r="AV117" s="2"/>
      <c r="AW117" s="2"/>
      <c r="AX117" s="2"/>
    </row>
    <row r="118" spans="44:50" x14ac:dyDescent="0.15">
      <c r="AR118" s="2"/>
      <c r="AS118" s="2"/>
      <c r="AT118" s="2"/>
      <c r="AU118" s="2"/>
      <c r="AV118" s="2"/>
      <c r="AW118" s="2"/>
      <c r="AX118" s="2"/>
    </row>
    <row r="119" spans="44:50" x14ac:dyDescent="0.15">
      <c r="AR119" s="2"/>
      <c r="AS119" s="2"/>
      <c r="AT119" s="2"/>
      <c r="AU119" s="2"/>
      <c r="AV119" s="2"/>
      <c r="AW119" s="2"/>
      <c r="AX119" s="2"/>
    </row>
    <row r="120" spans="44:50" x14ac:dyDescent="0.15">
      <c r="AR120" s="2"/>
      <c r="AS120" s="2"/>
      <c r="AT120" s="2"/>
      <c r="AU120" s="2"/>
      <c r="AV120" s="2"/>
      <c r="AW120" s="2"/>
      <c r="AX120" s="2"/>
    </row>
  </sheetData>
  <mergeCells count="35">
    <mergeCell ref="R20:AB25"/>
    <mergeCell ref="D46:E46"/>
    <mergeCell ref="F46:G46"/>
    <mergeCell ref="X39:Z39"/>
    <mergeCell ref="U40:W40"/>
    <mergeCell ref="X40:Z40"/>
    <mergeCell ref="D43:E43"/>
    <mergeCell ref="F43:G43"/>
    <mergeCell ref="D42:E42"/>
    <mergeCell ref="F42:G42"/>
    <mergeCell ref="K42:L42"/>
    <mergeCell ref="Q42:U42"/>
    <mergeCell ref="S39:T39"/>
    <mergeCell ref="U39:W39"/>
    <mergeCell ref="X37:Z37"/>
    <mergeCell ref="D45:E45"/>
    <mergeCell ref="F45:G45"/>
    <mergeCell ref="A6:A37"/>
    <mergeCell ref="S38:T38"/>
    <mergeCell ref="U38:W38"/>
    <mergeCell ref="X38:Z38"/>
    <mergeCell ref="P37:R37"/>
    <mergeCell ref="S37:T37"/>
    <mergeCell ref="R14:AB14"/>
    <mergeCell ref="R15:AB15"/>
    <mergeCell ref="R16:AB16"/>
    <mergeCell ref="R17:AB17"/>
    <mergeCell ref="R18:AB18"/>
    <mergeCell ref="R19:AB19"/>
    <mergeCell ref="A5:O5"/>
    <mergeCell ref="A1:AB1"/>
    <mergeCell ref="A2:AB2"/>
    <mergeCell ref="B3:C3"/>
    <mergeCell ref="D3:G3"/>
    <mergeCell ref="I3:S3"/>
  </mergeCells>
  <phoneticPr fontId="1"/>
  <dataValidations count="1">
    <dataValidation type="list" allowBlank="1" showInputMessage="1" showErrorMessage="1" sqref="B7:B35">
      <formula1>"即応病床,休止病床"</formula1>
    </dataValidation>
  </dataValidations>
  <pageMargins left="0.43307086614173229" right="0.19685039370078741"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view="pageBreakPreview" zoomScale="80" zoomScaleNormal="100" zoomScaleSheetLayoutView="80" workbookViewId="0">
      <pane xSplit="2" ySplit="8" topLeftCell="C9" activePane="bottomRight" state="frozen"/>
      <selection activeCell="V14" sqref="V14"/>
      <selection pane="topRight" activeCell="V14" sqref="V14"/>
      <selection pane="bottomLeft" activeCell="V14" sqref="V14"/>
      <selection pane="bottomRight" activeCell="B9" sqref="B9:B28"/>
    </sheetView>
  </sheetViews>
  <sheetFormatPr defaultRowHeight="13.5" x14ac:dyDescent="0.15"/>
  <cols>
    <col min="1" max="1" width="6.875" customWidth="1"/>
    <col min="2" max="2" width="14.5" customWidth="1"/>
    <col min="3" max="14" width="8.625" customWidth="1"/>
    <col min="15" max="15" width="3.5" customWidth="1"/>
    <col min="16" max="16" width="9.125" customWidth="1"/>
    <col min="17" max="27" width="3.5" customWidth="1"/>
    <col min="28" max="28" width="6.75" customWidth="1"/>
    <col min="29" max="29" width="13.625" bestFit="1" customWidth="1"/>
    <col min="30" max="47" width="3.5" customWidth="1"/>
    <col min="48" max="48" width="13.625" bestFit="1" customWidth="1"/>
    <col min="49" max="97" width="3.5" customWidth="1"/>
  </cols>
  <sheetData>
    <row r="1" spans="1:72" ht="20.25" customHeight="1" x14ac:dyDescent="0.15">
      <c r="A1" s="220" t="s">
        <v>100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row>
    <row r="2" spans="1:72" ht="20.25" customHeight="1" thickBot="1" x14ac:dyDescent="0.2">
      <c r="A2" s="96"/>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row>
    <row r="3" spans="1:72" ht="24.75" customHeight="1" thickBot="1" x14ac:dyDescent="0.2">
      <c r="A3" s="89"/>
      <c r="B3" s="53" t="s">
        <v>53</v>
      </c>
      <c r="C3" s="183"/>
      <c r="D3" s="184"/>
      <c r="E3" s="184"/>
      <c r="F3" s="184"/>
      <c r="G3" s="185"/>
      <c r="H3" s="186" t="s">
        <v>98</v>
      </c>
      <c r="I3" s="182"/>
      <c r="J3" s="182"/>
      <c r="K3" s="182"/>
      <c r="L3" s="182"/>
      <c r="M3" s="182"/>
      <c r="N3" s="182"/>
      <c r="O3" s="182"/>
      <c r="P3" s="182"/>
      <c r="Q3" s="182"/>
      <c r="R3" s="182"/>
      <c r="S3" s="89"/>
      <c r="T3" s="89"/>
      <c r="U3" s="89"/>
      <c r="V3" s="89"/>
      <c r="W3" s="89"/>
      <c r="X3" s="89"/>
      <c r="Y3" s="89"/>
      <c r="Z3" s="89"/>
      <c r="AA3" s="89"/>
      <c r="AB3" s="89"/>
      <c r="AC3" s="89"/>
      <c r="AD3" s="89"/>
      <c r="AE3" s="89"/>
      <c r="AF3" s="89"/>
      <c r="AG3" s="89"/>
      <c r="AH3" s="89"/>
      <c r="AI3" s="89"/>
    </row>
    <row r="4" spans="1:72" ht="24.75" customHeight="1" x14ac:dyDescent="0.15">
      <c r="A4" s="89"/>
      <c r="B4" s="41"/>
      <c r="C4" s="37"/>
      <c r="D4" s="37"/>
      <c r="E4" s="37"/>
      <c r="F4" s="37"/>
      <c r="G4" s="37"/>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row>
    <row r="5" spans="1:72" ht="24.75" customHeight="1" x14ac:dyDescent="0.15">
      <c r="A5" s="89"/>
      <c r="B5" s="41"/>
      <c r="C5" s="37"/>
      <c r="D5" s="37"/>
      <c r="E5" s="37"/>
      <c r="F5" s="37"/>
      <c r="G5" s="37"/>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72" ht="24.75" customHeight="1" x14ac:dyDescent="0.15">
      <c r="A6" s="89"/>
      <c r="B6" s="41"/>
      <c r="C6" s="37"/>
      <c r="D6" s="37"/>
      <c r="E6" s="37"/>
      <c r="F6" s="37"/>
      <c r="G6" s="37"/>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72" ht="14.25" thickBot="1" x14ac:dyDescent="0.2">
      <c r="B7" s="33"/>
      <c r="C7" s="187" t="s">
        <v>9</v>
      </c>
      <c r="D7" s="188"/>
      <c r="E7" s="188"/>
      <c r="F7" s="188"/>
      <c r="G7" s="188"/>
      <c r="H7" s="188"/>
      <c r="I7" s="188"/>
      <c r="J7" s="188"/>
      <c r="K7" s="188"/>
      <c r="L7" s="188"/>
      <c r="M7" s="188"/>
      <c r="N7" s="189"/>
      <c r="O7" s="9"/>
      <c r="P7" s="9"/>
      <c r="Q7" s="9"/>
      <c r="R7" s="9"/>
      <c r="S7" s="9"/>
      <c r="T7" s="9"/>
      <c r="U7" s="9"/>
      <c r="V7" s="9"/>
      <c r="W7" s="9"/>
      <c r="X7" s="9"/>
      <c r="Y7" s="9"/>
      <c r="Z7" s="9"/>
      <c r="AA7" s="9"/>
      <c r="AB7" s="9"/>
      <c r="AC7" s="9"/>
      <c r="AD7" s="9"/>
      <c r="AE7" s="9"/>
      <c r="AF7" s="9"/>
      <c r="AG7" s="9"/>
      <c r="AH7" s="9"/>
      <c r="AI7" s="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row>
    <row r="8" spans="1:72" ht="15" customHeight="1" thickBot="1" x14ac:dyDescent="0.2">
      <c r="A8" s="190" t="s">
        <v>101</v>
      </c>
      <c r="B8" s="28" t="s">
        <v>0</v>
      </c>
      <c r="C8" s="36">
        <v>1</v>
      </c>
      <c r="D8" s="29">
        <v>2</v>
      </c>
      <c r="E8" s="36">
        <v>3</v>
      </c>
      <c r="F8" s="29">
        <v>4</v>
      </c>
      <c r="G8" s="29">
        <v>5</v>
      </c>
      <c r="H8" s="30">
        <v>6</v>
      </c>
      <c r="I8" s="29">
        <v>7</v>
      </c>
      <c r="J8" s="29">
        <v>8</v>
      </c>
      <c r="K8" s="29">
        <v>9</v>
      </c>
      <c r="L8" s="29">
        <v>10</v>
      </c>
      <c r="M8" s="29">
        <v>11</v>
      </c>
      <c r="N8" s="79">
        <v>12</v>
      </c>
      <c r="O8" s="2"/>
      <c r="P8" s="2"/>
      <c r="Q8" s="2"/>
      <c r="R8" s="2"/>
      <c r="S8" s="2"/>
      <c r="T8" s="2"/>
      <c r="U8" s="2"/>
      <c r="V8" s="2"/>
      <c r="W8" s="2"/>
      <c r="X8" s="2"/>
      <c r="Y8" s="2"/>
      <c r="Z8" s="2"/>
      <c r="AA8" s="2"/>
      <c r="AB8" s="2"/>
      <c r="AC8" s="50" t="s">
        <v>0</v>
      </c>
      <c r="AD8" s="193" t="s">
        <v>10</v>
      </c>
      <c r="AE8" s="194"/>
      <c r="AF8" s="183"/>
      <c r="AG8" s="195" t="s">
        <v>6</v>
      </c>
      <c r="AH8" s="194"/>
      <c r="AI8" s="196"/>
      <c r="AJ8" s="2"/>
      <c r="AK8" s="2"/>
      <c r="AL8" s="2"/>
      <c r="AM8" s="2"/>
      <c r="AN8" s="2"/>
      <c r="AO8" s="2"/>
      <c r="AP8" s="2"/>
      <c r="AQ8" s="2"/>
      <c r="AR8" s="2"/>
      <c r="AS8" s="2"/>
      <c r="AT8" s="2"/>
      <c r="AU8" s="2"/>
      <c r="AV8" s="2"/>
      <c r="AW8" s="2"/>
      <c r="AX8" s="2"/>
      <c r="AY8" s="2"/>
      <c r="AZ8" s="2"/>
      <c r="BA8" s="2"/>
    </row>
    <row r="9" spans="1:72" ht="20.100000000000001" customHeight="1" x14ac:dyDescent="0.15">
      <c r="A9" s="191"/>
      <c r="B9" s="23">
        <v>101</v>
      </c>
      <c r="C9" s="76" t="s">
        <v>99</v>
      </c>
      <c r="D9" s="76" t="s">
        <v>99</v>
      </c>
      <c r="E9" s="76" t="s">
        <v>99</v>
      </c>
      <c r="F9" s="76" t="s">
        <v>99</v>
      </c>
      <c r="G9" s="76" t="s">
        <v>99</v>
      </c>
      <c r="H9" s="76" t="s">
        <v>99</v>
      </c>
      <c r="I9" s="76" t="s">
        <v>99</v>
      </c>
      <c r="J9" s="76" t="s">
        <v>99</v>
      </c>
      <c r="K9" s="76" t="s">
        <v>99</v>
      </c>
      <c r="L9" s="76" t="s">
        <v>99</v>
      </c>
      <c r="M9" s="66" t="s">
        <v>8</v>
      </c>
      <c r="N9" s="67" t="s">
        <v>8</v>
      </c>
      <c r="O9" s="2"/>
      <c r="P9" s="2"/>
      <c r="Q9" s="2"/>
      <c r="R9" s="2"/>
      <c r="S9" s="2"/>
      <c r="T9" s="2"/>
      <c r="U9" s="2"/>
      <c r="V9" s="2"/>
      <c r="W9" s="2"/>
      <c r="X9" s="2"/>
      <c r="Y9" s="2"/>
      <c r="Z9" s="2"/>
      <c r="AA9" s="2"/>
      <c r="AB9" s="2"/>
      <c r="AC9" s="23">
        <v>101</v>
      </c>
      <c r="AD9" s="249"/>
      <c r="AE9" s="198"/>
      <c r="AF9" s="199"/>
      <c r="AG9" s="197"/>
      <c r="AH9" s="198"/>
      <c r="AI9" s="250"/>
      <c r="AJ9" s="2"/>
      <c r="AK9" s="2"/>
      <c r="AL9" s="2"/>
      <c r="AM9" s="2"/>
      <c r="AN9" s="2"/>
      <c r="AO9" s="2"/>
      <c r="AP9" s="2"/>
      <c r="AQ9" s="2"/>
      <c r="AR9" s="2"/>
      <c r="AS9" s="2"/>
      <c r="AT9" s="2"/>
      <c r="AU9" s="2"/>
      <c r="AV9" s="2"/>
      <c r="AW9" s="2"/>
      <c r="AX9" s="2"/>
      <c r="AY9" s="2"/>
      <c r="AZ9" s="2"/>
      <c r="BA9" s="2"/>
    </row>
    <row r="10" spans="1:72" ht="20.100000000000001" customHeight="1" x14ac:dyDescent="0.15">
      <c r="A10" s="191"/>
      <c r="B10" s="23">
        <v>102</v>
      </c>
      <c r="C10" s="76" t="s">
        <v>99</v>
      </c>
      <c r="D10" s="76" t="s">
        <v>99</v>
      </c>
      <c r="E10" s="58"/>
      <c r="F10" s="59"/>
      <c r="G10" s="59"/>
      <c r="H10" s="59"/>
      <c r="I10" s="59"/>
      <c r="J10" s="59"/>
      <c r="K10" s="59"/>
      <c r="L10" s="59"/>
      <c r="M10" s="59"/>
      <c r="N10" s="60"/>
      <c r="O10" s="2"/>
      <c r="P10" s="2"/>
      <c r="Q10" s="2"/>
      <c r="R10" s="2"/>
      <c r="S10" s="2"/>
      <c r="T10" s="2"/>
      <c r="U10" s="2"/>
      <c r="V10" s="2"/>
      <c r="W10" s="2"/>
      <c r="X10" s="2"/>
      <c r="Y10" s="2"/>
      <c r="Z10" s="2"/>
      <c r="AA10" s="2"/>
      <c r="AB10" s="2"/>
      <c r="AC10" s="23">
        <v>102</v>
      </c>
      <c r="AD10" s="247"/>
      <c r="AE10" s="201"/>
      <c r="AF10" s="202"/>
      <c r="AG10" s="200"/>
      <c r="AH10" s="201"/>
      <c r="AI10" s="248"/>
      <c r="AJ10" s="2"/>
      <c r="AK10" s="2"/>
      <c r="AL10" s="2"/>
      <c r="AM10" s="2"/>
      <c r="AN10" s="2"/>
      <c r="AO10" s="2"/>
      <c r="AP10" s="2"/>
      <c r="AQ10" s="2"/>
      <c r="AR10" s="2"/>
      <c r="AS10" s="2"/>
      <c r="AT10" s="2"/>
      <c r="AU10" s="2"/>
      <c r="AV10" s="2"/>
      <c r="AW10" s="2"/>
      <c r="AX10" s="2"/>
      <c r="AY10" s="2"/>
      <c r="AZ10" s="2"/>
      <c r="BA10" s="2"/>
    </row>
    <row r="11" spans="1:72" ht="20.100000000000001" customHeight="1" x14ac:dyDescent="0.15">
      <c r="A11" s="191"/>
      <c r="B11" s="23">
        <v>103</v>
      </c>
      <c r="C11" s="76" t="s">
        <v>99</v>
      </c>
      <c r="D11" s="62"/>
      <c r="E11" s="58"/>
      <c r="F11" s="58"/>
      <c r="G11" s="58"/>
      <c r="H11" s="62"/>
      <c r="I11" s="63"/>
      <c r="J11" s="63"/>
      <c r="K11" s="63"/>
      <c r="L11" s="63"/>
      <c r="M11" s="58"/>
      <c r="N11" s="60"/>
      <c r="O11" s="2"/>
      <c r="P11" s="13"/>
      <c r="R11" s="5"/>
      <c r="S11" s="2"/>
      <c r="T11" s="2"/>
      <c r="U11" s="2"/>
      <c r="V11" s="2"/>
      <c r="W11" s="2"/>
      <c r="X11" s="2"/>
      <c r="Y11" s="2"/>
      <c r="Z11" s="2"/>
      <c r="AA11" s="2"/>
      <c r="AB11" s="2"/>
      <c r="AC11" s="23">
        <v>103</v>
      </c>
      <c r="AD11" s="247"/>
      <c r="AE11" s="201"/>
      <c r="AF11" s="202"/>
      <c r="AG11" s="200"/>
      <c r="AH11" s="201"/>
      <c r="AI11" s="248"/>
      <c r="AJ11" s="2"/>
      <c r="AK11" s="2"/>
      <c r="AL11" s="2"/>
      <c r="AM11" s="2"/>
      <c r="AN11" s="2"/>
      <c r="AO11" s="2"/>
      <c r="AP11" s="2"/>
      <c r="AQ11" s="2"/>
      <c r="AR11" s="2"/>
      <c r="AS11" s="2"/>
      <c r="AT11" s="2"/>
      <c r="AU11" s="2"/>
      <c r="AV11" s="2"/>
      <c r="AW11" s="2"/>
      <c r="AX11" s="2"/>
      <c r="AY11" s="2"/>
      <c r="AZ11" s="2"/>
      <c r="BA11" s="2"/>
    </row>
    <row r="12" spans="1:72" ht="20.100000000000001" customHeight="1" x14ac:dyDescent="0.15">
      <c r="A12" s="191"/>
      <c r="B12" s="23">
        <v>104</v>
      </c>
      <c r="C12" s="76" t="s">
        <v>99</v>
      </c>
      <c r="D12" s="62"/>
      <c r="E12" s="62"/>
      <c r="F12" s="62"/>
      <c r="G12" s="62"/>
      <c r="H12" s="62"/>
      <c r="I12" s="62"/>
      <c r="J12" s="62"/>
      <c r="K12" s="62"/>
      <c r="L12" s="62"/>
      <c r="M12" s="62"/>
      <c r="N12" s="60"/>
      <c r="O12" s="2"/>
      <c r="P12" s="14"/>
      <c r="R12" s="5"/>
      <c r="S12" s="2"/>
      <c r="T12" s="2"/>
      <c r="U12" s="2"/>
      <c r="V12" s="2"/>
      <c r="W12" s="2"/>
      <c r="X12" s="2"/>
      <c r="Y12" s="2"/>
      <c r="Z12" s="2"/>
      <c r="AA12" s="2"/>
      <c r="AB12" s="2"/>
      <c r="AC12" s="23">
        <v>104</v>
      </c>
      <c r="AD12" s="247"/>
      <c r="AE12" s="201"/>
      <c r="AF12" s="202"/>
      <c r="AG12" s="200"/>
      <c r="AH12" s="201"/>
      <c r="AI12" s="248"/>
      <c r="AJ12" s="2"/>
      <c r="AK12" s="2"/>
      <c r="AL12" s="2"/>
      <c r="AM12" s="2"/>
      <c r="AN12" s="2"/>
      <c r="AO12" s="2"/>
      <c r="AP12" s="2"/>
      <c r="AQ12" s="2"/>
      <c r="AR12" s="2"/>
      <c r="AS12" s="2"/>
      <c r="AT12" s="2"/>
      <c r="AU12" s="2"/>
      <c r="AV12" s="2"/>
      <c r="AW12" s="2"/>
      <c r="AX12" s="2"/>
      <c r="AY12" s="2"/>
      <c r="AZ12" s="2"/>
      <c r="BA12" s="2"/>
    </row>
    <row r="13" spans="1:72" ht="20.100000000000001" customHeight="1" x14ac:dyDescent="0.15">
      <c r="A13" s="191"/>
      <c r="B13" s="24" t="s">
        <v>14</v>
      </c>
      <c r="C13" s="68" t="s">
        <v>8</v>
      </c>
      <c r="D13" s="66" t="s">
        <v>8</v>
      </c>
      <c r="E13" s="66" t="s">
        <v>8</v>
      </c>
      <c r="F13" s="66" t="s">
        <v>8</v>
      </c>
      <c r="G13" s="66" t="s">
        <v>8</v>
      </c>
      <c r="H13" s="66" t="s">
        <v>8</v>
      </c>
      <c r="I13" s="66" t="s">
        <v>8</v>
      </c>
      <c r="J13" s="66" t="s">
        <v>8</v>
      </c>
      <c r="K13" s="66" t="s">
        <v>8</v>
      </c>
      <c r="L13" s="66" t="s">
        <v>8</v>
      </c>
      <c r="M13" s="66" t="s">
        <v>8</v>
      </c>
      <c r="N13" s="67" t="s">
        <v>8</v>
      </c>
      <c r="O13" s="2"/>
      <c r="P13" s="6"/>
      <c r="R13" s="5"/>
      <c r="S13" s="2"/>
      <c r="T13" s="2"/>
      <c r="U13" s="2"/>
      <c r="V13" s="2"/>
      <c r="W13" s="2"/>
      <c r="X13" s="2"/>
      <c r="Y13" s="2"/>
      <c r="Z13" s="2"/>
      <c r="AA13" s="2"/>
      <c r="AB13" s="2"/>
      <c r="AC13" s="23" t="s">
        <v>13</v>
      </c>
      <c r="AD13" s="247"/>
      <c r="AE13" s="201"/>
      <c r="AF13" s="202"/>
      <c r="AG13" s="200"/>
      <c r="AH13" s="201"/>
      <c r="AI13" s="248"/>
      <c r="AJ13" s="2"/>
      <c r="AK13" s="2"/>
      <c r="AL13" s="2"/>
      <c r="AM13" s="2"/>
      <c r="AN13" s="2"/>
      <c r="AO13" s="2"/>
      <c r="AP13" s="2"/>
      <c r="AQ13" s="2"/>
      <c r="AR13" s="2"/>
      <c r="AS13" s="2"/>
      <c r="AT13" s="2"/>
      <c r="AU13" s="2"/>
      <c r="AV13" s="2"/>
      <c r="AW13" s="2"/>
      <c r="AX13" s="2"/>
      <c r="AY13" s="2"/>
      <c r="AZ13" s="2"/>
      <c r="BA13" s="2"/>
    </row>
    <row r="14" spans="1:72" ht="20.100000000000001" customHeight="1" x14ac:dyDescent="0.15">
      <c r="A14" s="191"/>
      <c r="B14" s="24" t="s">
        <v>16</v>
      </c>
      <c r="C14" s="68" t="s">
        <v>8</v>
      </c>
      <c r="D14" s="66" t="s">
        <v>8</v>
      </c>
      <c r="E14" s="66" t="s">
        <v>8</v>
      </c>
      <c r="F14" s="66" t="s">
        <v>8</v>
      </c>
      <c r="G14" s="66" t="s">
        <v>8</v>
      </c>
      <c r="H14" s="66" t="s">
        <v>8</v>
      </c>
      <c r="I14" s="66" t="s">
        <v>8</v>
      </c>
      <c r="J14" s="66" t="s">
        <v>8</v>
      </c>
      <c r="K14" s="66" t="s">
        <v>8</v>
      </c>
      <c r="L14" s="66" t="s">
        <v>8</v>
      </c>
      <c r="M14" s="66" t="s">
        <v>8</v>
      </c>
      <c r="N14" s="67" t="s">
        <v>8</v>
      </c>
      <c r="O14" s="2"/>
      <c r="P14" s="2"/>
      <c r="Q14" s="2"/>
      <c r="R14" s="2"/>
      <c r="S14" s="2"/>
      <c r="T14" s="2"/>
      <c r="U14" s="2"/>
      <c r="V14" s="2"/>
      <c r="W14" s="2"/>
      <c r="X14" s="2"/>
      <c r="Y14" s="2"/>
      <c r="Z14" s="2"/>
      <c r="AA14" s="2"/>
      <c r="AB14" s="2"/>
      <c r="AC14" s="23" t="s">
        <v>15</v>
      </c>
      <c r="AD14" s="247"/>
      <c r="AE14" s="201"/>
      <c r="AF14" s="202"/>
      <c r="AG14" s="200"/>
      <c r="AH14" s="201"/>
      <c r="AI14" s="248"/>
      <c r="AJ14" s="2"/>
      <c r="AK14" s="2"/>
      <c r="AL14" s="2"/>
      <c r="AM14" s="2"/>
      <c r="AN14" s="2"/>
      <c r="AO14" s="2"/>
      <c r="AP14" s="2"/>
      <c r="AQ14" s="2"/>
      <c r="AR14" s="2"/>
      <c r="AS14" s="2"/>
      <c r="AT14" s="2"/>
      <c r="AU14" s="2"/>
      <c r="AV14" s="2"/>
      <c r="AW14" s="2"/>
      <c r="AX14" s="2"/>
      <c r="AY14" s="2"/>
      <c r="AZ14" s="2"/>
      <c r="BA14" s="2"/>
    </row>
    <row r="15" spans="1:72" ht="20.100000000000001" customHeight="1" x14ac:dyDescent="0.15">
      <c r="A15" s="191"/>
      <c r="B15" s="24" t="s">
        <v>18</v>
      </c>
      <c r="C15" s="64"/>
      <c r="D15" s="62"/>
      <c r="E15" s="62"/>
      <c r="F15" s="62"/>
      <c r="G15" s="62"/>
      <c r="H15" s="62"/>
      <c r="I15" s="62"/>
      <c r="J15" s="62"/>
      <c r="K15" s="62"/>
      <c r="L15" s="62"/>
      <c r="M15" s="62"/>
      <c r="N15" s="60"/>
      <c r="O15" s="2"/>
      <c r="P15" s="2"/>
      <c r="Q15" s="2"/>
      <c r="R15" s="2"/>
      <c r="S15" s="2"/>
      <c r="T15" s="2"/>
      <c r="U15" s="2"/>
      <c r="V15" s="2"/>
      <c r="W15" s="2"/>
      <c r="X15" s="2"/>
      <c r="Y15" s="2"/>
      <c r="Z15" s="2"/>
      <c r="AA15" s="2"/>
      <c r="AB15" s="2"/>
      <c r="AC15" s="23" t="s">
        <v>17</v>
      </c>
      <c r="AD15" s="247"/>
      <c r="AE15" s="201"/>
      <c r="AF15" s="202"/>
      <c r="AG15" s="200"/>
      <c r="AH15" s="201"/>
      <c r="AI15" s="248"/>
      <c r="AJ15" s="2"/>
      <c r="AK15" s="2"/>
      <c r="AL15" s="2"/>
      <c r="AM15" s="2"/>
      <c r="AN15" s="2"/>
      <c r="AO15" s="2"/>
      <c r="AP15" s="2"/>
      <c r="AQ15" s="2"/>
      <c r="AR15" s="2"/>
      <c r="AS15" s="2"/>
      <c r="AT15" s="2"/>
      <c r="AU15" s="2"/>
      <c r="AV15" s="2"/>
      <c r="AW15" s="2"/>
      <c r="AX15" s="2"/>
      <c r="AY15" s="2"/>
      <c r="AZ15" s="2"/>
      <c r="BA15" s="2"/>
    </row>
    <row r="16" spans="1:72" ht="20.100000000000001" customHeight="1" x14ac:dyDescent="0.15">
      <c r="A16" s="191"/>
      <c r="B16" s="24" t="s">
        <v>22</v>
      </c>
      <c r="C16" s="68" t="s">
        <v>8</v>
      </c>
      <c r="D16" s="66" t="s">
        <v>8</v>
      </c>
      <c r="E16" s="66" t="s">
        <v>8</v>
      </c>
      <c r="F16" s="66" t="s">
        <v>8</v>
      </c>
      <c r="G16" s="66" t="s">
        <v>8</v>
      </c>
      <c r="H16" s="66" t="s">
        <v>8</v>
      </c>
      <c r="I16" s="66" t="s">
        <v>8</v>
      </c>
      <c r="J16" s="66" t="s">
        <v>8</v>
      </c>
      <c r="K16" s="66" t="s">
        <v>8</v>
      </c>
      <c r="L16" s="66" t="s">
        <v>8</v>
      </c>
      <c r="M16" s="62"/>
      <c r="N16" s="60"/>
      <c r="O16" s="2"/>
      <c r="P16" s="8"/>
      <c r="Q16" t="s">
        <v>1</v>
      </c>
      <c r="R16" s="5"/>
      <c r="S16" s="2"/>
      <c r="T16" s="2"/>
      <c r="U16" s="2"/>
      <c r="V16" s="2"/>
      <c r="W16" s="2"/>
      <c r="X16" s="2"/>
      <c r="Y16" s="2"/>
      <c r="Z16" s="2"/>
      <c r="AA16" s="2"/>
      <c r="AB16" s="2"/>
      <c r="AC16" s="23" t="s">
        <v>21</v>
      </c>
      <c r="AD16" s="247"/>
      <c r="AE16" s="201"/>
      <c r="AF16" s="202"/>
      <c r="AG16" s="200"/>
      <c r="AH16" s="201"/>
      <c r="AI16" s="248"/>
      <c r="AJ16" s="2"/>
      <c r="AK16" s="2"/>
      <c r="AL16" s="2"/>
      <c r="AM16" s="2"/>
      <c r="AN16" s="2"/>
      <c r="AO16" s="2"/>
      <c r="AP16" s="2"/>
      <c r="AQ16" s="2"/>
      <c r="AR16" s="2"/>
      <c r="AS16" s="2"/>
      <c r="AT16" s="2"/>
      <c r="AU16" s="2"/>
      <c r="AV16" s="2"/>
      <c r="AW16" s="2"/>
      <c r="AX16" s="2"/>
      <c r="AY16" s="2"/>
      <c r="AZ16" s="2"/>
      <c r="BA16" s="2"/>
    </row>
    <row r="17" spans="1:72" ht="20.100000000000001" customHeight="1" x14ac:dyDescent="0.15">
      <c r="A17" s="191"/>
      <c r="B17" s="24" t="s">
        <v>20</v>
      </c>
      <c r="C17" s="61" t="s">
        <v>99</v>
      </c>
      <c r="D17" s="69" t="s">
        <v>8</v>
      </c>
      <c r="E17" s="66" t="s">
        <v>8</v>
      </c>
      <c r="F17" s="66" t="s">
        <v>8</v>
      </c>
      <c r="G17" s="66" t="s">
        <v>8</v>
      </c>
      <c r="H17" s="66" t="s">
        <v>8</v>
      </c>
      <c r="I17" s="66" t="s">
        <v>8</v>
      </c>
      <c r="J17" s="66" t="s">
        <v>8</v>
      </c>
      <c r="K17" s="66" t="s">
        <v>8</v>
      </c>
      <c r="L17" s="66" t="s">
        <v>8</v>
      </c>
      <c r="M17" s="66" t="s">
        <v>8</v>
      </c>
      <c r="N17" s="70" t="s">
        <v>8</v>
      </c>
      <c r="O17" s="2"/>
      <c r="P17" s="71" t="s">
        <v>8</v>
      </c>
      <c r="Q17" t="s">
        <v>12</v>
      </c>
      <c r="R17" s="5"/>
      <c r="S17" s="2"/>
      <c r="T17" s="2"/>
      <c r="U17" s="2"/>
      <c r="V17" s="2"/>
      <c r="W17" s="2"/>
      <c r="X17" s="2"/>
      <c r="Y17" s="2"/>
      <c r="Z17" s="2"/>
      <c r="AA17" s="2"/>
      <c r="AB17" s="2"/>
      <c r="AC17" s="23" t="s">
        <v>19</v>
      </c>
      <c r="AD17" s="247"/>
      <c r="AE17" s="201"/>
      <c r="AF17" s="202"/>
      <c r="AG17" s="200"/>
      <c r="AH17" s="201"/>
      <c r="AI17" s="248"/>
      <c r="AJ17" s="2"/>
      <c r="AK17" s="2"/>
      <c r="AL17" s="2"/>
      <c r="AM17" s="2"/>
      <c r="AN17" s="2"/>
      <c r="AO17" s="2"/>
      <c r="AP17" s="2"/>
      <c r="AQ17" s="2"/>
      <c r="AR17" s="2"/>
      <c r="AS17" s="2"/>
      <c r="AT17" s="2"/>
      <c r="AU17" s="2"/>
      <c r="AV17" s="2"/>
      <c r="AW17" s="2"/>
      <c r="AX17" s="2"/>
      <c r="AY17" s="2"/>
      <c r="AZ17" s="2"/>
      <c r="BA17" s="2"/>
    </row>
    <row r="18" spans="1:72" ht="20.100000000000001" customHeight="1" x14ac:dyDescent="0.15">
      <c r="A18" s="191"/>
      <c r="B18" s="24" t="s">
        <v>24</v>
      </c>
      <c r="C18" s="64"/>
      <c r="D18" s="62"/>
      <c r="E18" s="62"/>
      <c r="F18" s="62"/>
      <c r="G18" s="62"/>
      <c r="H18" s="62"/>
      <c r="I18" s="62"/>
      <c r="J18" s="62"/>
      <c r="K18" s="62"/>
      <c r="L18" s="62"/>
      <c r="M18" s="62"/>
      <c r="N18" s="60"/>
      <c r="O18" s="2"/>
      <c r="P18" s="72" t="s">
        <v>99</v>
      </c>
      <c r="Q18" t="s">
        <v>52</v>
      </c>
      <c r="R18" s="5"/>
      <c r="S18" s="2"/>
      <c r="T18" s="2"/>
      <c r="U18" s="2"/>
      <c r="V18" s="2"/>
      <c r="W18" s="2"/>
      <c r="X18" s="2"/>
      <c r="Y18" s="2"/>
      <c r="Z18" s="2"/>
      <c r="AA18" s="2"/>
      <c r="AB18" s="2"/>
      <c r="AC18" s="23" t="s">
        <v>23</v>
      </c>
      <c r="AD18" s="247"/>
      <c r="AE18" s="201"/>
      <c r="AF18" s="202"/>
      <c r="AG18" s="200"/>
      <c r="AH18" s="201"/>
      <c r="AI18" s="248"/>
      <c r="AJ18" s="2"/>
      <c r="AK18" s="2"/>
      <c r="AL18" s="2"/>
      <c r="AM18" s="2"/>
      <c r="AN18" s="2"/>
      <c r="AO18" s="2"/>
      <c r="AP18" s="2"/>
      <c r="AQ18" s="2"/>
      <c r="AR18" s="2"/>
      <c r="AS18" s="2"/>
      <c r="AT18" s="2"/>
      <c r="AU18" s="2"/>
      <c r="AV18" s="2"/>
      <c r="AW18" s="2"/>
      <c r="AX18" s="2"/>
      <c r="AY18" s="2"/>
      <c r="AZ18" s="2"/>
      <c r="BA18" s="2"/>
    </row>
    <row r="19" spans="1:72" ht="20.100000000000001" customHeight="1" x14ac:dyDescent="0.15">
      <c r="A19" s="191"/>
      <c r="B19" s="24" t="s">
        <v>26</v>
      </c>
      <c r="C19" s="64"/>
      <c r="D19" s="62"/>
      <c r="E19" s="62"/>
      <c r="F19" s="62"/>
      <c r="G19" s="62"/>
      <c r="H19" s="62"/>
      <c r="I19" s="62"/>
      <c r="J19" s="62"/>
      <c r="K19" s="62"/>
      <c r="L19" s="62"/>
      <c r="M19" s="62"/>
      <c r="N19" s="60"/>
      <c r="O19" s="2"/>
      <c r="P19" s="93"/>
      <c r="Q19" s="9"/>
      <c r="R19" s="9"/>
      <c r="S19" s="9"/>
      <c r="T19" s="9"/>
      <c r="U19" s="9"/>
      <c r="V19" s="9"/>
      <c r="W19" s="9"/>
      <c r="X19" s="9"/>
      <c r="Y19" s="9"/>
      <c r="Z19" s="9"/>
      <c r="AA19" s="9"/>
      <c r="AB19" s="9"/>
      <c r="AC19" s="23" t="s">
        <v>25</v>
      </c>
      <c r="AD19" s="247"/>
      <c r="AE19" s="201"/>
      <c r="AF19" s="202"/>
      <c r="AG19" s="200"/>
      <c r="AH19" s="201"/>
      <c r="AI19" s="248"/>
      <c r="AJ19" s="2"/>
      <c r="AK19" s="2"/>
      <c r="AL19" s="2"/>
      <c r="AM19" s="2"/>
      <c r="AN19" s="2"/>
      <c r="AO19" s="2"/>
      <c r="AP19" s="2"/>
      <c r="AQ19" s="2"/>
      <c r="AR19" s="2"/>
      <c r="AS19" s="2"/>
      <c r="AT19" s="2"/>
      <c r="AU19" s="2"/>
      <c r="AV19" s="2"/>
      <c r="AW19" s="2"/>
      <c r="AX19" s="2"/>
      <c r="AY19" s="2"/>
      <c r="AZ19" s="2"/>
      <c r="BA19" s="2"/>
    </row>
    <row r="20" spans="1:72" ht="20.100000000000001" customHeight="1" x14ac:dyDescent="0.15">
      <c r="A20" s="191"/>
      <c r="B20" s="24" t="s">
        <v>28</v>
      </c>
      <c r="C20" s="92"/>
      <c r="D20" s="92"/>
      <c r="E20" s="92"/>
      <c r="F20" s="92"/>
      <c r="G20" s="92"/>
      <c r="H20" s="92"/>
      <c r="I20" s="92"/>
      <c r="J20" s="92"/>
      <c r="K20" s="92"/>
      <c r="L20" s="92"/>
      <c r="M20" s="92"/>
      <c r="N20" s="92"/>
      <c r="O20" s="2"/>
      <c r="P20" s="2"/>
      <c r="Q20" s="9"/>
      <c r="R20" s="9"/>
      <c r="S20" s="9"/>
      <c r="T20" s="9"/>
      <c r="U20" s="9"/>
      <c r="V20" s="9"/>
      <c r="W20" s="9"/>
      <c r="X20" s="9"/>
      <c r="Y20" s="9"/>
      <c r="Z20" s="9"/>
      <c r="AA20" s="9"/>
      <c r="AB20" s="9"/>
      <c r="AC20" s="23" t="s">
        <v>27</v>
      </c>
      <c r="AD20" s="247"/>
      <c r="AE20" s="201"/>
      <c r="AF20" s="202"/>
      <c r="AG20" s="200"/>
      <c r="AH20" s="201"/>
      <c r="AI20" s="248"/>
      <c r="AJ20" s="2"/>
      <c r="AK20" s="2"/>
      <c r="AL20" s="2"/>
      <c r="AM20" s="2"/>
      <c r="AN20" s="2"/>
      <c r="AO20" s="2"/>
      <c r="AP20" s="2"/>
      <c r="AQ20" s="2"/>
      <c r="AR20" s="2"/>
      <c r="AS20" s="2"/>
      <c r="AT20" s="2"/>
      <c r="AU20" s="2"/>
      <c r="AV20" s="2"/>
      <c r="AW20" s="2"/>
      <c r="AX20" s="2"/>
      <c r="AY20" s="2"/>
      <c r="AZ20" s="2"/>
      <c r="BA20" s="2"/>
    </row>
    <row r="21" spans="1:72" ht="20.100000000000001" customHeight="1" x14ac:dyDescent="0.15">
      <c r="A21" s="191"/>
      <c r="B21" s="24" t="s">
        <v>30</v>
      </c>
      <c r="C21" s="68" t="s">
        <v>8</v>
      </c>
      <c r="D21" s="66" t="s">
        <v>8</v>
      </c>
      <c r="E21" s="65" t="s">
        <v>99</v>
      </c>
      <c r="F21" s="65" t="s">
        <v>99</v>
      </c>
      <c r="G21" s="65" t="s">
        <v>99</v>
      </c>
      <c r="H21" s="65" t="s">
        <v>99</v>
      </c>
      <c r="I21" s="65" t="s">
        <v>99</v>
      </c>
      <c r="J21" s="65" t="s">
        <v>99</v>
      </c>
      <c r="K21" s="65" t="s">
        <v>99</v>
      </c>
      <c r="L21" s="65" t="s">
        <v>99</v>
      </c>
      <c r="M21" s="65" t="s">
        <v>99</v>
      </c>
      <c r="N21" s="65" t="s">
        <v>99</v>
      </c>
      <c r="O21" s="2"/>
      <c r="P21" s="2"/>
      <c r="Q21" s="9"/>
      <c r="R21" s="9"/>
      <c r="S21" s="9"/>
      <c r="T21" s="9"/>
      <c r="U21" s="9"/>
      <c r="V21" s="9"/>
      <c r="W21" s="9"/>
      <c r="X21" s="9"/>
      <c r="Y21" s="9"/>
      <c r="Z21" s="9"/>
      <c r="AA21" s="9"/>
      <c r="AB21" s="9"/>
      <c r="AC21" s="23" t="s">
        <v>29</v>
      </c>
      <c r="AD21" s="247"/>
      <c r="AE21" s="201"/>
      <c r="AF21" s="202"/>
      <c r="AG21" s="200"/>
      <c r="AH21" s="201"/>
      <c r="AI21" s="248"/>
      <c r="AJ21" s="2"/>
      <c r="AK21" s="2"/>
      <c r="AL21" s="2"/>
      <c r="AM21" s="2"/>
      <c r="AN21" s="2"/>
      <c r="AO21" s="2"/>
      <c r="AP21" s="2"/>
      <c r="AQ21" s="2"/>
      <c r="AR21" s="2"/>
      <c r="AS21" s="2"/>
      <c r="AT21" s="2"/>
      <c r="AU21" s="2"/>
      <c r="AV21" s="2"/>
      <c r="AW21" s="2"/>
      <c r="AX21" s="2"/>
      <c r="AY21" s="2"/>
      <c r="AZ21" s="2"/>
      <c r="BA21" s="2"/>
    </row>
    <row r="22" spans="1:72" ht="20.100000000000001" customHeight="1" x14ac:dyDescent="0.15">
      <c r="A22" s="191"/>
      <c r="B22" s="24" t="s">
        <v>32</v>
      </c>
      <c r="C22" s="64"/>
      <c r="D22" s="62"/>
      <c r="E22" s="65" t="s">
        <v>99</v>
      </c>
      <c r="F22" s="65" t="s">
        <v>99</v>
      </c>
      <c r="G22" s="65" t="s">
        <v>99</v>
      </c>
      <c r="H22" s="65" t="s">
        <v>99</v>
      </c>
      <c r="I22" s="65" t="s">
        <v>99</v>
      </c>
      <c r="J22" s="65" t="s">
        <v>99</v>
      </c>
      <c r="K22" s="66" t="s">
        <v>8</v>
      </c>
      <c r="L22" s="66" t="s">
        <v>8</v>
      </c>
      <c r="M22" s="66" t="s">
        <v>8</v>
      </c>
      <c r="N22" s="70" t="s">
        <v>8</v>
      </c>
      <c r="O22" s="2"/>
      <c r="P22" s="2"/>
      <c r="Q22" s="9"/>
      <c r="R22" s="9"/>
      <c r="S22" s="9"/>
      <c r="T22" s="9"/>
      <c r="U22" s="9"/>
      <c r="V22" s="9"/>
      <c r="W22" s="9"/>
      <c r="X22" s="9"/>
      <c r="Y22" s="9"/>
      <c r="Z22" s="9"/>
      <c r="AA22" s="9"/>
      <c r="AB22" s="9"/>
      <c r="AC22" s="23" t="s">
        <v>31</v>
      </c>
      <c r="AD22" s="247"/>
      <c r="AE22" s="201"/>
      <c r="AF22" s="202"/>
      <c r="AG22" s="200"/>
      <c r="AH22" s="201"/>
      <c r="AI22" s="248"/>
      <c r="AJ22" s="2"/>
      <c r="AK22" s="2"/>
      <c r="AL22" s="2"/>
      <c r="AM22" s="2"/>
      <c r="AN22" s="2"/>
      <c r="AO22" s="2"/>
      <c r="AP22" s="2"/>
      <c r="AQ22" s="2"/>
      <c r="AR22" s="2"/>
      <c r="AS22" s="2"/>
      <c r="AT22" s="2"/>
      <c r="AU22" s="2"/>
      <c r="AV22" s="2"/>
      <c r="AW22" s="2"/>
      <c r="AX22" s="2"/>
      <c r="AY22" s="2"/>
      <c r="AZ22" s="2"/>
      <c r="BA22" s="2"/>
    </row>
    <row r="23" spans="1:72" ht="20.100000000000001" customHeight="1" x14ac:dyDescent="0.15">
      <c r="A23" s="191"/>
      <c r="B23" s="24" t="s">
        <v>34</v>
      </c>
      <c r="C23" s="64"/>
      <c r="D23" s="62"/>
      <c r="E23" s="62"/>
      <c r="F23" s="62"/>
      <c r="G23" s="62"/>
      <c r="H23" s="62"/>
      <c r="I23" s="62"/>
      <c r="J23" s="62"/>
      <c r="K23" s="62"/>
      <c r="L23" s="62"/>
      <c r="M23" s="62"/>
      <c r="N23" s="60"/>
      <c r="O23" s="2"/>
      <c r="P23" s="2"/>
      <c r="Q23" s="9"/>
      <c r="R23" s="9"/>
      <c r="S23" s="9"/>
      <c r="T23" s="9"/>
      <c r="U23" s="9"/>
      <c r="V23" s="9"/>
      <c r="W23" s="9"/>
      <c r="X23" s="9"/>
      <c r="Y23" s="9"/>
      <c r="Z23" s="9"/>
      <c r="AA23" s="9"/>
      <c r="AB23" s="9"/>
      <c r="AC23" s="23" t="s">
        <v>33</v>
      </c>
      <c r="AD23" s="247"/>
      <c r="AE23" s="201"/>
      <c r="AF23" s="202"/>
      <c r="AG23" s="200"/>
      <c r="AH23" s="201"/>
      <c r="AI23" s="248"/>
      <c r="AJ23" s="2"/>
      <c r="AK23" s="2"/>
      <c r="AL23" s="2"/>
      <c r="AM23" s="2"/>
      <c r="AN23" s="2"/>
      <c r="AO23" s="2"/>
      <c r="AP23" s="2"/>
      <c r="AQ23" s="2"/>
      <c r="AR23" s="2"/>
      <c r="AS23" s="2"/>
      <c r="AT23" s="2"/>
      <c r="AU23" s="2"/>
      <c r="AV23" s="2"/>
      <c r="AW23" s="2"/>
      <c r="AX23" s="2"/>
      <c r="AY23" s="2"/>
      <c r="AZ23" s="2"/>
      <c r="BA23" s="2"/>
    </row>
    <row r="24" spans="1:72" ht="20.100000000000001" customHeight="1" x14ac:dyDescent="0.15">
      <c r="A24" s="191"/>
      <c r="B24" s="24" t="s">
        <v>38</v>
      </c>
      <c r="C24" s="68" t="s">
        <v>8</v>
      </c>
      <c r="D24" s="66" t="s">
        <v>8</v>
      </c>
      <c r="E24" s="66" t="s">
        <v>8</v>
      </c>
      <c r="F24" s="66" t="s">
        <v>8</v>
      </c>
      <c r="G24" s="66" t="s">
        <v>8</v>
      </c>
      <c r="H24" s="66" t="s">
        <v>8</v>
      </c>
      <c r="I24" s="66" t="s">
        <v>8</v>
      </c>
      <c r="J24" s="66" t="s">
        <v>8</v>
      </c>
      <c r="K24" s="66" t="s">
        <v>8</v>
      </c>
      <c r="L24" s="66" t="s">
        <v>8</v>
      </c>
      <c r="M24" s="66" t="s">
        <v>8</v>
      </c>
      <c r="N24" s="70" t="s">
        <v>8</v>
      </c>
      <c r="O24" s="2"/>
      <c r="P24" s="2"/>
      <c r="Q24" s="9"/>
      <c r="R24" s="9"/>
      <c r="S24" s="9"/>
      <c r="T24" s="9"/>
      <c r="U24" s="9"/>
      <c r="V24" s="9"/>
      <c r="W24" s="9"/>
      <c r="X24" s="9"/>
      <c r="Y24" s="9"/>
      <c r="Z24" s="9"/>
      <c r="AA24" s="9"/>
      <c r="AB24" s="9"/>
      <c r="AC24" s="23" t="s">
        <v>37</v>
      </c>
      <c r="AD24" s="247"/>
      <c r="AE24" s="201"/>
      <c r="AF24" s="202"/>
      <c r="AG24" s="200"/>
      <c r="AH24" s="201"/>
      <c r="AI24" s="248"/>
      <c r="AJ24" s="2"/>
      <c r="AK24" s="2"/>
      <c r="AL24" s="2"/>
      <c r="AM24" s="2"/>
      <c r="AN24" s="2"/>
      <c r="AO24" s="2"/>
      <c r="AP24" s="2"/>
      <c r="AQ24" s="2"/>
      <c r="AR24" s="2"/>
      <c r="AS24" s="2"/>
      <c r="AT24" s="2"/>
      <c r="AU24" s="2"/>
      <c r="AV24" s="2"/>
      <c r="AW24" s="2"/>
      <c r="AX24" s="2"/>
      <c r="AY24" s="2"/>
      <c r="AZ24" s="2"/>
      <c r="BA24" s="2"/>
    </row>
    <row r="25" spans="1:72" ht="20.100000000000001" customHeight="1" x14ac:dyDescent="0.15">
      <c r="A25" s="191"/>
      <c r="B25" s="24" t="s">
        <v>40</v>
      </c>
      <c r="C25" s="68" t="s">
        <v>8</v>
      </c>
      <c r="D25" s="66" t="s">
        <v>8</v>
      </c>
      <c r="E25" s="66" t="s">
        <v>8</v>
      </c>
      <c r="F25" s="66" t="s">
        <v>8</v>
      </c>
      <c r="G25" s="66" t="s">
        <v>8</v>
      </c>
      <c r="H25" s="66" t="s">
        <v>8</v>
      </c>
      <c r="I25" s="66" t="s">
        <v>8</v>
      </c>
      <c r="J25" s="66" t="s">
        <v>8</v>
      </c>
      <c r="K25" s="66" t="s">
        <v>8</v>
      </c>
      <c r="L25" s="66" t="s">
        <v>8</v>
      </c>
      <c r="M25" s="66" t="s">
        <v>8</v>
      </c>
      <c r="N25" s="70" t="s">
        <v>8</v>
      </c>
      <c r="O25" s="2"/>
      <c r="P25" s="2"/>
      <c r="Q25" s="2"/>
      <c r="R25" s="2"/>
      <c r="S25" s="2"/>
      <c r="T25" s="2"/>
      <c r="U25" s="2"/>
      <c r="V25" s="2"/>
      <c r="W25" s="2"/>
      <c r="X25" s="2"/>
      <c r="Y25" s="2"/>
      <c r="Z25" s="2"/>
      <c r="AA25" s="2"/>
      <c r="AB25" s="2"/>
      <c r="AC25" s="23" t="s">
        <v>39</v>
      </c>
      <c r="AD25" s="247"/>
      <c r="AE25" s="201"/>
      <c r="AF25" s="202"/>
      <c r="AG25" s="200"/>
      <c r="AH25" s="201"/>
      <c r="AI25" s="248"/>
      <c r="AJ25" s="2"/>
      <c r="AK25" s="2"/>
      <c r="AL25" s="2"/>
      <c r="AM25" s="2"/>
      <c r="AN25" s="2"/>
      <c r="AO25" s="2"/>
      <c r="AP25" s="2"/>
      <c r="AQ25" s="2"/>
      <c r="AR25" s="2"/>
      <c r="AS25" s="2"/>
      <c r="AT25" s="2"/>
      <c r="AU25" s="2"/>
      <c r="AV25" s="2"/>
      <c r="AW25" s="2"/>
      <c r="AX25" s="2"/>
      <c r="AY25" s="2"/>
      <c r="AZ25" s="2"/>
      <c r="BA25" s="2"/>
    </row>
    <row r="26" spans="1:72" ht="20.100000000000001" customHeight="1" x14ac:dyDescent="0.15">
      <c r="A26" s="191"/>
      <c r="B26" s="24" t="s">
        <v>42</v>
      </c>
      <c r="C26" s="68" t="s">
        <v>8</v>
      </c>
      <c r="D26" s="66" t="s">
        <v>8</v>
      </c>
      <c r="E26" s="66" t="s">
        <v>8</v>
      </c>
      <c r="F26" s="66" t="s">
        <v>8</v>
      </c>
      <c r="G26" s="66" t="s">
        <v>8</v>
      </c>
      <c r="H26" s="66" t="s">
        <v>8</v>
      </c>
      <c r="I26" s="66" t="s">
        <v>8</v>
      </c>
      <c r="J26" s="66" t="s">
        <v>8</v>
      </c>
      <c r="K26" s="66" t="s">
        <v>8</v>
      </c>
      <c r="L26" s="66" t="s">
        <v>8</v>
      </c>
      <c r="M26" s="66" t="s">
        <v>8</v>
      </c>
      <c r="N26" s="70" t="s">
        <v>8</v>
      </c>
      <c r="O26" s="2"/>
      <c r="P26" s="2"/>
      <c r="Q26" s="2"/>
      <c r="R26" s="2"/>
      <c r="S26" s="2"/>
      <c r="T26" s="2"/>
      <c r="U26" s="2"/>
      <c r="V26" s="2"/>
      <c r="W26" s="2"/>
      <c r="X26" s="2"/>
      <c r="Y26" s="2"/>
      <c r="Z26" s="2"/>
      <c r="AA26" s="2"/>
      <c r="AB26" s="2"/>
      <c r="AC26" s="23" t="s">
        <v>41</v>
      </c>
      <c r="AD26" s="247"/>
      <c r="AE26" s="201"/>
      <c r="AF26" s="202"/>
      <c r="AG26" s="200"/>
      <c r="AH26" s="201"/>
      <c r="AI26" s="248"/>
      <c r="AJ26" s="2"/>
      <c r="AK26" s="2"/>
      <c r="AL26" s="2"/>
      <c r="AM26" s="2"/>
      <c r="AN26" s="2"/>
      <c r="AO26" s="2"/>
      <c r="AP26" s="2"/>
      <c r="AQ26" s="2"/>
      <c r="AR26" s="2"/>
      <c r="AS26" s="2"/>
      <c r="AT26" s="2"/>
      <c r="AU26" s="2"/>
      <c r="AV26" s="2"/>
      <c r="AW26" s="2"/>
      <c r="AX26" s="2"/>
      <c r="AY26" s="2"/>
      <c r="AZ26" s="2"/>
      <c r="BA26" s="2"/>
    </row>
    <row r="27" spans="1:72" ht="20.100000000000001" customHeight="1" x14ac:dyDescent="0.15">
      <c r="A27" s="191"/>
      <c r="B27" s="24" t="s">
        <v>44</v>
      </c>
      <c r="C27" s="68" t="s">
        <v>8</v>
      </c>
      <c r="D27" s="66" t="s">
        <v>8</v>
      </c>
      <c r="E27" s="66" t="s">
        <v>8</v>
      </c>
      <c r="F27" s="66" t="s">
        <v>8</v>
      </c>
      <c r="G27" s="66" t="s">
        <v>8</v>
      </c>
      <c r="H27" s="66" t="s">
        <v>8</v>
      </c>
      <c r="I27" s="66" t="s">
        <v>8</v>
      </c>
      <c r="J27" s="66" t="s">
        <v>8</v>
      </c>
      <c r="K27" s="66" t="s">
        <v>8</v>
      </c>
      <c r="L27" s="66" t="s">
        <v>8</v>
      </c>
      <c r="M27" s="66" t="s">
        <v>8</v>
      </c>
      <c r="N27" s="70" t="s">
        <v>8</v>
      </c>
      <c r="O27" s="2"/>
      <c r="P27" s="2"/>
      <c r="Q27" s="2"/>
      <c r="R27" s="2"/>
      <c r="S27" s="2"/>
      <c r="T27" s="2"/>
      <c r="U27" s="2"/>
      <c r="V27" s="2"/>
      <c r="W27" s="2"/>
      <c r="X27" s="2"/>
      <c r="Y27" s="2"/>
      <c r="Z27" s="2"/>
      <c r="AA27" s="2"/>
      <c r="AB27" s="2"/>
      <c r="AC27" s="23" t="s">
        <v>43</v>
      </c>
      <c r="AD27" s="247"/>
      <c r="AE27" s="201"/>
      <c r="AF27" s="202"/>
      <c r="AG27" s="200"/>
      <c r="AH27" s="201"/>
      <c r="AI27" s="248"/>
      <c r="AJ27" s="2"/>
      <c r="AK27" s="2"/>
      <c r="AL27" s="2"/>
      <c r="AM27" s="2"/>
      <c r="AN27" s="2"/>
      <c r="AO27" s="2"/>
      <c r="AP27" s="2"/>
      <c r="AQ27" s="2"/>
      <c r="AR27" s="2"/>
      <c r="AS27" s="2"/>
      <c r="AT27" s="2"/>
      <c r="AU27" s="2"/>
      <c r="AV27" s="2"/>
      <c r="AW27" s="2"/>
      <c r="AX27" s="2"/>
      <c r="AY27" s="2"/>
      <c r="AZ27" s="2"/>
      <c r="BA27" s="2"/>
    </row>
    <row r="28" spans="1:72" ht="20.100000000000001" customHeight="1" thickBot="1" x14ac:dyDescent="0.2">
      <c r="A28" s="191"/>
      <c r="B28" s="24" t="s">
        <v>36</v>
      </c>
      <c r="C28" s="68" t="s">
        <v>8</v>
      </c>
      <c r="D28" s="66" t="s">
        <v>8</v>
      </c>
      <c r="E28" s="66" t="s">
        <v>8</v>
      </c>
      <c r="F28" s="66" t="s">
        <v>8</v>
      </c>
      <c r="G28" s="66" t="s">
        <v>8</v>
      </c>
      <c r="H28" s="66" t="s">
        <v>8</v>
      </c>
      <c r="I28" s="66" t="s">
        <v>8</v>
      </c>
      <c r="J28" s="66" t="s">
        <v>8</v>
      </c>
      <c r="K28" s="66" t="s">
        <v>8</v>
      </c>
      <c r="L28" s="66" t="s">
        <v>8</v>
      </c>
      <c r="M28" s="66" t="s">
        <v>8</v>
      </c>
      <c r="N28" s="70" t="s">
        <v>8</v>
      </c>
      <c r="O28" s="2"/>
      <c r="P28" s="2"/>
      <c r="Q28" s="2"/>
      <c r="R28" s="2"/>
      <c r="S28" s="2"/>
      <c r="T28" s="2"/>
      <c r="U28" s="2"/>
      <c r="V28" s="2"/>
      <c r="W28" s="2"/>
      <c r="X28" s="2"/>
      <c r="Y28" s="2"/>
      <c r="Z28" s="2"/>
      <c r="AA28" s="2"/>
      <c r="AB28" s="2"/>
      <c r="AC28" s="23" t="s">
        <v>35</v>
      </c>
      <c r="AD28" s="210"/>
      <c r="AE28" s="188"/>
      <c r="AF28" s="189"/>
      <c r="AG28" s="187"/>
      <c r="AH28" s="188"/>
      <c r="AI28" s="211"/>
      <c r="AJ28" s="2"/>
      <c r="AK28" s="2"/>
      <c r="AL28" s="2"/>
      <c r="AM28" s="2"/>
      <c r="AN28" s="2"/>
      <c r="AO28" s="2"/>
      <c r="AP28" s="2"/>
      <c r="AQ28" s="2"/>
      <c r="AR28" s="2"/>
      <c r="AS28" s="2"/>
      <c r="AT28" s="2"/>
      <c r="AU28" s="2"/>
      <c r="AV28" s="2"/>
      <c r="AW28" s="2"/>
      <c r="AX28" s="2"/>
      <c r="AY28" s="2"/>
      <c r="AZ28" s="2"/>
      <c r="BA28" s="2"/>
    </row>
    <row r="29" spans="1:72" ht="20.100000000000001" customHeight="1" x14ac:dyDescent="0.15">
      <c r="A29" s="191"/>
      <c r="B29" s="3" t="s">
        <v>2</v>
      </c>
      <c r="C29" s="1">
        <f>COUNTA(C9:C28)</f>
        <v>14</v>
      </c>
      <c r="D29" s="1">
        <f t="shared" ref="D29:N29" si="0">COUNTA(D9:D28)</f>
        <v>12</v>
      </c>
      <c r="E29" s="1">
        <f t="shared" si="0"/>
        <v>12</v>
      </c>
      <c r="F29" s="1">
        <f t="shared" si="0"/>
        <v>12</v>
      </c>
      <c r="G29" s="1">
        <f t="shared" si="0"/>
        <v>12</v>
      </c>
      <c r="H29" s="1">
        <f t="shared" si="0"/>
        <v>12</v>
      </c>
      <c r="I29" s="1">
        <f t="shared" si="0"/>
        <v>12</v>
      </c>
      <c r="J29" s="1">
        <f t="shared" si="0"/>
        <v>12</v>
      </c>
      <c r="K29" s="1">
        <f t="shared" si="0"/>
        <v>12</v>
      </c>
      <c r="L29" s="1">
        <f t="shared" si="0"/>
        <v>12</v>
      </c>
      <c r="M29" s="1">
        <f t="shared" si="0"/>
        <v>11</v>
      </c>
      <c r="N29" s="1">
        <f t="shared" si="0"/>
        <v>11</v>
      </c>
      <c r="O29" s="2"/>
      <c r="P29" s="2"/>
      <c r="Q29" s="2"/>
      <c r="R29" s="2"/>
      <c r="S29" s="2"/>
      <c r="T29" s="2"/>
      <c r="U29" s="2"/>
      <c r="V29" s="2"/>
      <c r="W29" s="2"/>
      <c r="X29" s="2"/>
      <c r="Y29" s="2"/>
      <c r="Z29" s="2"/>
      <c r="AA29" s="2"/>
      <c r="AB29" s="2"/>
      <c r="AC29" s="97" t="s">
        <v>5</v>
      </c>
      <c r="AD29" s="204">
        <f>COUNTIF(AD9:AF28,"○")</f>
        <v>0</v>
      </c>
      <c r="AE29" s="204"/>
      <c r="AF29" s="205"/>
      <c r="AG29" s="206">
        <f>COUNTIF(AG9:AI28,"○")</f>
        <v>0</v>
      </c>
      <c r="AH29" s="204"/>
      <c r="AI29" s="207"/>
      <c r="AJ29" s="2"/>
      <c r="AK29" s="2"/>
      <c r="AL29" s="2"/>
      <c r="AM29" s="2"/>
      <c r="AN29" s="2"/>
      <c r="AO29" s="2"/>
      <c r="AP29" s="2"/>
      <c r="AQ29" s="2"/>
      <c r="AR29" s="2"/>
      <c r="AS29" s="2"/>
      <c r="AT29" s="2"/>
      <c r="AU29" s="2"/>
      <c r="AV29" s="2"/>
      <c r="AW29" s="2"/>
      <c r="AX29" s="2"/>
      <c r="AY29" s="2"/>
      <c r="AZ29" s="2"/>
      <c r="BA29" s="2"/>
    </row>
    <row r="30" spans="1:72" ht="20.100000000000001" customHeight="1" thickBot="1" x14ac:dyDescent="0.2">
      <c r="A30" s="192"/>
      <c r="B30" s="32" t="s">
        <v>3</v>
      </c>
      <c r="C30" s="33">
        <f t="shared" ref="C30:N30" si="1">$N$32-C29</f>
        <v>6</v>
      </c>
      <c r="D30" s="33">
        <f t="shared" si="1"/>
        <v>8</v>
      </c>
      <c r="E30" s="33">
        <f t="shared" si="1"/>
        <v>8</v>
      </c>
      <c r="F30" s="33">
        <f t="shared" si="1"/>
        <v>8</v>
      </c>
      <c r="G30" s="33">
        <f t="shared" si="1"/>
        <v>8</v>
      </c>
      <c r="H30" s="33">
        <f t="shared" si="1"/>
        <v>8</v>
      </c>
      <c r="I30" s="33">
        <f t="shared" si="1"/>
        <v>8</v>
      </c>
      <c r="J30" s="33">
        <f t="shared" si="1"/>
        <v>8</v>
      </c>
      <c r="K30" s="33">
        <f t="shared" si="1"/>
        <v>8</v>
      </c>
      <c r="L30" s="33">
        <f t="shared" si="1"/>
        <v>8</v>
      </c>
      <c r="M30" s="33">
        <f t="shared" si="1"/>
        <v>9</v>
      </c>
      <c r="N30" s="34">
        <f t="shared" si="1"/>
        <v>9</v>
      </c>
      <c r="O30" s="208" t="s">
        <v>5</v>
      </c>
      <c r="P30" s="209"/>
      <c r="Q30" s="209"/>
      <c r="R30" s="209">
        <f>SUM(C30:N30)</f>
        <v>96</v>
      </c>
      <c r="S30" s="209"/>
      <c r="T30" s="2"/>
      <c r="U30" s="17" t="s">
        <v>49</v>
      </c>
      <c r="V30" s="18"/>
      <c r="W30" s="246">
        <f>SUM(E32*R30)</f>
        <v>0</v>
      </c>
      <c r="X30" s="246"/>
      <c r="Y30" s="246"/>
      <c r="Z30" s="246"/>
      <c r="AA30" s="246"/>
      <c r="AB30" s="246"/>
      <c r="AC30" s="97" t="s">
        <v>11</v>
      </c>
      <c r="AD30" s="188"/>
      <c r="AE30" s="188"/>
      <c r="AF30" s="189"/>
      <c r="AG30" s="187">
        <f>SUM(AD29*2)</f>
        <v>0</v>
      </c>
      <c r="AH30" s="188"/>
      <c r="AI30" s="211"/>
      <c r="AJ30" s="2"/>
      <c r="AK30" s="2"/>
      <c r="AL30" s="2"/>
      <c r="AM30" s="2"/>
      <c r="AN30" s="2"/>
      <c r="AO30" s="2"/>
      <c r="AP30" s="2"/>
      <c r="AQ30" s="2"/>
      <c r="AR30" s="2"/>
      <c r="AS30" s="2"/>
      <c r="AT30" s="2"/>
      <c r="AU30" s="2"/>
      <c r="AV30" s="2"/>
      <c r="AW30" s="2"/>
      <c r="AX30" s="2"/>
      <c r="AY30" s="2"/>
      <c r="AZ30" s="2"/>
      <c r="BA30" s="2"/>
    </row>
    <row r="31" spans="1:72" ht="14.25" thickBot="1" x14ac:dyDescent="0.2">
      <c r="A31" s="26"/>
      <c r="B31" s="27"/>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4"/>
      <c r="AD31" s="4"/>
      <c r="AE31" s="4"/>
      <c r="AF31" s="4"/>
      <c r="AG31" s="4"/>
      <c r="AH31" s="4"/>
      <c r="AI31" s="4"/>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2" ht="14.25" thickBot="1" x14ac:dyDescent="0.2">
      <c r="A32" s="212"/>
      <c r="B32" s="212"/>
      <c r="C32" s="15"/>
      <c r="D32" s="16" t="s">
        <v>47</v>
      </c>
      <c r="E32" s="213"/>
      <c r="F32" s="214"/>
      <c r="G32" s="2" t="s">
        <v>4</v>
      </c>
      <c r="H32" s="2"/>
      <c r="I32" s="2"/>
      <c r="J32" s="212" t="s">
        <v>48</v>
      </c>
      <c r="K32" s="212"/>
      <c r="L32" s="212"/>
      <c r="M32" s="212"/>
      <c r="N32" s="215">
        <v>20</v>
      </c>
      <c r="O32" s="216"/>
      <c r="P32" s="217"/>
      <c r="Q32" s="2" t="s">
        <v>7</v>
      </c>
      <c r="R32" s="2"/>
      <c r="S32" s="2"/>
      <c r="T32" s="2"/>
      <c r="U32" s="2"/>
      <c r="V32" s="2"/>
      <c r="W32" s="2"/>
      <c r="X32" s="2"/>
      <c r="Y32" s="2"/>
      <c r="Z32" s="2"/>
      <c r="AA32" s="2"/>
      <c r="AB32" s="2"/>
      <c r="AC32" s="2"/>
      <c r="AD32" s="39"/>
      <c r="AE32" s="2"/>
      <c r="AF32" s="2"/>
      <c r="AG32" s="2"/>
      <c r="AH32" s="2"/>
      <c r="AI32" s="2"/>
      <c r="AV32" s="2"/>
      <c r="AW32" s="2"/>
      <c r="AX32" s="2"/>
      <c r="AY32" s="2"/>
      <c r="AZ32" s="2"/>
      <c r="BA32" s="2"/>
      <c r="BB32" s="2"/>
    </row>
    <row r="33" spans="1:54" x14ac:dyDescent="0.15">
      <c r="A33" s="90"/>
      <c r="B33" s="90"/>
      <c r="C33" s="15"/>
      <c r="D33" s="16"/>
      <c r="E33" s="16"/>
      <c r="F33" s="16"/>
      <c r="G33" s="2"/>
      <c r="H33" s="2"/>
      <c r="I33" s="2"/>
      <c r="J33" s="90"/>
      <c r="K33" s="90"/>
      <c r="L33" s="90"/>
      <c r="M33" s="90"/>
      <c r="N33" s="20"/>
      <c r="O33" s="20"/>
      <c r="P33" s="20"/>
      <c r="Q33" s="2"/>
      <c r="R33" s="2"/>
      <c r="S33" s="2"/>
      <c r="T33" s="2"/>
      <c r="U33" s="2"/>
      <c r="V33" s="2"/>
      <c r="W33" s="2"/>
      <c r="X33" s="2"/>
      <c r="Y33" s="2"/>
      <c r="Z33" s="2"/>
      <c r="AA33" s="2"/>
      <c r="AB33" s="2"/>
      <c r="AC33" s="2"/>
      <c r="AD33" s="39"/>
      <c r="AE33" s="2"/>
      <c r="AF33" s="2"/>
      <c r="AG33" s="2"/>
      <c r="AH33" s="2"/>
      <c r="AI33" s="2"/>
      <c r="AV33" s="2"/>
      <c r="AW33" s="2"/>
      <c r="AX33" s="2"/>
      <c r="AY33" s="2"/>
      <c r="AZ33" s="2"/>
      <c r="BA33" s="2"/>
      <c r="BB33" s="2"/>
    </row>
    <row r="34" spans="1:54" x14ac:dyDescent="0.15">
      <c r="A34" s="90"/>
      <c r="B34" s="90"/>
      <c r="C34" s="5"/>
      <c r="D34" s="5"/>
      <c r="E34" s="5"/>
      <c r="F34" s="5"/>
      <c r="G34" s="2"/>
      <c r="H34" s="2"/>
      <c r="I34" s="2"/>
      <c r="J34" s="90"/>
      <c r="K34" s="90"/>
      <c r="L34" s="90"/>
      <c r="M34" s="90"/>
      <c r="N34" s="90"/>
      <c r="O34" s="90"/>
      <c r="P34" s="90"/>
      <c r="Q34" s="2"/>
      <c r="R34" s="2"/>
      <c r="S34" s="2"/>
      <c r="T34" s="2"/>
      <c r="U34" s="2"/>
      <c r="V34" s="2"/>
      <c r="W34" s="2"/>
      <c r="X34" s="2"/>
      <c r="Y34" s="2"/>
      <c r="Z34" s="2"/>
      <c r="AA34" s="2"/>
      <c r="AB34" s="2"/>
      <c r="AC34" s="2"/>
      <c r="AD34" s="39"/>
      <c r="AE34" s="2"/>
      <c r="AF34" s="2"/>
      <c r="AG34" s="2"/>
      <c r="AH34" s="2"/>
      <c r="AI34" s="2"/>
      <c r="AV34" s="2"/>
      <c r="AW34" s="2"/>
      <c r="AX34" s="2"/>
      <c r="AY34" s="2"/>
      <c r="AZ34" s="2"/>
      <c r="BA34" s="2"/>
      <c r="BB34" s="2"/>
    </row>
    <row r="35" spans="1:54" x14ac:dyDescent="0.15">
      <c r="A35" s="90"/>
      <c r="B35" s="90"/>
      <c r="C35" s="5"/>
      <c r="D35" s="5"/>
      <c r="E35" s="5"/>
      <c r="F35" s="5"/>
      <c r="G35" s="2"/>
      <c r="H35" s="2"/>
      <c r="I35" s="2"/>
      <c r="J35" s="90"/>
      <c r="K35" s="90"/>
      <c r="L35" s="90"/>
      <c r="M35" s="90"/>
      <c r="N35" s="90"/>
      <c r="O35" s="90"/>
      <c r="P35" s="90"/>
      <c r="Q35" s="2"/>
      <c r="R35" s="2"/>
      <c r="S35" s="2"/>
      <c r="T35" s="2"/>
      <c r="U35" s="2"/>
      <c r="V35" s="2"/>
      <c r="W35" s="2"/>
      <c r="X35" s="2"/>
      <c r="Y35" s="2"/>
      <c r="Z35" s="2"/>
      <c r="AA35" s="2"/>
      <c r="AB35" s="2"/>
      <c r="AC35" s="2"/>
      <c r="AD35" s="39"/>
      <c r="AE35" s="2"/>
      <c r="AF35" s="2"/>
      <c r="AG35" s="2"/>
      <c r="AH35" s="2"/>
      <c r="AI35" s="2"/>
      <c r="AV35" s="2"/>
      <c r="AW35" s="2"/>
      <c r="AX35" s="2"/>
      <c r="AY35" s="2"/>
      <c r="AZ35" s="2"/>
      <c r="BA35" s="2"/>
      <c r="BB35" s="2"/>
    </row>
    <row r="36" spans="1:54" x14ac:dyDescent="0.15">
      <c r="A36" s="90"/>
      <c r="B36" s="90"/>
      <c r="C36" s="5"/>
      <c r="D36" s="13"/>
      <c r="F36" s="5"/>
      <c r="G36" s="2"/>
      <c r="H36" s="2"/>
      <c r="I36" s="2"/>
      <c r="J36" s="90"/>
      <c r="K36" s="90"/>
      <c r="L36" s="90"/>
      <c r="M36" s="90"/>
      <c r="N36" s="90"/>
      <c r="O36" s="90"/>
      <c r="P36" s="90"/>
      <c r="Q36" s="2"/>
      <c r="R36" s="2"/>
      <c r="S36" s="2"/>
      <c r="T36" s="2"/>
      <c r="U36" s="2"/>
      <c r="V36" s="2"/>
      <c r="W36" s="2"/>
      <c r="X36" s="2"/>
      <c r="Y36" s="2"/>
      <c r="Z36" s="2"/>
      <c r="AA36" s="2"/>
      <c r="AB36" s="2"/>
      <c r="AC36" s="2"/>
      <c r="AD36" s="39"/>
      <c r="AE36" s="2"/>
      <c r="AF36" s="2"/>
      <c r="AG36" s="2"/>
      <c r="AH36" s="2"/>
      <c r="AI36" s="2"/>
      <c r="AV36" s="2"/>
      <c r="AW36" s="2"/>
      <c r="AX36" s="2"/>
      <c r="AY36" s="2"/>
      <c r="AZ36" s="2"/>
      <c r="BA36" s="2"/>
      <c r="BB36" s="2"/>
    </row>
    <row r="37" spans="1:54" x14ac:dyDescent="0.15">
      <c r="A37" s="90"/>
      <c r="B37" s="90"/>
      <c r="C37" s="5"/>
      <c r="D37" s="14"/>
      <c r="F37" s="5"/>
      <c r="G37" s="2"/>
      <c r="H37" s="2"/>
      <c r="I37" s="2"/>
      <c r="J37" s="90"/>
      <c r="K37" s="90"/>
      <c r="L37" s="90"/>
      <c r="M37" s="90"/>
      <c r="N37" s="90"/>
      <c r="O37" s="90"/>
      <c r="P37" s="90"/>
      <c r="Q37" s="2"/>
      <c r="R37" s="2"/>
      <c r="S37" s="2"/>
      <c r="T37" s="2"/>
      <c r="U37" s="2"/>
      <c r="V37" s="2"/>
      <c r="W37" s="2"/>
      <c r="X37" s="2"/>
      <c r="Y37" s="2"/>
      <c r="Z37" s="2"/>
      <c r="AA37" s="2"/>
      <c r="AB37" s="2"/>
      <c r="AC37" s="2"/>
      <c r="AD37" s="39"/>
      <c r="AE37" s="2"/>
      <c r="AF37" s="2"/>
      <c r="AG37" s="2"/>
      <c r="AH37" s="2"/>
      <c r="AI37" s="2"/>
      <c r="AV37" s="2"/>
      <c r="AW37" s="2"/>
      <c r="AX37" s="2"/>
      <c r="AY37" s="2"/>
      <c r="AZ37" s="2"/>
      <c r="BA37" s="2"/>
      <c r="BB37" s="2"/>
    </row>
    <row r="38" spans="1:54" x14ac:dyDescent="0.15">
      <c r="A38" s="90"/>
      <c r="B38" s="90"/>
      <c r="C38" s="5"/>
      <c r="D38" s="6"/>
      <c r="F38" s="5"/>
      <c r="G38" s="2"/>
      <c r="H38" s="2"/>
      <c r="I38" s="2"/>
      <c r="J38" s="90"/>
      <c r="K38" s="90"/>
      <c r="L38" s="90"/>
      <c r="M38" s="90"/>
      <c r="N38" s="90"/>
      <c r="O38" s="90"/>
      <c r="P38" s="90"/>
      <c r="Q38" s="2"/>
      <c r="R38" s="2"/>
      <c r="S38" s="2"/>
      <c r="T38" s="2"/>
      <c r="U38" s="2"/>
      <c r="V38" s="2"/>
      <c r="W38" s="2"/>
      <c r="X38" s="2"/>
      <c r="Y38" s="2"/>
      <c r="Z38" s="2"/>
      <c r="AA38" s="2"/>
      <c r="AB38" s="2"/>
      <c r="AC38" s="2"/>
      <c r="AD38" s="39"/>
      <c r="AE38" s="2"/>
      <c r="AF38" s="2"/>
      <c r="AG38" s="2"/>
      <c r="AH38" s="2"/>
      <c r="AI38" s="2"/>
      <c r="AV38" s="2"/>
      <c r="AW38" s="2"/>
      <c r="AX38" s="2"/>
      <c r="AY38" s="2"/>
      <c r="AZ38" s="2"/>
      <c r="BA38" s="2"/>
      <c r="BB38" s="2"/>
    </row>
    <row r="39" spans="1:54" x14ac:dyDescent="0.15">
      <c r="A39" s="90"/>
      <c r="B39" s="90"/>
      <c r="C39" s="5"/>
      <c r="D39" s="6"/>
      <c r="F39" s="5"/>
      <c r="G39" s="2"/>
      <c r="H39" s="2"/>
      <c r="I39" s="2"/>
      <c r="J39" s="90"/>
      <c r="K39" s="90"/>
      <c r="L39" s="90"/>
      <c r="M39" s="90"/>
      <c r="N39" s="90"/>
      <c r="O39" s="90"/>
      <c r="P39" s="90"/>
      <c r="Q39" s="2"/>
      <c r="R39" s="2"/>
      <c r="S39" s="2"/>
      <c r="T39" s="2"/>
      <c r="U39" s="2"/>
      <c r="V39" s="2"/>
      <c r="W39" s="2"/>
      <c r="X39" s="2"/>
      <c r="Y39" s="2"/>
      <c r="Z39" s="2"/>
      <c r="AA39" s="2"/>
      <c r="AB39" s="2"/>
      <c r="AC39" s="2"/>
      <c r="AD39" s="39"/>
      <c r="AE39" s="2"/>
      <c r="AF39" s="2"/>
      <c r="AG39" s="2"/>
      <c r="AH39" s="2"/>
      <c r="AI39" s="2"/>
      <c r="AV39" s="2"/>
      <c r="AW39" s="2"/>
      <c r="AX39" s="2"/>
      <c r="AY39" s="2"/>
      <c r="AZ39" s="2"/>
      <c r="BA39" s="2"/>
      <c r="BB39" s="2"/>
    </row>
    <row r="40" spans="1:54" x14ac:dyDescent="0.15">
      <c r="A40" s="90"/>
      <c r="B40" s="90"/>
      <c r="C40" s="5"/>
      <c r="D40" s="6"/>
      <c r="F40" s="5"/>
      <c r="G40" s="2"/>
      <c r="H40" s="2"/>
      <c r="I40" s="2"/>
      <c r="J40" s="90"/>
      <c r="K40" s="90"/>
      <c r="L40" s="90"/>
      <c r="M40" s="90"/>
      <c r="N40" s="90"/>
      <c r="O40" s="90"/>
      <c r="P40" s="90"/>
      <c r="Q40" s="2"/>
      <c r="R40" s="2"/>
      <c r="S40" s="2"/>
      <c r="T40" s="2"/>
      <c r="U40" s="2"/>
      <c r="V40" s="2"/>
      <c r="W40" s="2"/>
      <c r="X40" s="2"/>
      <c r="Y40" s="2"/>
      <c r="Z40" s="2"/>
      <c r="AA40" s="2"/>
      <c r="AB40" s="2"/>
      <c r="AC40" s="2"/>
      <c r="AD40" s="39"/>
      <c r="AE40" s="2"/>
      <c r="AF40" s="2"/>
      <c r="AG40" s="2"/>
      <c r="AH40" s="2"/>
      <c r="AI40" s="2"/>
      <c r="AV40" s="2"/>
      <c r="AW40" s="2"/>
      <c r="AX40" s="2"/>
      <c r="AY40" s="2"/>
      <c r="AZ40" s="2"/>
      <c r="BA40" s="2"/>
      <c r="BB40" s="2"/>
    </row>
    <row r="42" spans="1:54" x14ac:dyDescent="0.15">
      <c r="AV42" s="39"/>
      <c r="AW42" s="39"/>
      <c r="AX42" s="39"/>
      <c r="AY42" s="39"/>
      <c r="AZ42" s="39"/>
      <c r="BA42" s="39"/>
      <c r="BB42" s="39"/>
    </row>
    <row r="43" spans="1:54" x14ac:dyDescent="0.15">
      <c r="AV43" s="2"/>
      <c r="AW43" s="2"/>
      <c r="AX43" s="2"/>
      <c r="AY43" s="2"/>
      <c r="AZ43" s="2"/>
      <c r="BA43" s="2"/>
      <c r="BB43" s="2"/>
    </row>
    <row r="44" spans="1:54" x14ac:dyDescent="0.15">
      <c r="AV44" s="2"/>
      <c r="AW44" s="2"/>
      <c r="AX44" s="2"/>
      <c r="AY44" s="2"/>
      <c r="AZ44" s="2"/>
      <c r="BA44" s="2"/>
      <c r="BB44" s="2"/>
    </row>
    <row r="45" spans="1:54" x14ac:dyDescent="0.15">
      <c r="AV45" s="2"/>
      <c r="AW45" s="2"/>
      <c r="AX45" s="2"/>
      <c r="AY45" s="2"/>
      <c r="AZ45" s="2"/>
      <c r="BA45" s="2"/>
      <c r="BB45" s="2"/>
    </row>
    <row r="46" spans="1:54" x14ac:dyDescent="0.15">
      <c r="AV46" s="2"/>
      <c r="AW46" s="2"/>
      <c r="AX46" s="2"/>
      <c r="AY46" s="2"/>
      <c r="AZ46" s="2"/>
      <c r="BA46" s="2"/>
      <c r="BB46" s="2"/>
    </row>
    <row r="47" spans="1:54" x14ac:dyDescent="0.15">
      <c r="AV47" s="2"/>
      <c r="AW47" s="2"/>
      <c r="AX47" s="2"/>
      <c r="AY47" s="2"/>
      <c r="AZ47" s="2"/>
      <c r="BA47" s="2"/>
      <c r="BB47" s="2"/>
    </row>
    <row r="48" spans="1:54" x14ac:dyDescent="0.15">
      <c r="AV48" s="2"/>
      <c r="AW48" s="2"/>
      <c r="AX48" s="2"/>
      <c r="AY48" s="2"/>
      <c r="AZ48" s="2"/>
      <c r="BA48" s="2"/>
      <c r="BB48" s="2"/>
    </row>
    <row r="49" spans="48:54" x14ac:dyDescent="0.15">
      <c r="AV49" s="2"/>
      <c r="AW49" s="2"/>
      <c r="AX49" s="2"/>
      <c r="AY49" s="2"/>
      <c r="AZ49" s="2"/>
      <c r="BA49" s="2"/>
      <c r="BB49" s="2"/>
    </row>
    <row r="50" spans="48:54" x14ac:dyDescent="0.15">
      <c r="AV50" s="2"/>
      <c r="AW50" s="2"/>
      <c r="AX50" s="2"/>
      <c r="AY50" s="2"/>
      <c r="AZ50" s="2"/>
      <c r="BA50" s="2"/>
      <c r="BB50" s="2"/>
    </row>
    <row r="51" spans="48:54" x14ac:dyDescent="0.15">
      <c r="AV51" s="2"/>
      <c r="AW51" s="2"/>
      <c r="AX51" s="2"/>
      <c r="AY51" s="2"/>
      <c r="AZ51" s="2"/>
      <c r="BA51" s="2"/>
      <c r="BB51" s="2"/>
    </row>
    <row r="52" spans="48:54" x14ac:dyDescent="0.15">
      <c r="AV52" s="2"/>
      <c r="AW52" s="2"/>
      <c r="AX52" s="2"/>
      <c r="AY52" s="2"/>
      <c r="AZ52" s="2"/>
      <c r="BA52" s="2"/>
      <c r="BB52" s="2"/>
    </row>
    <row r="53" spans="48:54" x14ac:dyDescent="0.15">
      <c r="AV53" s="2"/>
      <c r="AW53" s="2"/>
      <c r="AX53" s="2"/>
      <c r="AY53" s="2"/>
      <c r="AZ53" s="2"/>
      <c r="BA53" s="2"/>
      <c r="BB53" s="2"/>
    </row>
    <row r="54" spans="48:54" x14ac:dyDescent="0.15">
      <c r="AV54" s="2"/>
      <c r="AW54" s="2"/>
      <c r="AX54" s="2"/>
      <c r="AY54" s="2"/>
      <c r="AZ54" s="2"/>
      <c r="BA54" s="2"/>
      <c r="BB54" s="2"/>
    </row>
    <row r="55" spans="48:54" x14ac:dyDescent="0.15">
      <c r="AV55" s="2"/>
      <c r="AW55" s="2"/>
      <c r="AX55" s="2"/>
      <c r="AY55" s="2"/>
      <c r="AZ55" s="2"/>
      <c r="BA55" s="2"/>
      <c r="BB55" s="2"/>
    </row>
    <row r="56" spans="48:54" x14ac:dyDescent="0.15">
      <c r="AV56" s="2"/>
      <c r="AW56" s="2"/>
      <c r="AX56" s="2"/>
      <c r="AY56" s="2"/>
      <c r="AZ56" s="2"/>
      <c r="BA56" s="2"/>
      <c r="BB56" s="2"/>
    </row>
    <row r="57" spans="48:54" x14ac:dyDescent="0.15">
      <c r="AV57" s="2"/>
      <c r="AW57" s="2"/>
      <c r="AX57" s="2"/>
      <c r="AY57" s="2"/>
      <c r="AZ57" s="2"/>
      <c r="BA57" s="2"/>
      <c r="BB57" s="2"/>
    </row>
    <row r="58" spans="48:54" x14ac:dyDescent="0.15">
      <c r="AV58" s="2"/>
      <c r="AW58" s="2"/>
      <c r="AX58" s="2"/>
      <c r="AY58" s="2"/>
      <c r="AZ58" s="2"/>
      <c r="BA58" s="2"/>
      <c r="BB58" s="2"/>
    </row>
    <row r="59" spans="48:54" x14ac:dyDescent="0.15">
      <c r="AV59" s="2"/>
      <c r="AW59" s="2"/>
      <c r="AX59" s="2"/>
      <c r="AY59" s="2"/>
      <c r="AZ59" s="2"/>
      <c r="BA59" s="2"/>
      <c r="BB59" s="2"/>
    </row>
    <row r="60" spans="48:54" x14ac:dyDescent="0.15">
      <c r="AV60" s="2"/>
      <c r="AW60" s="2"/>
      <c r="AX60" s="2"/>
      <c r="AY60" s="2"/>
      <c r="AZ60" s="2"/>
      <c r="BA60" s="2"/>
      <c r="BB60" s="2"/>
    </row>
    <row r="61" spans="48:54" x14ac:dyDescent="0.15">
      <c r="AV61" s="2"/>
      <c r="AW61" s="2"/>
      <c r="AX61" s="2"/>
      <c r="AY61" s="2"/>
      <c r="AZ61" s="2"/>
      <c r="BA61" s="2"/>
      <c r="BB61" s="2"/>
    </row>
    <row r="62" spans="48:54" x14ac:dyDescent="0.15">
      <c r="AV62" s="2"/>
      <c r="AW62" s="2"/>
      <c r="AX62" s="2"/>
      <c r="AY62" s="2"/>
      <c r="AZ62" s="2"/>
      <c r="BA62" s="2"/>
      <c r="BB62" s="2"/>
    </row>
    <row r="63" spans="48:54" x14ac:dyDescent="0.15">
      <c r="AV63" s="2"/>
      <c r="AW63" s="2"/>
      <c r="AX63" s="2"/>
      <c r="AY63" s="2"/>
      <c r="AZ63" s="2"/>
      <c r="BA63" s="2"/>
      <c r="BB63" s="2"/>
    </row>
    <row r="64" spans="48:54" x14ac:dyDescent="0.15">
      <c r="AV64" s="2"/>
      <c r="AW64" s="2"/>
      <c r="AX64" s="2"/>
      <c r="AY64" s="2"/>
      <c r="AZ64" s="2"/>
      <c r="BA64" s="2"/>
      <c r="BB64" s="2"/>
    </row>
    <row r="65" spans="48:54" x14ac:dyDescent="0.15">
      <c r="AV65" s="2"/>
      <c r="AW65" s="2"/>
      <c r="AX65" s="2"/>
      <c r="AY65" s="2"/>
      <c r="AZ65" s="2"/>
      <c r="BA65" s="2"/>
      <c r="BB65" s="2"/>
    </row>
    <row r="66" spans="48:54" x14ac:dyDescent="0.15">
      <c r="AV66" s="2"/>
      <c r="AW66" s="2"/>
      <c r="AX66" s="2"/>
      <c r="AY66" s="2"/>
      <c r="AZ66" s="2"/>
      <c r="BA66" s="2"/>
      <c r="BB66" s="2"/>
    </row>
    <row r="67" spans="48:54" x14ac:dyDescent="0.15">
      <c r="AV67" s="2"/>
      <c r="AW67" s="2"/>
      <c r="AX67" s="2"/>
      <c r="AY67" s="2"/>
      <c r="AZ67" s="2"/>
      <c r="BA67" s="2"/>
      <c r="BB67" s="2"/>
    </row>
    <row r="68" spans="48:54" x14ac:dyDescent="0.15">
      <c r="AV68" s="2"/>
      <c r="AW68" s="2"/>
      <c r="AX68" s="2"/>
      <c r="AY68" s="2"/>
      <c r="AZ68" s="2"/>
      <c r="BA68" s="2"/>
      <c r="BB68" s="2"/>
    </row>
    <row r="69" spans="48:54" x14ac:dyDescent="0.15">
      <c r="AV69" s="2"/>
      <c r="AW69" s="2"/>
      <c r="AX69" s="2"/>
      <c r="AY69" s="2"/>
      <c r="AZ69" s="2"/>
      <c r="BA69" s="2"/>
      <c r="BB69" s="2"/>
    </row>
    <row r="70" spans="48:54" x14ac:dyDescent="0.15">
      <c r="AV70" s="2"/>
      <c r="AW70" s="2"/>
      <c r="AX70" s="2"/>
      <c r="AY70" s="2"/>
      <c r="AZ70" s="2"/>
      <c r="BA70" s="2"/>
      <c r="BB70" s="2"/>
    </row>
    <row r="71" spans="48:54" x14ac:dyDescent="0.15">
      <c r="AV71" s="2"/>
      <c r="AW71" s="2"/>
      <c r="AX71" s="2"/>
      <c r="AY71" s="2"/>
      <c r="AZ71" s="2"/>
      <c r="BA71" s="2"/>
      <c r="BB71" s="2"/>
    </row>
    <row r="72" spans="48:54" x14ac:dyDescent="0.15">
      <c r="AV72" s="2"/>
      <c r="AW72" s="2"/>
      <c r="AX72" s="2"/>
      <c r="AY72" s="2"/>
      <c r="AZ72" s="2"/>
      <c r="BA72" s="2"/>
      <c r="BB72" s="2"/>
    </row>
    <row r="73" spans="48:54" x14ac:dyDescent="0.15">
      <c r="AV73" s="2"/>
      <c r="AW73" s="2"/>
      <c r="AX73" s="2"/>
      <c r="AY73" s="2"/>
      <c r="AZ73" s="2"/>
      <c r="BA73" s="2"/>
      <c r="BB73" s="2"/>
    </row>
    <row r="74" spans="48:54" x14ac:dyDescent="0.15">
      <c r="AV74" s="2"/>
      <c r="AW74" s="2"/>
      <c r="AX74" s="2"/>
      <c r="AY74" s="2"/>
      <c r="AZ74" s="2"/>
      <c r="BA74" s="2"/>
      <c r="BB74" s="2"/>
    </row>
    <row r="75" spans="48:54" x14ac:dyDescent="0.15">
      <c r="AV75" s="2"/>
      <c r="AW75" s="2"/>
      <c r="AX75" s="2"/>
      <c r="AY75" s="2"/>
      <c r="AZ75" s="2"/>
      <c r="BA75" s="2"/>
      <c r="BB75" s="2"/>
    </row>
    <row r="76" spans="48:54" x14ac:dyDescent="0.15">
      <c r="AV76" s="2"/>
      <c r="AW76" s="2"/>
      <c r="AX76" s="2"/>
      <c r="AY76" s="2"/>
      <c r="AZ76" s="2"/>
      <c r="BA76" s="2"/>
      <c r="BB76" s="2"/>
    </row>
    <row r="77" spans="48:54" x14ac:dyDescent="0.15">
      <c r="AV77" s="2"/>
      <c r="AW77" s="2"/>
      <c r="AX77" s="2"/>
      <c r="AY77" s="2"/>
      <c r="AZ77" s="2"/>
      <c r="BA77" s="2"/>
      <c r="BB77" s="2"/>
    </row>
    <row r="78" spans="48:54" x14ac:dyDescent="0.15">
      <c r="AV78" s="2"/>
      <c r="AW78" s="2"/>
      <c r="AX78" s="2"/>
      <c r="AY78" s="2"/>
      <c r="AZ78" s="2"/>
      <c r="BA78" s="2"/>
      <c r="BB78" s="2"/>
    </row>
    <row r="79" spans="48:54" x14ac:dyDescent="0.15">
      <c r="AV79" s="2"/>
      <c r="AW79" s="2"/>
      <c r="AX79" s="2"/>
      <c r="AY79" s="2"/>
      <c r="AZ79" s="2"/>
      <c r="BA79" s="2"/>
      <c r="BB79" s="2"/>
    </row>
    <row r="80" spans="48:54" x14ac:dyDescent="0.15">
      <c r="AV80" s="2"/>
      <c r="AW80" s="2"/>
      <c r="AX80" s="2"/>
      <c r="AY80" s="2"/>
      <c r="AZ80" s="2"/>
      <c r="BA80" s="2"/>
      <c r="BB80" s="2"/>
    </row>
    <row r="81" spans="48:54" x14ac:dyDescent="0.15">
      <c r="AV81" s="2"/>
      <c r="AW81" s="2"/>
      <c r="AX81" s="2"/>
      <c r="AY81" s="2"/>
      <c r="AZ81" s="2"/>
      <c r="BA81" s="2"/>
      <c r="BB81" s="2"/>
    </row>
    <row r="82" spans="48:54" x14ac:dyDescent="0.15">
      <c r="AV82" s="2"/>
      <c r="AW82" s="2"/>
      <c r="AX82" s="2"/>
      <c r="AY82" s="2"/>
      <c r="AZ82" s="2"/>
      <c r="BA82" s="2"/>
      <c r="BB82" s="2"/>
    </row>
    <row r="83" spans="48:54" x14ac:dyDescent="0.15">
      <c r="AV83" s="2"/>
      <c r="AW83" s="2"/>
      <c r="AX83" s="2"/>
      <c r="AY83" s="2"/>
      <c r="AZ83" s="2"/>
      <c r="BA83" s="2"/>
      <c r="BB83" s="2"/>
    </row>
    <row r="84" spans="48:54" x14ac:dyDescent="0.15">
      <c r="AV84" s="2"/>
      <c r="AW84" s="2"/>
      <c r="AX84" s="2"/>
      <c r="AY84" s="2"/>
      <c r="AZ84" s="2"/>
      <c r="BA84" s="2"/>
      <c r="BB84" s="2"/>
    </row>
    <row r="85" spans="48:54" x14ac:dyDescent="0.15">
      <c r="AV85" s="2"/>
      <c r="AW85" s="2"/>
      <c r="AX85" s="2"/>
      <c r="AY85" s="2"/>
      <c r="AZ85" s="2"/>
      <c r="BA85" s="2"/>
      <c r="BB85" s="2"/>
    </row>
    <row r="86" spans="48:54" x14ac:dyDescent="0.15">
      <c r="AV86" s="2"/>
      <c r="AW86" s="2"/>
      <c r="AX86" s="2"/>
      <c r="AY86" s="2"/>
      <c r="AZ86" s="2"/>
      <c r="BA86" s="2"/>
      <c r="BB86" s="2"/>
    </row>
    <row r="96" spans="48:54" x14ac:dyDescent="0.15">
      <c r="AV96" s="39"/>
      <c r="AW96" s="39"/>
      <c r="AX96" s="39"/>
      <c r="AY96" s="39"/>
      <c r="AZ96" s="39"/>
      <c r="BA96" s="39"/>
      <c r="BB96" s="39"/>
    </row>
    <row r="97" spans="48:54" x14ac:dyDescent="0.15">
      <c r="AV97" s="2"/>
      <c r="AW97" s="2"/>
      <c r="AX97" s="2"/>
      <c r="AY97" s="2"/>
      <c r="AZ97" s="2"/>
      <c r="BA97" s="2"/>
      <c r="BB97" s="2"/>
    </row>
    <row r="98" spans="48:54" x14ac:dyDescent="0.15">
      <c r="AV98" s="2"/>
      <c r="AW98" s="2"/>
      <c r="AX98" s="2"/>
      <c r="AY98" s="2"/>
      <c r="AZ98" s="2"/>
      <c r="BA98" s="2"/>
      <c r="BB98" s="2"/>
    </row>
    <row r="99" spans="48:54" x14ac:dyDescent="0.15">
      <c r="AV99" s="2"/>
      <c r="AW99" s="2"/>
      <c r="AX99" s="2"/>
      <c r="AY99" s="2"/>
      <c r="AZ99" s="2"/>
      <c r="BA99" s="2"/>
      <c r="BB99" s="2"/>
    </row>
    <row r="100" spans="48:54" x14ac:dyDescent="0.15">
      <c r="AV100" s="2"/>
      <c r="AW100" s="2"/>
      <c r="AX100" s="2"/>
      <c r="AY100" s="2"/>
      <c r="AZ100" s="2"/>
      <c r="BA100" s="2"/>
      <c r="BB100" s="2"/>
    </row>
    <row r="101" spans="48:54" x14ac:dyDescent="0.15">
      <c r="AV101" s="2"/>
      <c r="AW101" s="2"/>
      <c r="AX101" s="2"/>
      <c r="AY101" s="2"/>
      <c r="AZ101" s="2"/>
      <c r="BA101" s="2"/>
      <c r="BB101" s="2"/>
    </row>
    <row r="102" spans="48:54" x14ac:dyDescent="0.15">
      <c r="AV102" s="2"/>
      <c r="AW102" s="2"/>
      <c r="AX102" s="2"/>
      <c r="AY102" s="2"/>
      <c r="AZ102" s="2"/>
      <c r="BA102" s="2"/>
      <c r="BB102" s="2"/>
    </row>
    <row r="103" spans="48:54" x14ac:dyDescent="0.15">
      <c r="AV103" s="2"/>
      <c r="AW103" s="2"/>
      <c r="AX103" s="2"/>
      <c r="AY103" s="2"/>
      <c r="AZ103" s="2"/>
      <c r="BA103" s="2"/>
      <c r="BB103" s="2"/>
    </row>
    <row r="104" spans="48:54" x14ac:dyDescent="0.15">
      <c r="AV104" s="2"/>
      <c r="AW104" s="2"/>
      <c r="AX104" s="2"/>
      <c r="AY104" s="2"/>
      <c r="AZ104" s="2"/>
      <c r="BA104" s="2"/>
      <c r="BB104" s="2"/>
    </row>
    <row r="105" spans="48:54" x14ac:dyDescent="0.15">
      <c r="AV105" s="2"/>
      <c r="AW105" s="2"/>
      <c r="AX105" s="2"/>
      <c r="AY105" s="2"/>
      <c r="AZ105" s="2"/>
      <c r="BA105" s="2"/>
      <c r="BB105" s="2"/>
    </row>
    <row r="106" spans="48:54" x14ac:dyDescent="0.15">
      <c r="AV106" s="2"/>
      <c r="AW106" s="2"/>
      <c r="AX106" s="2"/>
      <c r="AY106" s="2"/>
      <c r="AZ106" s="2"/>
      <c r="BA106" s="2"/>
      <c r="BB106" s="2"/>
    </row>
    <row r="107" spans="48:54" x14ac:dyDescent="0.15">
      <c r="AV107" s="2"/>
      <c r="AW107" s="2"/>
      <c r="AX107" s="2"/>
      <c r="AY107" s="2"/>
      <c r="AZ107" s="2"/>
      <c r="BA107" s="2"/>
      <c r="BB107" s="2"/>
    </row>
    <row r="108" spans="48:54" x14ac:dyDescent="0.15">
      <c r="AV108" s="2"/>
      <c r="AW108" s="2"/>
      <c r="AX108" s="2"/>
      <c r="AY108" s="2"/>
      <c r="AZ108" s="2"/>
      <c r="BA108" s="2"/>
      <c r="BB108" s="2"/>
    </row>
    <row r="109" spans="48:54" x14ac:dyDescent="0.15">
      <c r="AV109" s="2"/>
      <c r="AW109" s="2"/>
      <c r="AX109" s="2"/>
      <c r="AY109" s="2"/>
      <c r="AZ109" s="2"/>
      <c r="BA109" s="2"/>
      <c r="BB109" s="2"/>
    </row>
    <row r="110" spans="48:54" x14ac:dyDescent="0.15">
      <c r="AV110" s="2"/>
      <c r="AW110" s="2"/>
      <c r="AX110" s="2"/>
      <c r="AY110" s="2"/>
      <c r="AZ110" s="2"/>
      <c r="BA110" s="2"/>
      <c r="BB110" s="2"/>
    </row>
  </sheetData>
  <mergeCells count="58">
    <mergeCell ref="A1:AI1"/>
    <mergeCell ref="C3:G3"/>
    <mergeCell ref="H3:R3"/>
    <mergeCell ref="C7:N7"/>
    <mergeCell ref="A8:A30"/>
    <mergeCell ref="AD8:AF8"/>
    <mergeCell ref="AG8:AI8"/>
    <mergeCell ref="AD9:AF9"/>
    <mergeCell ref="AG9:AI9"/>
    <mergeCell ref="AD10:AF10"/>
    <mergeCell ref="AG10:AI10"/>
    <mergeCell ref="AD11:AF11"/>
    <mergeCell ref="AG11:AI11"/>
    <mergeCell ref="AD12:AF12"/>
    <mergeCell ref="AG12:AI12"/>
    <mergeCell ref="AD14:AF14"/>
    <mergeCell ref="AG14:AI14"/>
    <mergeCell ref="AD15:AF15"/>
    <mergeCell ref="AG15:AI15"/>
    <mergeCell ref="AD13:AF13"/>
    <mergeCell ref="AG13:AI13"/>
    <mergeCell ref="AD16:AF16"/>
    <mergeCell ref="AG16:AI16"/>
    <mergeCell ref="AD17:AF17"/>
    <mergeCell ref="AG17:AI17"/>
    <mergeCell ref="AD18:AF18"/>
    <mergeCell ref="AG18:AI18"/>
    <mergeCell ref="AD19:AF19"/>
    <mergeCell ref="AG19:AI19"/>
    <mergeCell ref="AD20:AF20"/>
    <mergeCell ref="AG20:AI20"/>
    <mergeCell ref="AD21:AF21"/>
    <mergeCell ref="AG21:AI21"/>
    <mergeCell ref="AD22:AF22"/>
    <mergeCell ref="AG22:AI22"/>
    <mergeCell ref="AD23:AF23"/>
    <mergeCell ref="AG23:AI23"/>
    <mergeCell ref="AD24:AF24"/>
    <mergeCell ref="AG24:AI24"/>
    <mergeCell ref="AD25:AF25"/>
    <mergeCell ref="AG25:AI25"/>
    <mergeCell ref="AD26:AF26"/>
    <mergeCell ref="AG26:AI26"/>
    <mergeCell ref="AD27:AF27"/>
    <mergeCell ref="AG27:AI27"/>
    <mergeCell ref="AD28:AF28"/>
    <mergeCell ref="AG28:AI28"/>
    <mergeCell ref="AG29:AI29"/>
    <mergeCell ref="O30:Q30"/>
    <mergeCell ref="R30:S30"/>
    <mergeCell ref="W30:AB30"/>
    <mergeCell ref="AD30:AF30"/>
    <mergeCell ref="AG30:AI30"/>
    <mergeCell ref="A32:B32"/>
    <mergeCell ref="E32:F32"/>
    <mergeCell ref="J32:M32"/>
    <mergeCell ref="N32:P32"/>
    <mergeCell ref="AD29:AF29"/>
  </mergeCells>
  <phoneticPr fontId="1"/>
  <dataValidations count="1">
    <dataValidation type="list" allowBlank="1" showInputMessage="1" showErrorMessage="1" sqref="AD9:AI28">
      <formula1>"○,"</formula1>
    </dataValidation>
  </dataValidations>
  <pageMargins left="0.43307086614173229" right="0.19685039370078741"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素案</vt:lpstr>
      <vt:lpstr>病棟使用状況表様式（空床補償） </vt:lpstr>
      <vt:lpstr>病棟使用状況表様式（空床補償）記入例  </vt:lpstr>
      <vt:lpstr>病棟使用状況表記入例（空床補償）</vt:lpstr>
      <vt:lpstr>素案!Print_Area</vt:lpstr>
      <vt:lpstr>'病棟使用状況表記入例（空床補償）'!Print_Area</vt:lpstr>
      <vt:lpstr>'病棟使用状況表様式（空床補償） '!Print_Area</vt:lpstr>
      <vt:lpstr>'病棟使用状況表様式（空床補償）記入例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sugino_teruhisa(3594)</cp:lastModifiedBy>
  <cp:lastPrinted>2022-11-22T07:18:23Z</cp:lastPrinted>
  <dcterms:created xsi:type="dcterms:W3CDTF">2022-03-15T02:07:27Z</dcterms:created>
  <dcterms:modified xsi:type="dcterms:W3CDTF">2023-03-18T11:26:16Z</dcterms:modified>
</cp:coreProperties>
</file>