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200375\Desktop\★調査等　未提出\R070220【確認依頼2_27〆_愛南町】 公営企業に係る経営比較分析表\02 提出\"/>
    </mc:Choice>
  </mc:AlternateContent>
  <xr:revisionPtr revIDLastSave="0" documentId="13_ncr:1_{60FEE1CC-C1CF-4809-AD87-A93FFF9EEFCE}" xr6:coauthVersionLast="36" xr6:coauthVersionMax="36" xr10:uidLastSave="{00000000-0000-0000-0000-000000000000}"/>
  <workbookProtection workbookAlgorithmName="SHA-512" workbookHashValue="RtSC6r/z9jKsTUO15g4gndM56+Pv5rzzRqI3XABMaxVDjA8fR8SXsy0nL5+BpNl+CRv1w2jn4sMMZcfxu44Zhg==" workbookSaltValue="OGPgEVbKtlwk8WUVoZCOA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I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<sst xmlns="http://schemas.openxmlformats.org/spreadsheetml/2006/main" count="325" uniqueCount="116">
  <si>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</si>
  <si>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</si>
  <si>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</si>
  <si>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</si>
  <si>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</si>
  <si>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</si>
  <si>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</si>
  <si>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</si>
  <si>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</si>
  <si>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</si>
  <si>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</si>
  <si>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</si>
  <si>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</si>
  <si>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</si>
  <si>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</si>
  <si>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</si>
  <si>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</si>
  <si>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</si>
  <si>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</si>
  <si>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</si>
  <si>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</si>
  <si>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</si>
  <si>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</si>
  <si>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</si>
  <si>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</si>
  <si>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</si>
  <si>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</si>
  <si>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</si>
  <si>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</si>
  <si>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</si>
  <si>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</si>
  <si>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</si>
  <si>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</si>
  <si>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</si>
  <si>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</si>
  <si>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</si>
  <si>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</si>
  <si>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</si>
  <si>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</si>
  <si>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</si>
  <si>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</si>
  <si>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</si>
  <si>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</si>
  <si>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</si>
  <si>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</si>
  <si>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</si>
  <si>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</si>
  <si>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</si>
  <si>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</si>
  <si>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</si>
  <si>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</si>
  <si>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</si>
  <si>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</si>
  <si>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</si>
  <si>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</si>
  <si>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</si>
  <si>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</si>
  <si>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</si>
  <si>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</si>
  <si>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</si>
  <si>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</si>
  <si>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</si>
  <si>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</si>
  <si>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</si>
  <si>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</si>
  <si>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</si>
  <si>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</si>
  <si>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</si>
  <si>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</si>
  <si>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</si>
  <si>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</si>
  <si>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</si>
  <si>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</si>
  <si>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</si>
  <si>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</si>
  <si>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</si>
  <si>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</si>
  <si>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</si>
  <si>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</si>
  <si>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</si>
  <si>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</si>
  <si>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</si>
  <si>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</si>
  <si>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</si>
  <si>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</si>
  <si>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</si>
  <si>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</si>
  <si>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</si>
  <si>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</si>
  <si>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</si>
  <si>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</si>
  <si>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</si>
  <si>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</si>
  <si>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</si>
  <si>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</si>
  <si>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</si>
  <si>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</si>
  <si>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</si>
  <si>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</si>
  <si>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</si>
  <si>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</si>
  <si>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</si>
  <si>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</si>
  <si>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</si>
  <si>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</si>
  <si>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</si>
  <si>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</si>
  <si>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</si>
  <si>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</si>
  <si>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</si>
  <si>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</si>
  <si>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</si>
  <si>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</si>
  <si>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平成22年度よりPFI方式を採用した町営浄化槽整備推進事業であり、現在は、令和2年度から令和11年度までの第2期事業を行っている。また、令和6年度には、地方公営企業法の一部適用を行ったことから、令和5年度以前は法非適用事業であったため、令和5年度以前の数値は空欄となっている。
・経常収支比率は、103.32%で全国平均値を上回っているが、一般会計繰入金が経常収益の37%と一般会計繰入金に依存している。
・流動比率は、建設改良費に充てられた企業債が含まれているため、100%を下回る67.88%となっている。
・企業債残高対事業規模比率は、278.45%と類似団体と比較すると低い水準である。浄化槽新規整備基数の減少による企業債の新規借入の減少が要因と考える。
・経費回収率は、62.77%と類似団体の平均値よりも高い水準となっている。
・汚水処理原価は、類似団体の平均値を下回った。今後も新規整備基数の増加により、汚水処理費及び有収水量は、増加することが想定され、概ね横ばいの状態で推移するものと考えられる。
・施設利用率は、類似団体平均値を下回った。要因として、人口減少等の影響による処理水量の低下が考えられる。</t>
    <rPh sb="19" eb="21">
      <t>サイヨウ</t>
    </rPh>
    <rPh sb="38" eb="40">
      <t>ゲンザイ</t>
    </rPh>
    <rPh sb="145" eb="147">
      <t>ケイジョウ</t>
    </rPh>
    <rPh sb="147" eb="149">
      <t>シュウシ</t>
    </rPh>
    <rPh sb="149" eb="151">
      <t>ヒリツ</t>
    </rPh>
    <rPh sb="161" eb="163">
      <t>ゼンコク</t>
    </rPh>
    <rPh sb="163" eb="165">
      <t>ヘイキン</t>
    </rPh>
    <rPh sb="165" eb="166">
      <t>チ</t>
    </rPh>
    <rPh sb="167" eb="169">
      <t>ウワマワ</t>
    </rPh>
    <rPh sb="175" eb="177">
      <t>イッパン</t>
    </rPh>
    <rPh sb="177" eb="179">
      <t>カイケイ</t>
    </rPh>
    <rPh sb="179" eb="181">
      <t>クリイレ</t>
    </rPh>
    <rPh sb="181" eb="182">
      <t>キン</t>
    </rPh>
    <rPh sb="183" eb="185">
      <t>ケイジョウ</t>
    </rPh>
    <rPh sb="185" eb="187">
      <t>シュウエキ</t>
    </rPh>
    <rPh sb="192" eb="194">
      <t>イッパン</t>
    </rPh>
    <rPh sb="194" eb="196">
      <t>カイケイ</t>
    </rPh>
    <rPh sb="196" eb="198">
      <t>クリイレ</t>
    </rPh>
    <rPh sb="198" eb="199">
      <t>キン</t>
    </rPh>
    <rPh sb="200" eb="202">
      <t>イゾン</t>
    </rPh>
    <rPh sb="209" eb="211">
      <t>リュウドウ</t>
    </rPh>
    <rPh sb="211" eb="213">
      <t>ヒリツ</t>
    </rPh>
    <rPh sb="215" eb="217">
      <t>ケンセツ</t>
    </rPh>
    <rPh sb="217" eb="219">
      <t>カイリョウ</t>
    </rPh>
    <rPh sb="219" eb="220">
      <t>ヒ</t>
    </rPh>
    <rPh sb="221" eb="222">
      <t>ア</t>
    </rPh>
    <rPh sb="226" eb="228">
      <t>キギョウ</t>
    </rPh>
    <rPh sb="228" eb="229">
      <t>サイ</t>
    </rPh>
    <rPh sb="230" eb="231">
      <t>フク</t>
    </rPh>
    <rPh sb="244" eb="246">
      <t>シタマワ</t>
    </rPh>
    <rPh sb="262" eb="264">
      <t>キギョウ</t>
    </rPh>
    <rPh sb="264" eb="265">
      <t>サイ</t>
    </rPh>
    <rPh sb="265" eb="267">
      <t>ザンダカ</t>
    </rPh>
    <rPh sb="267" eb="268">
      <t>タイ</t>
    </rPh>
    <rPh sb="268" eb="270">
      <t>ジギョウ</t>
    </rPh>
    <rPh sb="270" eb="272">
      <t>キボ</t>
    </rPh>
    <rPh sb="272" eb="274">
      <t>ヒリツ</t>
    </rPh>
    <rPh sb="284" eb="286">
      <t>ルイジ</t>
    </rPh>
    <rPh sb="286" eb="288">
      <t>ダンタイ</t>
    </rPh>
    <rPh sb="289" eb="291">
      <t>ヒカク</t>
    </rPh>
    <rPh sb="294" eb="295">
      <t>ヒク</t>
    </rPh>
    <rPh sb="296" eb="298">
      <t>スイジュン</t>
    </rPh>
    <rPh sb="302" eb="305">
      <t>ジョウカソウ</t>
    </rPh>
    <rPh sb="305" eb="307">
      <t>シンキ</t>
    </rPh>
    <rPh sb="307" eb="309">
      <t>セイビ</t>
    </rPh>
    <rPh sb="309" eb="311">
      <t>キスウ</t>
    </rPh>
    <rPh sb="312" eb="314">
      <t>ゲンショウ</t>
    </rPh>
    <rPh sb="317" eb="319">
      <t>キギョウ</t>
    </rPh>
    <rPh sb="319" eb="320">
      <t>サイ</t>
    </rPh>
    <rPh sb="321" eb="323">
      <t>シンキ</t>
    </rPh>
    <rPh sb="323" eb="325">
      <t>カリイレ</t>
    </rPh>
    <rPh sb="326" eb="328">
      <t>ゲンショウ</t>
    </rPh>
    <rPh sb="329" eb="331">
      <t>ヨウイン</t>
    </rPh>
    <rPh sb="332" eb="333">
      <t>カンガ</t>
    </rPh>
    <rPh sb="352" eb="354">
      <t>ルイジ</t>
    </rPh>
    <rPh sb="354" eb="356">
      <t>ダンタイ</t>
    </rPh>
    <rPh sb="357" eb="360">
      <t>ヘイキンチ</t>
    </rPh>
    <rPh sb="363" eb="364">
      <t>タカ</t>
    </rPh>
    <rPh sb="478" eb="480">
      <t>シタマワ</t>
    </rPh>
    <rPh sb="483" eb="485">
      <t>ヨウイン</t>
    </rPh>
    <rPh sb="489" eb="491">
      <t>ジンコウ</t>
    </rPh>
    <rPh sb="491" eb="493">
      <t>ゲンショウ</t>
    </rPh>
    <rPh sb="493" eb="494">
      <t>トウ</t>
    </rPh>
    <phoneticPr fontId="4"/>
  </si>
  <si>
    <t xml:space="preserve"> 農業集落排水事業、漁業集落排水事業、個別排水処理事業及び特定地域生活排水処理事業について、令和6年度から地方公営企業の一部を適用した公営企業会計「愛南町下水道事業会計」に移行した。また、令和7年3月「愛南町下水道事業経営戦略」を策定し事業運営を行っている。
　本事業は、定額制（人槽別）の料金体系を採用しており、人口減少による排水量減少の影響を受けにくく、料金収入は比較的安定している。しかしながら、料金収入が維持管理費を下回っており、経費回収率は100%未満である。PFI方式により維持管理の効率化や人材不足への対応は図られているものの、物価高騰や人件費の影響を受け、営業費用は増加傾向で推移するものと予測する。今後は施設の老朽化に伴う修繕費用や更新費用の増加も見込まれることから、投資の平準化等、中長期的な経営改善に努める。</t>
    <rPh sb="36" eb="37">
      <t>スイ</t>
    </rPh>
    <rPh sb="37" eb="39">
      <t>ショリ</t>
    </rPh>
    <rPh sb="131" eb="132">
      <t>ホン</t>
    </rPh>
    <rPh sb="132" eb="134">
      <t>ジギョウ</t>
    </rPh>
    <rPh sb="136" eb="139">
      <t>テイガクセイ</t>
    </rPh>
    <rPh sb="140" eb="142">
      <t>ニンソウ</t>
    </rPh>
    <rPh sb="142" eb="143">
      <t>ベツ</t>
    </rPh>
    <rPh sb="145" eb="147">
      <t>リョウキン</t>
    </rPh>
    <rPh sb="147" eb="149">
      <t>タイケイ</t>
    </rPh>
    <rPh sb="150" eb="152">
      <t>サイヨウ</t>
    </rPh>
    <rPh sb="157" eb="159">
      <t>ジンコウ</t>
    </rPh>
    <rPh sb="159" eb="161">
      <t>ゲンショウ</t>
    </rPh>
    <rPh sb="164" eb="166">
      <t>ハイスイ</t>
    </rPh>
    <rPh sb="166" eb="167">
      <t>リョウ</t>
    </rPh>
    <rPh sb="167" eb="169">
      <t>ゲンショウ</t>
    </rPh>
    <rPh sb="170" eb="172">
      <t>エイキョウ</t>
    </rPh>
    <rPh sb="173" eb="174">
      <t>ウ</t>
    </rPh>
    <rPh sb="179" eb="181">
      <t>リョウキン</t>
    </rPh>
    <rPh sb="181" eb="183">
      <t>シュウニュウ</t>
    </rPh>
    <rPh sb="184" eb="187">
      <t>ヒカクテキ</t>
    </rPh>
    <rPh sb="187" eb="189">
      <t>アンテイ</t>
    </rPh>
    <rPh sb="201" eb="203">
      <t>リョウキン</t>
    </rPh>
    <rPh sb="203" eb="205">
      <t>シュウニュウ</t>
    </rPh>
    <rPh sb="206" eb="208">
      <t>イジ</t>
    </rPh>
    <rPh sb="208" eb="211">
      <t>カンリヒ</t>
    </rPh>
    <rPh sb="212" eb="214">
      <t>シタマワ</t>
    </rPh>
    <rPh sb="219" eb="221">
      <t>ケイヒ</t>
    </rPh>
    <rPh sb="221" eb="223">
      <t>カイシュウ</t>
    </rPh>
    <rPh sb="223" eb="224">
      <t>リツ</t>
    </rPh>
    <rPh sb="229" eb="231">
      <t>ミマン</t>
    </rPh>
    <rPh sb="238" eb="240">
      <t>ホウシキ</t>
    </rPh>
    <rPh sb="243" eb="245">
      <t>イジ</t>
    </rPh>
    <rPh sb="245" eb="247">
      <t>カンリ</t>
    </rPh>
    <rPh sb="248" eb="251">
      <t>コウリツカ</t>
    </rPh>
    <rPh sb="252" eb="254">
      <t>ジンザイ</t>
    </rPh>
    <rPh sb="254" eb="256">
      <t>ブソク</t>
    </rPh>
    <rPh sb="258" eb="260">
      <t>タイオウ</t>
    </rPh>
    <rPh sb="261" eb="262">
      <t>ハカ</t>
    </rPh>
    <rPh sb="271" eb="273">
      <t>ブッカ</t>
    </rPh>
    <rPh sb="273" eb="275">
      <t>コウトウ</t>
    </rPh>
    <rPh sb="276" eb="279">
      <t>ジンケンヒ</t>
    </rPh>
    <rPh sb="280" eb="282">
      <t>エイキョウ</t>
    </rPh>
    <rPh sb="283" eb="284">
      <t>ウ</t>
    </rPh>
    <rPh sb="286" eb="288">
      <t>エイギョウ</t>
    </rPh>
    <rPh sb="288" eb="290">
      <t>ヒヨウ</t>
    </rPh>
    <rPh sb="291" eb="293">
      <t>ゾウカ</t>
    </rPh>
    <rPh sb="293" eb="295">
      <t>ケイコウ</t>
    </rPh>
    <rPh sb="296" eb="298">
      <t>スイイ</t>
    </rPh>
    <rPh sb="303" eb="305">
      <t>ヨソク</t>
    </rPh>
    <rPh sb="308" eb="310">
      <t>コンゴ</t>
    </rPh>
    <rPh sb="311" eb="313">
      <t>シセツ</t>
    </rPh>
    <rPh sb="314" eb="317">
      <t>ロウキュウカ</t>
    </rPh>
    <rPh sb="318" eb="319">
      <t>トモナ</t>
    </rPh>
    <rPh sb="320" eb="322">
      <t>シュウゼン</t>
    </rPh>
    <rPh sb="322" eb="324">
      <t>ヒヨウ</t>
    </rPh>
    <rPh sb="325" eb="327">
      <t>コウシン</t>
    </rPh>
    <rPh sb="327" eb="329">
      <t>ヒヨウ</t>
    </rPh>
    <rPh sb="330" eb="332">
      <t>ゾウカ</t>
    </rPh>
    <rPh sb="333" eb="335">
      <t>ミコ</t>
    </rPh>
    <rPh sb="343" eb="345">
      <t>トウシ</t>
    </rPh>
    <rPh sb="346" eb="349">
      <t>ヘイジュンカ</t>
    </rPh>
    <rPh sb="349" eb="350">
      <t>トウ</t>
    </rPh>
    <rPh sb="351" eb="355">
      <t>チュウチョウキテキ</t>
    </rPh>
    <rPh sb="356" eb="358">
      <t>ケイエイ</t>
    </rPh>
    <rPh sb="358" eb="360">
      <t>カイゼン</t>
    </rPh>
    <rPh sb="361" eb="362">
      <t>ツト</t>
    </rPh>
    <phoneticPr fontId="4"/>
  </si>
  <si>
    <t>　本事業開始から14年が経過し、年々ブロワ及び本体の部品等の軽微な修繕が増加傾向にある。この修繕は、今後も増加すると見込まれ、浄化槽の躯体についても故障等による更新が発生することが予想されるため、将来を見据えた施設の長寿命化やライフサイクルコストの縮減を図る計画的な維持管理、単年度の費用負担の増加を防ぐための施設更新の平準化等の実施を検討する必要がある。</t>
    <rPh sb="12" eb="14">
      <t>ケイカ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</si>
</sst>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87-4CBC-B519-9CDA0E782E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887-4CBC-B519-9CDA0E782E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57.45</c:v>
                </c:pt>
              </c:numCache>
            </c:numRef>
          </c:val>
          <c:extLst>
            <c:ext xmlns:c16="http://schemas.microsoft.com/office/drawing/2014/chart" uri="{C3380CC4-5D6E-409C-BE32-E72D297353CC}">
              <c16:uniqueId val="{00000000-CD6F-4ED6-864C-6FB4531E638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CD6F-4ED6-864C-6FB4531E638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8E4A-413B-AAE4-39788D20F69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8E4A-413B-AAE4-39788D20F69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103.32</c:v>
                </c:pt>
              </c:numCache>
            </c:numRef>
          </c:val>
          <c:extLst>
            <c:ext xmlns:c16="http://schemas.microsoft.com/office/drawing/2014/chart" uri="{C3380CC4-5D6E-409C-BE32-E72D297353CC}">
              <c16:uniqueId val="{00000000-C7DC-49FA-8D64-5BE2987A42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C7DC-49FA-8D64-5BE2987A42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26.98</c:v>
                </c:pt>
              </c:numCache>
            </c:numRef>
          </c:val>
          <c:extLst>
            <c:ext xmlns:c16="http://schemas.microsoft.com/office/drawing/2014/chart" uri="{C3380CC4-5D6E-409C-BE32-E72D297353CC}">
              <c16:uniqueId val="{00000000-C164-4C3B-96BD-AB5AD3F3A2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C164-4C3B-96BD-AB5AD3F3A2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7B-4BE2-8A6A-5E9A6161A8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7B-4BE2-8A6A-5E9A6161A8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F10-4EDD-BA14-0F8FB4EAC2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5F10-4EDD-BA14-0F8FB4EAC2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67.88</c:v>
                </c:pt>
              </c:numCache>
            </c:numRef>
          </c:val>
          <c:extLst>
            <c:ext xmlns:c16="http://schemas.microsoft.com/office/drawing/2014/chart" uri="{C3380CC4-5D6E-409C-BE32-E72D297353CC}">
              <c16:uniqueId val="{00000000-29CF-463B-BFAB-B8F3AEB90B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29CF-463B-BFAB-B8F3AEB90B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278.45</c:v>
                </c:pt>
              </c:numCache>
            </c:numRef>
          </c:val>
          <c:extLst>
            <c:ext xmlns:c16="http://schemas.microsoft.com/office/drawing/2014/chart" uri="{C3380CC4-5D6E-409C-BE32-E72D297353CC}">
              <c16:uniqueId val="{00000000-7911-4DE7-900F-102395253B0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7911-4DE7-900F-102395253B0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62.77</c:v>
                </c:pt>
              </c:numCache>
            </c:numRef>
          </c:val>
          <c:extLst>
            <c:ext xmlns:c16="http://schemas.microsoft.com/office/drawing/2014/chart" uri="{C3380CC4-5D6E-409C-BE32-E72D297353CC}">
              <c16:uniqueId val="{00000000-00AB-4D19-AE6F-D09F10E15F4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00AB-4D19-AE6F-D09F10E15F4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270.3</c:v>
                </c:pt>
              </c:numCache>
            </c:numRef>
          </c:val>
          <c:extLst>
            <c:ext xmlns:c16="http://schemas.microsoft.com/office/drawing/2014/chart" uri="{C3380CC4-5D6E-409C-BE32-E72D297353CC}">
              <c16:uniqueId val="{00000000-2CEA-4D47-B8DD-24BEA33F0A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2CEA-4D47-B8DD-24BEA33F0A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愛南町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非設置</v>
      </c>
      <c r="AE8" s="65"/>
      <c r="AF8" s="65"/>
      <c r="AG8" s="65"/>
      <c r="AH8" s="65"/>
      <c r="AI8" s="65"/>
      <c r="AJ8" s="65"/>
      <c r="AK8" s="3"/>
      <c r="AL8" s="45">
        <f>データ!S6</f>
        <v>18573</v>
      </c>
      <c r="AM8" s="45"/>
      <c r="AN8" s="45"/>
      <c r="AO8" s="45"/>
      <c r="AP8" s="45"/>
      <c r="AQ8" s="45"/>
      <c r="AR8" s="45"/>
      <c r="AS8" s="45"/>
      <c r="AT8" s="44">
        <f>データ!T6</f>
        <v>238.94</v>
      </c>
      <c r="AU8" s="44"/>
      <c r="AV8" s="44"/>
      <c r="AW8" s="44"/>
      <c r="AX8" s="44"/>
      <c r="AY8" s="44"/>
      <c r="AZ8" s="44"/>
      <c r="BA8" s="44"/>
      <c r="BB8" s="44">
        <f>データ!U6</f>
        <v>77.73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82.46</v>
      </c>
      <c r="J10" s="44"/>
      <c r="K10" s="44"/>
      <c r="L10" s="44"/>
      <c r="M10" s="44"/>
      <c r="N10" s="44"/>
      <c r="O10" s="44"/>
      <c r="P10" s="44">
        <f>データ!P6</f>
        <v>19.829999999999998</v>
      </c>
      <c r="Q10" s="44"/>
      <c r="R10" s="44"/>
      <c r="S10" s="44"/>
      <c r="T10" s="44"/>
      <c r="U10" s="44"/>
      <c r="V10" s="44"/>
      <c r="W10" s="44">
        <f>データ!Q6</f>
        <v>100</v>
      </c>
      <c r="X10" s="44"/>
      <c r="Y10" s="44"/>
      <c r="Z10" s="44"/>
      <c r="AA10" s="44"/>
      <c r="AB10" s="44"/>
      <c r="AC10" s="44"/>
      <c r="AD10" s="45">
        <f>データ!R6</f>
        <v>3670</v>
      </c>
      <c r="AE10" s="45"/>
      <c r="AF10" s="45"/>
      <c r="AG10" s="45"/>
      <c r="AH10" s="45"/>
      <c r="AI10" s="45"/>
      <c r="AJ10" s="45"/>
      <c r="AK10" s="2"/>
      <c r="AL10" s="45">
        <f>データ!V6</f>
        <v>3636</v>
      </c>
      <c r="AM10" s="45"/>
      <c r="AN10" s="45"/>
      <c r="AO10" s="45"/>
      <c r="AP10" s="45"/>
      <c r="AQ10" s="45"/>
      <c r="AR10" s="45"/>
      <c r="AS10" s="45"/>
      <c r="AT10" s="44">
        <f>データ!W6</f>
        <v>238.94</v>
      </c>
      <c r="AU10" s="44"/>
      <c r="AV10" s="44"/>
      <c r="AW10" s="44"/>
      <c r="AX10" s="44"/>
      <c r="AY10" s="44"/>
      <c r="AZ10" s="44"/>
      <c r="BA10" s="44"/>
      <c r="BB10" s="44">
        <f>データ!X6</f>
        <v>15.22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cs39nVTH2eWPUqybN30Kof1/hK90oPy7YZb5xdvjfxlXsun6dzBFkG3vWCekKzKYe2q64ZzAPTFsrzOqOJ4KbQ==" saltValue="H9bq62nTZ4n/EVuNvogU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385069</v>
      </c>
      <c r="D6" s="19">
        <f t="shared" si="3"/>
        <v>46</v>
      </c>
      <c r="E6" s="19">
        <f t="shared" si="3"/>
        <v>18</v>
      </c>
      <c r="F6" s="19">
        <f t="shared" si="3"/>
        <v>0</v>
      </c>
      <c r="G6" s="19">
        <f t="shared" si="3"/>
        <v>0</v>
      </c>
      <c r="H6" s="19" t="str">
        <f t="shared" si="3"/>
        <v>愛媛県　愛南町</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82.46</v>
      </c>
      <c r="P6" s="20">
        <f t="shared" si="3"/>
        <v>19.829999999999998</v>
      </c>
      <c r="Q6" s="20">
        <f t="shared" si="3"/>
        <v>100</v>
      </c>
      <c r="R6" s="20">
        <f t="shared" si="3"/>
        <v>3670</v>
      </c>
      <c r="S6" s="20">
        <f t="shared" si="3"/>
        <v>18573</v>
      </c>
      <c r="T6" s="20">
        <f t="shared" si="3"/>
        <v>238.94</v>
      </c>
      <c r="U6" s="20">
        <f t="shared" si="3"/>
        <v>77.73</v>
      </c>
      <c r="V6" s="20">
        <f t="shared" si="3"/>
        <v>3636</v>
      </c>
      <c r="W6" s="20">
        <f t="shared" si="3"/>
        <v>238.94</v>
      </c>
      <c r="X6" s="20">
        <f t="shared" si="3"/>
        <v>15.22</v>
      </c>
      <c r="Y6" s="21" t="str">
        <f>IF(Y7="",NA(),Y7)</f>
        <v>-</v>
      </c>
      <c r="Z6" s="21" t="str">
        <f t="shared" ref="Z6:AH6" si="4">IF(Z7="",NA(),Z7)</f>
        <v>-</v>
      </c>
      <c r="AA6" s="21" t="str">
        <f t="shared" si="4"/>
        <v>-</v>
      </c>
      <c r="AB6" s="21" t="str">
        <f t="shared" si="4"/>
        <v>-</v>
      </c>
      <c r="AC6" s="21">
        <f t="shared" si="4"/>
        <v>103.32</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67.88</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1">
        <f t="shared" si="7"/>
        <v>278.45</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1">
        <f t="shared" si="8"/>
        <v>62.77</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f t="shared" si="9"/>
        <v>270.3</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1">
        <f t="shared" si="10"/>
        <v>57.45</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1">
        <f t="shared" si="12"/>
        <v>26.98</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385069</v>
      </c>
      <c r="D7" s="23">
        <v>46</v>
      </c>
      <c r="E7" s="23">
        <v>18</v>
      </c>
      <c r="F7" s="23">
        <v>0</v>
      </c>
      <c r="G7" s="23">
        <v>0</v>
      </c>
      <c r="H7" s="23" t="s">
        <v>96</v>
      </c>
      <c r="I7" s="23" t="s">
        <v>97</v>
      </c>
      <c r="J7" s="23" t="s">
        <v>98</v>
      </c>
      <c r="K7" s="23" t="s">
        <v>99</v>
      </c>
      <c r="L7" s="23" t="s">
        <v>100</v>
      </c>
      <c r="M7" s="23" t="s">
        <v>101</v>
      </c>
      <c r="N7" s="24" t="s">
        <v>102</v>
      </c>
      <c r="O7" s="24">
        <v>82.46</v>
      </c>
      <c r="P7" s="24">
        <v>19.829999999999998</v>
      </c>
      <c r="Q7" s="24">
        <v>100</v>
      </c>
      <c r="R7" s="24">
        <v>3670</v>
      </c>
      <c r="S7" s="24">
        <v>18573</v>
      </c>
      <c r="T7" s="24">
        <v>238.94</v>
      </c>
      <c r="U7" s="24">
        <v>77.73</v>
      </c>
      <c r="V7" s="24">
        <v>3636</v>
      </c>
      <c r="W7" s="24">
        <v>238.94</v>
      </c>
      <c r="X7" s="24">
        <v>15.22</v>
      </c>
      <c r="Y7" s="24" t="s">
        <v>102</v>
      </c>
      <c r="Z7" s="24" t="s">
        <v>102</v>
      </c>
      <c r="AA7" s="24" t="s">
        <v>102</v>
      </c>
      <c r="AB7" s="24" t="s">
        <v>102</v>
      </c>
      <c r="AC7" s="24">
        <v>103.32</v>
      </c>
      <c r="AD7" s="24" t="s">
        <v>102</v>
      </c>
      <c r="AE7" s="24" t="s">
        <v>102</v>
      </c>
      <c r="AF7" s="24" t="s">
        <v>102</v>
      </c>
      <c r="AG7" s="24" t="s">
        <v>102</v>
      </c>
      <c r="AH7" s="24">
        <v>105.56</v>
      </c>
      <c r="AI7" s="24">
        <v>100.06</v>
      </c>
      <c r="AJ7" s="24" t="s">
        <v>102</v>
      </c>
      <c r="AK7" s="24" t="s">
        <v>102</v>
      </c>
      <c r="AL7" s="24" t="s">
        <v>102</v>
      </c>
      <c r="AM7" s="24" t="s">
        <v>102</v>
      </c>
      <c r="AN7" s="24">
        <v>0</v>
      </c>
      <c r="AO7" s="24" t="s">
        <v>102</v>
      </c>
      <c r="AP7" s="24" t="s">
        <v>102</v>
      </c>
      <c r="AQ7" s="24" t="s">
        <v>102</v>
      </c>
      <c r="AR7" s="24" t="s">
        <v>102</v>
      </c>
      <c r="AS7" s="24">
        <v>40.89</v>
      </c>
      <c r="AT7" s="24">
        <v>84.61</v>
      </c>
      <c r="AU7" s="24" t="s">
        <v>102</v>
      </c>
      <c r="AV7" s="24" t="s">
        <v>102</v>
      </c>
      <c r="AW7" s="24" t="s">
        <v>102</v>
      </c>
      <c r="AX7" s="24" t="s">
        <v>102</v>
      </c>
      <c r="AY7" s="24">
        <v>67.88</v>
      </c>
      <c r="AZ7" s="24" t="s">
        <v>102</v>
      </c>
      <c r="BA7" s="24" t="s">
        <v>102</v>
      </c>
      <c r="BB7" s="24" t="s">
        <v>102</v>
      </c>
      <c r="BC7" s="24" t="s">
        <v>102</v>
      </c>
      <c r="BD7" s="24">
        <v>126.98</v>
      </c>
      <c r="BE7" s="24">
        <v>106.63</v>
      </c>
      <c r="BF7" s="24" t="s">
        <v>102</v>
      </c>
      <c r="BG7" s="24" t="s">
        <v>102</v>
      </c>
      <c r="BH7" s="24" t="s">
        <v>102</v>
      </c>
      <c r="BI7" s="24" t="s">
        <v>102</v>
      </c>
      <c r="BJ7" s="24">
        <v>278.45</v>
      </c>
      <c r="BK7" s="24" t="s">
        <v>102</v>
      </c>
      <c r="BL7" s="24" t="s">
        <v>102</v>
      </c>
      <c r="BM7" s="24" t="s">
        <v>102</v>
      </c>
      <c r="BN7" s="24" t="s">
        <v>102</v>
      </c>
      <c r="BO7" s="24">
        <v>537.62</v>
      </c>
      <c r="BP7" s="24">
        <v>386.06</v>
      </c>
      <c r="BQ7" s="24" t="s">
        <v>102</v>
      </c>
      <c r="BR7" s="24" t="s">
        <v>102</v>
      </c>
      <c r="BS7" s="24" t="s">
        <v>102</v>
      </c>
      <c r="BT7" s="24" t="s">
        <v>102</v>
      </c>
      <c r="BU7" s="24">
        <v>62.77</v>
      </c>
      <c r="BV7" s="24" t="s">
        <v>102</v>
      </c>
      <c r="BW7" s="24" t="s">
        <v>102</v>
      </c>
      <c r="BX7" s="24" t="s">
        <v>102</v>
      </c>
      <c r="BY7" s="24" t="s">
        <v>102</v>
      </c>
      <c r="BZ7" s="24">
        <v>37.880000000000003</v>
      </c>
      <c r="CA7" s="24">
        <v>51.14</v>
      </c>
      <c r="CB7" s="24" t="s">
        <v>102</v>
      </c>
      <c r="CC7" s="24" t="s">
        <v>102</v>
      </c>
      <c r="CD7" s="24" t="s">
        <v>102</v>
      </c>
      <c r="CE7" s="24" t="s">
        <v>102</v>
      </c>
      <c r="CF7" s="24">
        <v>270.3</v>
      </c>
      <c r="CG7" s="24" t="s">
        <v>102</v>
      </c>
      <c r="CH7" s="24" t="s">
        <v>102</v>
      </c>
      <c r="CI7" s="24" t="s">
        <v>102</v>
      </c>
      <c r="CJ7" s="24" t="s">
        <v>102</v>
      </c>
      <c r="CK7" s="24">
        <v>355.98</v>
      </c>
      <c r="CL7" s="24">
        <v>329.31</v>
      </c>
      <c r="CM7" s="24" t="s">
        <v>102</v>
      </c>
      <c r="CN7" s="24" t="s">
        <v>102</v>
      </c>
      <c r="CO7" s="24" t="s">
        <v>102</v>
      </c>
      <c r="CP7" s="24" t="s">
        <v>102</v>
      </c>
      <c r="CQ7" s="24">
        <v>57.45</v>
      </c>
      <c r="CR7" s="24" t="s">
        <v>102</v>
      </c>
      <c r="CS7" s="24" t="s">
        <v>102</v>
      </c>
      <c r="CT7" s="24" t="s">
        <v>102</v>
      </c>
      <c r="CU7" s="24" t="s">
        <v>102</v>
      </c>
      <c r="CV7" s="24">
        <v>71.180000000000007</v>
      </c>
      <c r="CW7" s="24">
        <v>54.37</v>
      </c>
      <c r="CX7" s="24" t="s">
        <v>102</v>
      </c>
      <c r="CY7" s="24" t="s">
        <v>102</v>
      </c>
      <c r="CZ7" s="24" t="s">
        <v>102</v>
      </c>
      <c r="DA7" s="24" t="s">
        <v>102</v>
      </c>
      <c r="DB7" s="24">
        <v>100</v>
      </c>
      <c r="DC7" s="24" t="s">
        <v>102</v>
      </c>
      <c r="DD7" s="24" t="s">
        <v>102</v>
      </c>
      <c r="DE7" s="24" t="s">
        <v>102</v>
      </c>
      <c r="DF7" s="24" t="s">
        <v>102</v>
      </c>
      <c r="DG7" s="24">
        <v>70.92</v>
      </c>
      <c r="DH7" s="24">
        <v>84.89</v>
      </c>
      <c r="DI7" s="24" t="s">
        <v>102</v>
      </c>
      <c r="DJ7" s="24" t="s">
        <v>102</v>
      </c>
      <c r="DK7" s="24" t="s">
        <v>102</v>
      </c>
      <c r="DL7" s="24" t="s">
        <v>102</v>
      </c>
      <c r="DM7" s="24">
        <v>26.98</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2026-02-25T06:04:17Z</cp:lastPrinted>
  <dcterms:created xsi:type="dcterms:W3CDTF">2025-12-23T06:31:35Z</dcterms:created>
  <dcterms:modified xsi:type="dcterms:W3CDTF">2026-02-25T06:04:22Z</dcterms:modified>
  <cp:category/>
</cp:coreProperties>
</file>