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8_松野町　印\"/>
    </mc:Choice>
  </mc:AlternateContent>
  <xr:revisionPtr revIDLastSave="0" documentId="13_ncr:1_{046605F5-A413-4822-AB08-5092307F8A0C}" xr6:coauthVersionLast="47" xr6:coauthVersionMax="47" xr10:uidLastSave="{00000000-0000-0000-0000-000000000000}"/>
  <workbookProtection workbookAlgorithmName="SHA-512" workbookHashValue="hnRnFmNvxyCL+8x9jGMiHrZnCEyfrpopkSEhWtg58GmYT+8GoahD9ZbJPxkwJS/sZKWVEcAUAcCHcDPSUPuY1A==" workbookSaltValue="oPkXxGK7Ucv7P5dkkGHDgA=="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W10" i="4" s="1"/>
  <c r="P6" i="5"/>
  <c r="P10" i="4" s="1"/>
  <c r="O6" i="5"/>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G85" i="4"/>
  <c r="I10" i="4"/>
  <c r="AT8" i="4"/>
  <c r="AL8" i="4"/>
  <c r="AD8" i="4"/>
  <c r="W8" i="4"/>
  <c r="P8" i="4"/>
</calcChain>
</file>

<file path=xl/sharedStrings.xml><?xml version="1.0" encoding="utf-8"?>
<sst xmlns="http://schemas.openxmlformats.org/spreadsheetml/2006/main" count="294" uniqueCount="114">
  <si>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</si>
  <si>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</si>
  <si>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</si>
  <si>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</si>
  <si>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</si>
  <si>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</si>
  <si>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</si>
  <si>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</si>
  <si>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</si>
  <si>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</si>
  <si>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</si>
  <si>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</si>
  <si>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</si>
  <si>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</si>
  <si>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</si>
  <si>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</si>
  <si>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</si>
  <si>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</si>
  <si>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</si>
  <si>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</si>
  <si>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</si>
  <si>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</si>
  <si>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</si>
  <si>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</si>
  <si>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</si>
  <si>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</si>
  <si>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</si>
  <si>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</si>
  <si>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</si>
  <si>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</si>
  <si>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</si>
  <si>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</si>
  <si>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</si>
  <si>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</si>
  <si>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</si>
  <si>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</si>
  <si>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</si>
  <si>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</si>
  <si>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</si>
  <si>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</si>
  <si>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</si>
  <si>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</si>
  <si>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</si>
  <si>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</si>
  <si>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</si>
  <si>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</si>
  <si>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</si>
  <si>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</si>
  <si>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</si>
  <si>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</si>
  <si>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</si>
  <si>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</si>
  <si>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</si>
  <si>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</si>
  <si>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</si>
  <si>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</si>
  <si>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</si>
  <si>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</si>
  <si>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</si>
  <si>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</si>
  <si>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</si>
  <si>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</si>
  <si>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</si>
  <si>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</si>
  <si>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</si>
  <si>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</si>
  <si>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</si>
  <si>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</si>
  <si>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</si>
  <si>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</si>
  <si>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</si>
  <si>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</si>
  <si>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</si>
  <si>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</si>
  <si>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</si>
  <si>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</si>
  <si>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</si>
  <si>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</si>
  <si>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</si>
  <si>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</si>
  <si>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</si>
  <si>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</si>
  <si>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</si>
  <si>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</si>
  <si>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</si>
  <si>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</si>
  <si>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</si>
  <si>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</si>
  <si>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</si>
  <si>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</si>
  <si>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</si>
  <si>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</si>
  <si>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</si>
  <si>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</si>
  <si>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</si>
  <si>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</si>
  <si>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</si>
  <si>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</si>
  <si>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</si>
  <si>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</si>
  <si>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</si>
  <si>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</si>
  <si>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</si>
  <si>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</si>
  <si>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</si>
  <si>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</si>
  <si>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</si>
  <si>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</si>
  <si>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</si>
  <si>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</si>
  <si>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</si>
  <si>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施設の利用率が100％に近い状況であり、比率を平均値に抑えるためには、老朽化の進んだ地域の漏水調査等を行い、配水管の漏水を改善することが考えられるが、本町の配水管は、広い範囲で老朽化が進行しているため、修繕後も新たな箇所で漏水が発生している状況である。
　有形固定資産減価償却率が低く管路経年化率が高いのは、一部の地域を除いて町内管路の大半が耐用年数を経過しているためである。今後、管路更新事業を実施し、管路経年劣化率を減少し、管路更新率を増加するよう努める。</t>
    <rPh sb="21" eb="23">
      <t>ヒリツ</t>
    </rPh>
    <rPh sb="24" eb="26">
      <t>ヘイキン</t>
    </rPh>
    <rPh sb="26" eb="27">
      <t>アタイ</t>
    </rPh>
    <rPh sb="28" eb="29">
      <t>オサ</t>
    </rPh>
    <rPh sb="62" eb="64">
      <t>カイゼン</t>
    </rPh>
    <rPh sb="93" eb="95">
      <t>シンコウ</t>
    </rPh>
    <rPh sb="109" eb="111">
      <t>カショ</t>
    </rPh>
    <rPh sb="121" eb="123">
      <t>ジョウキョウ</t>
    </rPh>
    <rPh sb="129" eb="131">
      <t>ユウケイ</t>
    </rPh>
    <rPh sb="131" eb="133">
      <t>コテイ</t>
    </rPh>
    <rPh sb="133" eb="135">
      <t>シサン</t>
    </rPh>
    <rPh sb="135" eb="137">
      <t>ゲンカ</t>
    </rPh>
    <rPh sb="137" eb="139">
      <t>ショウキャク</t>
    </rPh>
    <rPh sb="139" eb="140">
      <t>リツ</t>
    </rPh>
    <rPh sb="155" eb="157">
      <t>イチブ</t>
    </rPh>
    <rPh sb="158" eb="160">
      <t>チイキ</t>
    </rPh>
    <rPh sb="161" eb="162">
      <t>ノゾ</t>
    </rPh>
    <rPh sb="164" eb="166">
      <t>チョウナイ</t>
    </rPh>
    <rPh sb="166" eb="168">
      <t>カンロ</t>
    </rPh>
    <rPh sb="169" eb="171">
      <t>タイハン</t>
    </rPh>
    <rPh sb="172" eb="174">
      <t>タイヨウ</t>
    </rPh>
    <rPh sb="174" eb="176">
      <t>ネンスウ</t>
    </rPh>
    <rPh sb="177" eb="179">
      <t>ケイカ</t>
    </rPh>
    <rPh sb="189" eb="191">
      <t>コンゴ</t>
    </rPh>
    <rPh sb="203" eb="205">
      <t>カンロ</t>
    </rPh>
    <rPh sb="205" eb="207">
      <t>ケイネン</t>
    </rPh>
    <rPh sb="207" eb="209">
      <t>レッカ</t>
    </rPh>
    <rPh sb="209" eb="210">
      <t>リツ</t>
    </rPh>
    <rPh sb="211" eb="213">
      <t>ゲンショウ</t>
    </rPh>
    <rPh sb="215" eb="217">
      <t>カンロ</t>
    </rPh>
    <rPh sb="217" eb="219">
      <t>コウシン</t>
    </rPh>
    <rPh sb="219" eb="220">
      <t>リツ</t>
    </rPh>
    <rPh sb="221" eb="223">
      <t>ゾウカ</t>
    </rPh>
    <rPh sb="227" eb="228">
      <t>ツト</t>
    </rPh>
    <phoneticPr fontId="4"/>
  </si>
  <si>
    <t>　これまで本町の簡易水道事業会計は、比較的安定した経営がなされていた。
　令和５年度より公営企業会計へ移し、さらに細かな経営分析が可能となった。今後、大規模な管路耐震改修事業を実施する予定であるほか、公営企業会計としての運営が本格化していく中で、更なるコスト削減、財源の確保に努め、経営に与える影響等を踏まえた分析を行い、場合によっては水道料金の改定も見据えた事業経営に努めなければならない。</t>
    <rPh sb="8" eb="10">
      <t>カンイ</t>
    </rPh>
    <rPh sb="12" eb="14">
      <t>ジギョウ</t>
    </rPh>
    <rPh sb="37" eb="39">
      <t>レイワ</t>
    </rPh>
    <rPh sb="40" eb="42">
      <t>ネンド</t>
    </rPh>
    <rPh sb="44" eb="46">
      <t>コウエイ</t>
    </rPh>
    <rPh sb="46" eb="48">
      <t>キギョウ</t>
    </rPh>
    <rPh sb="48" eb="50">
      <t>カイケイ</t>
    </rPh>
    <rPh sb="57" eb="58">
      <t>コマ</t>
    </rPh>
    <rPh sb="60" eb="62">
      <t>ケイエイ</t>
    </rPh>
    <rPh sb="62" eb="64">
      <t>ブンセキ</t>
    </rPh>
    <rPh sb="65" eb="67">
      <t>カノウ</t>
    </rPh>
    <rPh sb="72" eb="74">
      <t>コンゴ</t>
    </rPh>
    <rPh sb="75" eb="78">
      <t>ダイキボ</t>
    </rPh>
    <rPh sb="79" eb="81">
      <t>カンロ</t>
    </rPh>
    <rPh sb="120" eb="121">
      <t>ナカ</t>
    </rPh>
    <rPh sb="123" eb="124">
      <t>サラ</t>
    </rPh>
    <rPh sb="129" eb="131">
      <t>サクゲン</t>
    </rPh>
    <rPh sb="138" eb="139">
      <t>ツト</t>
    </rPh>
    <rPh sb="141" eb="143">
      <t>ケイエイ</t>
    </rPh>
    <rPh sb="144" eb="145">
      <t>アタ</t>
    </rPh>
    <rPh sb="147" eb="149">
      <t>エイキョウ</t>
    </rPh>
    <rPh sb="149" eb="150">
      <t>トウ</t>
    </rPh>
    <rPh sb="151" eb="152">
      <t>フ</t>
    </rPh>
    <rPh sb="155" eb="157">
      <t>ブンセキ</t>
    </rPh>
    <rPh sb="158" eb="159">
      <t>オコナ</t>
    </rPh>
    <rPh sb="161" eb="163">
      <t>バアイ</t>
    </rPh>
    <rPh sb="168" eb="170">
      <t>スイドウ</t>
    </rPh>
    <rPh sb="170" eb="172">
      <t>リョウキン</t>
    </rPh>
    <rPh sb="173" eb="175">
      <t>カイテイ</t>
    </rPh>
    <rPh sb="176" eb="178">
      <t>ミス</t>
    </rPh>
    <rPh sb="180" eb="182">
      <t>ジギョウ</t>
    </rPh>
    <rPh sb="182" eb="184">
      <t>ケイエイ</t>
    </rPh>
    <rPh sb="185" eb="186">
      <t>ツト</t>
    </rPh>
    <phoneticPr fontId="4"/>
  </si>
  <si>
    <t>　収益的収支については、経常収支比率が131.96％と大幅な黒字となっている。
　流動比率については類似団体と比較しても、4倍以上であり、短期的な支払い能力についてはあるが、今後の施設整備との調整が必要となる。
　企業債残高対給水収益比率については、起債償還のピークが過ぎ減少傾向で推移しており、類似団体と比較しても平均値を大きく下回っている。
　料金回収率については、135.53％と100％を大きく上回っているが、今後も経常的な維持管理経費の削減等に努めるとともに、今後の施設整備の動向によっては、料金改定についても検討する必要がある。
　給水原価については、平均値を大幅に下回っており、健全な経営がなされている。しかしながら、施設利用率が最大稼働率に近い状態が続いているため、老朽化した管路の改修等を実施し、漏水の軽減に努め有収率の増加を図る必要がある。</t>
    <rPh sb="12" eb="14">
      <t>ケイジョウ</t>
    </rPh>
    <rPh sb="27" eb="29">
      <t>オオハバ</t>
    </rPh>
    <rPh sb="30" eb="32">
      <t>クロジ</t>
    </rPh>
    <rPh sb="41" eb="43">
      <t>リュウドウ</t>
    </rPh>
    <rPh sb="43" eb="45">
      <t>ヒリツ</t>
    </rPh>
    <rPh sb="50" eb="52">
      <t>ルイジ</t>
    </rPh>
    <rPh sb="52" eb="54">
      <t>ダンタイ</t>
    </rPh>
    <rPh sb="55" eb="57">
      <t>ヒカク</t>
    </rPh>
    <rPh sb="62" eb="65">
      <t>バイイジョウ</t>
    </rPh>
    <rPh sb="69" eb="72">
      <t>タンキテキ</t>
    </rPh>
    <rPh sb="73" eb="75">
      <t>シハラ</t>
    </rPh>
    <rPh sb="76" eb="78">
      <t>ノウリョク</t>
    </rPh>
    <rPh sb="87" eb="89">
      <t>コンゴ</t>
    </rPh>
    <rPh sb="90" eb="92">
      <t>シセツ</t>
    </rPh>
    <rPh sb="92" eb="94">
      <t>セイビ</t>
    </rPh>
    <rPh sb="96" eb="98">
      <t>チョウセイ</t>
    </rPh>
    <rPh sb="99" eb="101">
      <t>ヒツヨウ</t>
    </rPh>
    <rPh sb="134" eb="135">
      <t>ス</t>
    </rPh>
    <rPh sb="136" eb="138">
      <t>ゲンショウ</t>
    </rPh>
    <rPh sb="138" eb="140">
      <t>ケイコウ</t>
    </rPh>
    <rPh sb="141" eb="143">
      <t>スイイ</t>
    </rPh>
    <rPh sb="153" eb="155">
      <t>ヒカク</t>
    </rPh>
    <rPh sb="198" eb="199">
      <t>オオ</t>
    </rPh>
    <rPh sb="201" eb="203">
      <t>ウワマワ</t>
    </rPh>
    <rPh sb="209" eb="211">
      <t>コンゴ</t>
    </rPh>
    <rPh sb="212" eb="215">
      <t>ケイジョウテキ</t>
    </rPh>
    <rPh sb="216" eb="218">
      <t>イジ</t>
    </rPh>
    <rPh sb="218" eb="220">
      <t>カンリ</t>
    </rPh>
    <rPh sb="220" eb="222">
      <t>ケイヒ</t>
    </rPh>
    <rPh sb="223" eb="225">
      <t>サクゲン</t>
    </rPh>
    <rPh sb="225" eb="226">
      <t>トウ</t>
    </rPh>
    <rPh sb="227" eb="228">
      <t>ツト</t>
    </rPh>
    <rPh sb="235" eb="237">
      <t>コンゴ</t>
    </rPh>
    <rPh sb="238" eb="240">
      <t>シセツ</t>
    </rPh>
    <rPh sb="240" eb="242">
      <t>セイビ</t>
    </rPh>
    <rPh sb="243" eb="245">
      <t>ドウコウ</t>
    </rPh>
    <rPh sb="251" eb="253">
      <t>リョウキン</t>
    </rPh>
    <rPh sb="253" eb="255">
      <t>カイテイ</t>
    </rPh>
    <rPh sb="260" eb="262">
      <t>ケントウ</t>
    </rPh>
    <rPh sb="264" eb="266">
      <t>ヒツヨウ</t>
    </rPh>
    <rPh sb="365" eb="368">
      <t>ユウシュウリツ</t>
    </rPh>
    <rPh sb="369" eb="371">
      <t>ゾウカ</t>
    </rPh>
    <rPh sb="372" eb="37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</si>
</sst>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F40-4942-B989-20FB2644A1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4F40-4942-B989-20FB2644A1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95.05</c:v>
                </c:pt>
                <c:pt idx="4">
                  <c:v>97.16</c:v>
                </c:pt>
              </c:numCache>
            </c:numRef>
          </c:val>
          <c:extLst>
            <c:ext xmlns:c16="http://schemas.microsoft.com/office/drawing/2014/chart" uri="{C3380CC4-5D6E-409C-BE32-E72D297353CC}">
              <c16:uniqueId val="{00000000-4107-4A35-A1B9-AFEAE66713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4107-4A35-A1B9-AFEAE66713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73.2</c:v>
                </c:pt>
                <c:pt idx="4">
                  <c:v>73.599999999999994</c:v>
                </c:pt>
              </c:numCache>
            </c:numRef>
          </c:val>
          <c:extLst>
            <c:ext xmlns:c16="http://schemas.microsoft.com/office/drawing/2014/chart" uri="{C3380CC4-5D6E-409C-BE32-E72D297353CC}">
              <c16:uniqueId val="{00000000-A1BF-4FF7-A766-706EFE701A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A1BF-4FF7-A766-706EFE701A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130.71</c:v>
                </c:pt>
                <c:pt idx="4">
                  <c:v>131.96</c:v>
                </c:pt>
              </c:numCache>
            </c:numRef>
          </c:val>
          <c:extLst>
            <c:ext xmlns:c16="http://schemas.microsoft.com/office/drawing/2014/chart" uri="{C3380CC4-5D6E-409C-BE32-E72D297353CC}">
              <c16:uniqueId val="{00000000-4353-46EB-BA07-CF6466114EC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4353-46EB-BA07-CF6466114EC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4.8600000000000003</c:v>
                </c:pt>
                <c:pt idx="4">
                  <c:v>9.74</c:v>
                </c:pt>
              </c:numCache>
            </c:numRef>
          </c:val>
          <c:extLst>
            <c:ext xmlns:c16="http://schemas.microsoft.com/office/drawing/2014/chart" uri="{C3380CC4-5D6E-409C-BE32-E72D297353CC}">
              <c16:uniqueId val="{00000000-1DC3-40CA-9C24-27B32AF47C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1DC3-40CA-9C24-27B32AF47C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89.84</c:v>
                </c:pt>
                <c:pt idx="4">
                  <c:v>89.84</c:v>
                </c:pt>
              </c:numCache>
            </c:numRef>
          </c:val>
          <c:extLst>
            <c:ext xmlns:c16="http://schemas.microsoft.com/office/drawing/2014/chart" uri="{C3380CC4-5D6E-409C-BE32-E72D297353CC}">
              <c16:uniqueId val="{00000000-FE95-4C06-9900-CD8CC2C706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FE95-4C06-9900-CD8CC2C706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160-4F7F-8496-6DF09B50597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8160-4F7F-8496-6DF09B50597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473.32</c:v>
                </c:pt>
                <c:pt idx="4">
                  <c:v>645.91999999999996</c:v>
                </c:pt>
              </c:numCache>
            </c:numRef>
          </c:val>
          <c:extLst>
            <c:ext xmlns:c16="http://schemas.microsoft.com/office/drawing/2014/chart" uri="{C3380CC4-5D6E-409C-BE32-E72D297353CC}">
              <c16:uniqueId val="{00000000-A2ED-4E9C-B159-F5640C2A01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A2ED-4E9C-B159-F5640C2A01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170</c:v>
                </c:pt>
                <c:pt idx="4">
                  <c:v>138.01</c:v>
                </c:pt>
              </c:numCache>
            </c:numRef>
          </c:val>
          <c:extLst>
            <c:ext xmlns:c16="http://schemas.microsoft.com/office/drawing/2014/chart" uri="{C3380CC4-5D6E-409C-BE32-E72D297353CC}">
              <c16:uniqueId val="{00000000-52B3-45E1-9A3C-A893567E1E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52B3-45E1-9A3C-A893567E1E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133.86000000000001</c:v>
                </c:pt>
                <c:pt idx="4">
                  <c:v>135.53</c:v>
                </c:pt>
              </c:numCache>
            </c:numRef>
          </c:val>
          <c:extLst>
            <c:ext xmlns:c16="http://schemas.microsoft.com/office/drawing/2014/chart" uri="{C3380CC4-5D6E-409C-BE32-E72D297353CC}">
              <c16:uniqueId val="{00000000-F109-4509-8B34-438BFD3473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F109-4509-8B34-438BFD3473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123.96</c:v>
                </c:pt>
                <c:pt idx="4">
                  <c:v>121.39</c:v>
                </c:pt>
              </c:numCache>
            </c:numRef>
          </c:val>
          <c:extLst>
            <c:ext xmlns:c16="http://schemas.microsoft.com/office/drawing/2014/chart" uri="{C3380CC4-5D6E-409C-BE32-E72D297353CC}">
              <c16:uniqueId val="{00000000-0158-4953-A3A6-E2E2B38161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0158-4953-A3A6-E2E2B38161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7" zoomScale="80" zoomScaleNormal="80" workbookViewId="0">
      <selection activeCell="BD37" sqref="BD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松野町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3484</v>
      </c>
      <c r="AM8" s="44"/>
      <c r="AN8" s="44"/>
      <c r="AO8" s="44"/>
      <c r="AP8" s="44"/>
      <c r="AQ8" s="44"/>
      <c r="AR8" s="44"/>
      <c r="AS8" s="44"/>
      <c r="AT8" s="45">
        <f>データ!$S$6</f>
        <v>98.45</v>
      </c>
      <c r="AU8" s="46"/>
      <c r="AV8" s="46"/>
      <c r="AW8" s="46"/>
      <c r="AX8" s="46"/>
      <c r="AY8" s="46"/>
      <c r="AZ8" s="46"/>
      <c r="BA8" s="46"/>
      <c r="BB8" s="47">
        <f>データ!$T$6</f>
        <v>35.39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83.88</v>
      </c>
      <c r="J10" s="46"/>
      <c r="K10" s="46"/>
      <c r="L10" s="46"/>
      <c r="M10" s="46"/>
      <c r="N10" s="46"/>
      <c r="O10" s="80"/>
      <c r="P10" s="47">
        <f>データ!$P$6</f>
        <v>99.88</v>
      </c>
      <c r="Q10" s="47"/>
      <c r="R10" s="47"/>
      <c r="S10" s="47"/>
      <c r="T10" s="47"/>
      <c r="U10" s="47"/>
      <c r="V10" s="47"/>
      <c r="W10" s="44">
        <f>データ!$Q$6</f>
        <v>3320</v>
      </c>
      <c r="X10" s="44"/>
      <c r="Y10" s="44"/>
      <c r="Z10" s="44"/>
      <c r="AA10" s="44"/>
      <c r="AB10" s="44"/>
      <c r="AC10" s="44"/>
      <c r="AD10" s="2"/>
      <c r="AE10" s="2"/>
      <c r="AF10" s="2"/>
      <c r="AG10" s="2"/>
      <c r="AH10" s="2"/>
      <c r="AI10" s="2"/>
      <c r="AJ10" s="2"/>
      <c r="AK10" s="2"/>
      <c r="AL10" s="44">
        <f>データ!$U$6</f>
        <v>3464</v>
      </c>
      <c r="AM10" s="44"/>
      <c r="AN10" s="44"/>
      <c r="AO10" s="44"/>
      <c r="AP10" s="44"/>
      <c r="AQ10" s="44"/>
      <c r="AR10" s="44"/>
      <c r="AS10" s="44"/>
      <c r="AT10" s="45">
        <f>データ!$V$6</f>
        <v>80.239999999999995</v>
      </c>
      <c r="AU10" s="46"/>
      <c r="AV10" s="46"/>
      <c r="AW10" s="46"/>
      <c r="AX10" s="46"/>
      <c r="AY10" s="46"/>
      <c r="AZ10" s="46"/>
      <c r="BA10" s="46"/>
      <c r="BB10" s="47">
        <f>データ!$W$6</f>
        <v>43.17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81"/>
      <c r="BN16" s="81"/>
      <c r="BO16" s="81"/>
      <c r="BP16" s="81"/>
      <c r="BQ16" s="81"/>
      <c r="BR16" s="81"/>
      <c r="BS16" s="81"/>
      <c r="BT16" s="81"/>
      <c r="BU16" s="81"/>
      <c r="BV16" s="81"/>
      <c r="BW16" s="81"/>
      <c r="BX16" s="81"/>
      <c r="BY16" s="81"/>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1"/>
      <c r="BN17" s="81"/>
      <c r="BO17" s="81"/>
      <c r="BP17" s="81"/>
      <c r="BQ17" s="81"/>
      <c r="BR17" s="81"/>
      <c r="BS17" s="81"/>
      <c r="BT17" s="81"/>
      <c r="BU17" s="81"/>
      <c r="BV17" s="81"/>
      <c r="BW17" s="81"/>
      <c r="BX17" s="81"/>
      <c r="BY17" s="81"/>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1"/>
      <c r="BN18" s="81"/>
      <c r="BO18" s="81"/>
      <c r="BP18" s="81"/>
      <c r="BQ18" s="81"/>
      <c r="BR18" s="81"/>
      <c r="BS18" s="81"/>
      <c r="BT18" s="81"/>
      <c r="BU18" s="81"/>
      <c r="BV18" s="81"/>
      <c r="BW18" s="81"/>
      <c r="BX18" s="81"/>
      <c r="BY18" s="81"/>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1"/>
      <c r="BN19" s="81"/>
      <c r="BO19" s="81"/>
      <c r="BP19" s="81"/>
      <c r="BQ19" s="81"/>
      <c r="BR19" s="81"/>
      <c r="BS19" s="81"/>
      <c r="BT19" s="81"/>
      <c r="BU19" s="81"/>
      <c r="BV19" s="81"/>
      <c r="BW19" s="81"/>
      <c r="BX19" s="81"/>
      <c r="BY19" s="81"/>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1"/>
      <c r="BN20" s="81"/>
      <c r="BO20" s="81"/>
      <c r="BP20" s="81"/>
      <c r="BQ20" s="81"/>
      <c r="BR20" s="81"/>
      <c r="BS20" s="81"/>
      <c r="BT20" s="81"/>
      <c r="BU20" s="81"/>
      <c r="BV20" s="81"/>
      <c r="BW20" s="81"/>
      <c r="BX20" s="81"/>
      <c r="BY20" s="81"/>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1"/>
      <c r="BN21" s="81"/>
      <c r="BO21" s="81"/>
      <c r="BP21" s="81"/>
      <c r="BQ21" s="81"/>
      <c r="BR21" s="81"/>
      <c r="BS21" s="81"/>
      <c r="BT21" s="81"/>
      <c r="BU21" s="81"/>
      <c r="BV21" s="81"/>
      <c r="BW21" s="81"/>
      <c r="BX21" s="81"/>
      <c r="BY21" s="81"/>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1"/>
      <c r="BN22" s="81"/>
      <c r="BO22" s="81"/>
      <c r="BP22" s="81"/>
      <c r="BQ22" s="81"/>
      <c r="BR22" s="81"/>
      <c r="BS22" s="81"/>
      <c r="BT22" s="81"/>
      <c r="BU22" s="81"/>
      <c r="BV22" s="81"/>
      <c r="BW22" s="81"/>
      <c r="BX22" s="81"/>
      <c r="BY22" s="81"/>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1"/>
      <c r="BN23" s="81"/>
      <c r="BO23" s="81"/>
      <c r="BP23" s="81"/>
      <c r="BQ23" s="81"/>
      <c r="BR23" s="81"/>
      <c r="BS23" s="81"/>
      <c r="BT23" s="81"/>
      <c r="BU23" s="81"/>
      <c r="BV23" s="81"/>
      <c r="BW23" s="81"/>
      <c r="BX23" s="81"/>
      <c r="BY23" s="81"/>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1"/>
      <c r="BN24" s="81"/>
      <c r="BO24" s="81"/>
      <c r="BP24" s="81"/>
      <c r="BQ24" s="81"/>
      <c r="BR24" s="81"/>
      <c r="BS24" s="81"/>
      <c r="BT24" s="81"/>
      <c r="BU24" s="81"/>
      <c r="BV24" s="81"/>
      <c r="BW24" s="81"/>
      <c r="BX24" s="81"/>
      <c r="BY24" s="81"/>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1"/>
      <c r="BN25" s="81"/>
      <c r="BO25" s="81"/>
      <c r="BP25" s="81"/>
      <c r="BQ25" s="81"/>
      <c r="BR25" s="81"/>
      <c r="BS25" s="81"/>
      <c r="BT25" s="81"/>
      <c r="BU25" s="81"/>
      <c r="BV25" s="81"/>
      <c r="BW25" s="81"/>
      <c r="BX25" s="81"/>
      <c r="BY25" s="81"/>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1"/>
      <c r="BN26" s="81"/>
      <c r="BO26" s="81"/>
      <c r="BP26" s="81"/>
      <c r="BQ26" s="81"/>
      <c r="BR26" s="81"/>
      <c r="BS26" s="81"/>
      <c r="BT26" s="81"/>
      <c r="BU26" s="81"/>
      <c r="BV26" s="81"/>
      <c r="BW26" s="81"/>
      <c r="BX26" s="81"/>
      <c r="BY26" s="81"/>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1"/>
      <c r="BN27" s="81"/>
      <c r="BO27" s="81"/>
      <c r="BP27" s="81"/>
      <c r="BQ27" s="81"/>
      <c r="BR27" s="81"/>
      <c r="BS27" s="81"/>
      <c r="BT27" s="81"/>
      <c r="BU27" s="81"/>
      <c r="BV27" s="81"/>
      <c r="BW27" s="81"/>
      <c r="BX27" s="81"/>
      <c r="BY27" s="81"/>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1"/>
      <c r="BN28" s="81"/>
      <c r="BO28" s="81"/>
      <c r="BP28" s="81"/>
      <c r="BQ28" s="81"/>
      <c r="BR28" s="81"/>
      <c r="BS28" s="81"/>
      <c r="BT28" s="81"/>
      <c r="BU28" s="81"/>
      <c r="BV28" s="81"/>
      <c r="BW28" s="81"/>
      <c r="BX28" s="81"/>
      <c r="BY28" s="81"/>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1"/>
      <c r="BN29" s="81"/>
      <c r="BO29" s="81"/>
      <c r="BP29" s="81"/>
      <c r="BQ29" s="81"/>
      <c r="BR29" s="81"/>
      <c r="BS29" s="81"/>
      <c r="BT29" s="81"/>
      <c r="BU29" s="81"/>
      <c r="BV29" s="81"/>
      <c r="BW29" s="81"/>
      <c r="BX29" s="81"/>
      <c r="BY29" s="81"/>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1"/>
      <c r="BN30" s="81"/>
      <c r="BO30" s="81"/>
      <c r="BP30" s="81"/>
      <c r="BQ30" s="81"/>
      <c r="BR30" s="81"/>
      <c r="BS30" s="81"/>
      <c r="BT30" s="81"/>
      <c r="BU30" s="81"/>
      <c r="BV30" s="81"/>
      <c r="BW30" s="81"/>
      <c r="BX30" s="81"/>
      <c r="BY30" s="81"/>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1"/>
      <c r="BN31" s="81"/>
      <c r="BO31" s="81"/>
      <c r="BP31" s="81"/>
      <c r="BQ31" s="81"/>
      <c r="BR31" s="81"/>
      <c r="BS31" s="81"/>
      <c r="BT31" s="81"/>
      <c r="BU31" s="81"/>
      <c r="BV31" s="81"/>
      <c r="BW31" s="81"/>
      <c r="BX31" s="81"/>
      <c r="BY31" s="81"/>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1"/>
      <c r="BN32" s="81"/>
      <c r="BO32" s="81"/>
      <c r="BP32" s="81"/>
      <c r="BQ32" s="81"/>
      <c r="BR32" s="81"/>
      <c r="BS32" s="81"/>
      <c r="BT32" s="81"/>
      <c r="BU32" s="81"/>
      <c r="BV32" s="81"/>
      <c r="BW32" s="81"/>
      <c r="BX32" s="81"/>
      <c r="BY32" s="81"/>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1"/>
      <c r="BN33" s="81"/>
      <c r="BO33" s="81"/>
      <c r="BP33" s="81"/>
      <c r="BQ33" s="81"/>
      <c r="BR33" s="81"/>
      <c r="BS33" s="81"/>
      <c r="BT33" s="81"/>
      <c r="BU33" s="81"/>
      <c r="BV33" s="81"/>
      <c r="BW33" s="81"/>
      <c r="BX33" s="81"/>
      <c r="BY33" s="81"/>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1"/>
      <c r="BN34" s="81"/>
      <c r="BO34" s="81"/>
      <c r="BP34" s="81"/>
      <c r="BQ34" s="81"/>
      <c r="BR34" s="81"/>
      <c r="BS34" s="81"/>
      <c r="BT34" s="81"/>
      <c r="BU34" s="81"/>
      <c r="BV34" s="81"/>
      <c r="BW34" s="81"/>
      <c r="BX34" s="81"/>
      <c r="BY34" s="81"/>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1"/>
      <c r="BN35" s="81"/>
      <c r="BO35" s="81"/>
      <c r="BP35" s="81"/>
      <c r="BQ35" s="81"/>
      <c r="BR35" s="81"/>
      <c r="BS35" s="81"/>
      <c r="BT35" s="81"/>
      <c r="BU35" s="81"/>
      <c r="BV35" s="81"/>
      <c r="BW35" s="81"/>
      <c r="BX35" s="81"/>
      <c r="BY35" s="81"/>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1"/>
      <c r="BN36" s="81"/>
      <c r="BO36" s="81"/>
      <c r="BP36" s="81"/>
      <c r="BQ36" s="81"/>
      <c r="BR36" s="81"/>
      <c r="BS36" s="81"/>
      <c r="BT36" s="81"/>
      <c r="BU36" s="81"/>
      <c r="BV36" s="81"/>
      <c r="BW36" s="81"/>
      <c r="BX36" s="81"/>
      <c r="BY36" s="81"/>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1"/>
      <c r="BN37" s="81"/>
      <c r="BO37" s="81"/>
      <c r="BP37" s="81"/>
      <c r="BQ37" s="81"/>
      <c r="BR37" s="81"/>
      <c r="BS37" s="81"/>
      <c r="BT37" s="81"/>
      <c r="BU37" s="81"/>
      <c r="BV37" s="81"/>
      <c r="BW37" s="81"/>
      <c r="BX37" s="81"/>
      <c r="BY37" s="81"/>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1"/>
      <c r="BN38" s="81"/>
      <c r="BO38" s="81"/>
      <c r="BP38" s="81"/>
      <c r="BQ38" s="81"/>
      <c r="BR38" s="81"/>
      <c r="BS38" s="81"/>
      <c r="BT38" s="81"/>
      <c r="BU38" s="81"/>
      <c r="BV38" s="81"/>
      <c r="BW38" s="81"/>
      <c r="BX38" s="81"/>
      <c r="BY38" s="81"/>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1"/>
      <c r="BN39" s="81"/>
      <c r="BO39" s="81"/>
      <c r="BP39" s="81"/>
      <c r="BQ39" s="81"/>
      <c r="BR39" s="81"/>
      <c r="BS39" s="81"/>
      <c r="BT39" s="81"/>
      <c r="BU39" s="81"/>
      <c r="BV39" s="81"/>
      <c r="BW39" s="81"/>
      <c r="BX39" s="81"/>
      <c r="BY39" s="81"/>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1"/>
      <c r="BN40" s="81"/>
      <c r="BO40" s="81"/>
      <c r="BP40" s="81"/>
      <c r="BQ40" s="81"/>
      <c r="BR40" s="81"/>
      <c r="BS40" s="81"/>
      <c r="BT40" s="81"/>
      <c r="BU40" s="81"/>
      <c r="BV40" s="81"/>
      <c r="BW40" s="81"/>
      <c r="BX40" s="81"/>
      <c r="BY40" s="81"/>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1"/>
      <c r="BN41" s="81"/>
      <c r="BO41" s="81"/>
      <c r="BP41" s="81"/>
      <c r="BQ41" s="81"/>
      <c r="BR41" s="81"/>
      <c r="BS41" s="81"/>
      <c r="BT41" s="81"/>
      <c r="BU41" s="81"/>
      <c r="BV41" s="81"/>
      <c r="BW41" s="81"/>
      <c r="BX41" s="81"/>
      <c r="BY41" s="81"/>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1"/>
      <c r="BN42" s="81"/>
      <c r="BO42" s="81"/>
      <c r="BP42" s="81"/>
      <c r="BQ42" s="81"/>
      <c r="BR42" s="81"/>
      <c r="BS42" s="81"/>
      <c r="BT42" s="81"/>
      <c r="BU42" s="81"/>
      <c r="BV42" s="81"/>
      <c r="BW42" s="81"/>
      <c r="BX42" s="81"/>
      <c r="BY42" s="81"/>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1"/>
      <c r="BN43" s="81"/>
      <c r="BO43" s="81"/>
      <c r="BP43" s="81"/>
      <c r="BQ43" s="81"/>
      <c r="BR43" s="81"/>
      <c r="BS43" s="81"/>
      <c r="BT43" s="81"/>
      <c r="BU43" s="81"/>
      <c r="BV43" s="81"/>
      <c r="BW43" s="81"/>
      <c r="BX43" s="81"/>
      <c r="BY43" s="81"/>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81"/>
      <c r="BN47" s="81"/>
      <c r="BO47" s="81"/>
      <c r="BP47" s="81"/>
      <c r="BQ47" s="81"/>
      <c r="BR47" s="81"/>
      <c r="BS47" s="81"/>
      <c r="BT47" s="81"/>
      <c r="BU47" s="81"/>
      <c r="BV47" s="81"/>
      <c r="BW47" s="81"/>
      <c r="BX47" s="81"/>
      <c r="BY47" s="81"/>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81"/>
      <c r="BN48" s="81"/>
      <c r="BO48" s="81"/>
      <c r="BP48" s="81"/>
      <c r="BQ48" s="81"/>
      <c r="BR48" s="81"/>
      <c r="BS48" s="81"/>
      <c r="BT48" s="81"/>
      <c r="BU48" s="81"/>
      <c r="BV48" s="81"/>
      <c r="BW48" s="81"/>
      <c r="BX48" s="81"/>
      <c r="BY48" s="81"/>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81"/>
      <c r="BN49" s="81"/>
      <c r="BO49" s="81"/>
      <c r="BP49" s="81"/>
      <c r="BQ49" s="81"/>
      <c r="BR49" s="81"/>
      <c r="BS49" s="81"/>
      <c r="BT49" s="81"/>
      <c r="BU49" s="81"/>
      <c r="BV49" s="81"/>
      <c r="BW49" s="81"/>
      <c r="BX49" s="81"/>
      <c r="BY49" s="81"/>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81"/>
      <c r="BN50" s="81"/>
      <c r="BO50" s="81"/>
      <c r="BP50" s="81"/>
      <c r="BQ50" s="81"/>
      <c r="BR50" s="81"/>
      <c r="BS50" s="81"/>
      <c r="BT50" s="81"/>
      <c r="BU50" s="81"/>
      <c r="BV50" s="81"/>
      <c r="BW50" s="81"/>
      <c r="BX50" s="81"/>
      <c r="BY50" s="81"/>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81"/>
      <c r="BN51" s="81"/>
      <c r="BO51" s="81"/>
      <c r="BP51" s="81"/>
      <c r="BQ51" s="81"/>
      <c r="BR51" s="81"/>
      <c r="BS51" s="81"/>
      <c r="BT51" s="81"/>
      <c r="BU51" s="81"/>
      <c r="BV51" s="81"/>
      <c r="BW51" s="81"/>
      <c r="BX51" s="81"/>
      <c r="BY51" s="81"/>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81"/>
      <c r="BN52" s="81"/>
      <c r="BO52" s="81"/>
      <c r="BP52" s="81"/>
      <c r="BQ52" s="81"/>
      <c r="BR52" s="81"/>
      <c r="BS52" s="81"/>
      <c r="BT52" s="81"/>
      <c r="BU52" s="81"/>
      <c r="BV52" s="81"/>
      <c r="BW52" s="81"/>
      <c r="BX52" s="81"/>
      <c r="BY52" s="81"/>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81"/>
      <c r="BN53" s="81"/>
      <c r="BO53" s="81"/>
      <c r="BP53" s="81"/>
      <c r="BQ53" s="81"/>
      <c r="BR53" s="81"/>
      <c r="BS53" s="81"/>
      <c r="BT53" s="81"/>
      <c r="BU53" s="81"/>
      <c r="BV53" s="81"/>
      <c r="BW53" s="81"/>
      <c r="BX53" s="81"/>
      <c r="BY53" s="81"/>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81"/>
      <c r="BN54" s="81"/>
      <c r="BO54" s="81"/>
      <c r="BP54" s="81"/>
      <c r="BQ54" s="81"/>
      <c r="BR54" s="81"/>
      <c r="BS54" s="81"/>
      <c r="BT54" s="81"/>
      <c r="BU54" s="81"/>
      <c r="BV54" s="81"/>
      <c r="BW54" s="81"/>
      <c r="BX54" s="81"/>
      <c r="BY54" s="81"/>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81"/>
      <c r="BN55" s="81"/>
      <c r="BO55" s="81"/>
      <c r="BP55" s="81"/>
      <c r="BQ55" s="81"/>
      <c r="BR55" s="81"/>
      <c r="BS55" s="81"/>
      <c r="BT55" s="81"/>
      <c r="BU55" s="81"/>
      <c r="BV55" s="81"/>
      <c r="BW55" s="81"/>
      <c r="BX55" s="81"/>
      <c r="BY55" s="81"/>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81"/>
      <c r="BN56" s="81"/>
      <c r="BO56" s="81"/>
      <c r="BP56" s="81"/>
      <c r="BQ56" s="81"/>
      <c r="BR56" s="81"/>
      <c r="BS56" s="81"/>
      <c r="BT56" s="81"/>
      <c r="BU56" s="81"/>
      <c r="BV56" s="81"/>
      <c r="BW56" s="81"/>
      <c r="BX56" s="81"/>
      <c r="BY56" s="81"/>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81"/>
      <c r="BN57" s="81"/>
      <c r="BO57" s="81"/>
      <c r="BP57" s="81"/>
      <c r="BQ57" s="81"/>
      <c r="BR57" s="81"/>
      <c r="BS57" s="81"/>
      <c r="BT57" s="81"/>
      <c r="BU57" s="81"/>
      <c r="BV57" s="81"/>
      <c r="BW57" s="81"/>
      <c r="BX57" s="81"/>
      <c r="BY57" s="81"/>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81"/>
      <c r="BN58" s="81"/>
      <c r="BO58" s="81"/>
      <c r="BP58" s="81"/>
      <c r="BQ58" s="81"/>
      <c r="BR58" s="81"/>
      <c r="BS58" s="81"/>
      <c r="BT58" s="81"/>
      <c r="BU58" s="81"/>
      <c r="BV58" s="81"/>
      <c r="BW58" s="81"/>
      <c r="BX58" s="81"/>
      <c r="BY58" s="81"/>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81"/>
      <c r="BN59" s="81"/>
      <c r="BO59" s="81"/>
      <c r="BP59" s="81"/>
      <c r="BQ59" s="81"/>
      <c r="BR59" s="81"/>
      <c r="BS59" s="81"/>
      <c r="BT59" s="81"/>
      <c r="BU59" s="81"/>
      <c r="BV59" s="81"/>
      <c r="BW59" s="81"/>
      <c r="BX59" s="81"/>
      <c r="BY59" s="81"/>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81"/>
      <c r="BN60" s="81"/>
      <c r="BO60" s="81"/>
      <c r="BP60" s="81"/>
      <c r="BQ60" s="81"/>
      <c r="BR60" s="81"/>
      <c r="BS60" s="81"/>
      <c r="BT60" s="81"/>
      <c r="BU60" s="81"/>
      <c r="BV60" s="81"/>
      <c r="BW60" s="81"/>
      <c r="BX60" s="81"/>
      <c r="BY60" s="81"/>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81"/>
      <c r="BN61" s="81"/>
      <c r="BO61" s="81"/>
      <c r="BP61" s="81"/>
      <c r="BQ61" s="81"/>
      <c r="BR61" s="81"/>
      <c r="BS61" s="81"/>
      <c r="BT61" s="81"/>
      <c r="BU61" s="81"/>
      <c r="BV61" s="81"/>
      <c r="BW61" s="81"/>
      <c r="BX61" s="81"/>
      <c r="BY61" s="81"/>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81"/>
      <c r="BN62" s="81"/>
      <c r="BO62" s="81"/>
      <c r="BP62" s="81"/>
      <c r="BQ62" s="81"/>
      <c r="BR62" s="81"/>
      <c r="BS62" s="81"/>
      <c r="BT62" s="81"/>
      <c r="BU62" s="81"/>
      <c r="BV62" s="81"/>
      <c r="BW62" s="81"/>
      <c r="BX62" s="81"/>
      <c r="BY62" s="81"/>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tjZBLaCpOQzOlebNtC7LrPeO1+HquVYG5yFLzCTXuZ01WuiX6/VF1VHkXibk9wvvoXkxBvYSpaX71UEmw1ftA==" saltValue="nOQn+JWbjGE/eIl+Pgk3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384844</v>
      </c>
      <c r="D6" s="20">
        <f t="shared" si="3"/>
        <v>46</v>
      </c>
      <c r="E6" s="20">
        <f t="shared" si="3"/>
        <v>1</v>
      </c>
      <c r="F6" s="20">
        <f t="shared" si="3"/>
        <v>0</v>
      </c>
      <c r="G6" s="20">
        <f t="shared" si="3"/>
        <v>5</v>
      </c>
      <c r="H6" s="20" t="str">
        <f t="shared" si="3"/>
        <v>愛媛県　松野町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83.88</v>
      </c>
      <c r="P6" s="21">
        <f t="shared" si="3"/>
        <v>99.88</v>
      </c>
      <c r="Q6" s="21">
        <f t="shared" si="3"/>
        <v>3320</v>
      </c>
      <c r="R6" s="21">
        <f t="shared" si="3"/>
        <v>3484</v>
      </c>
      <c r="S6" s="21">
        <f t="shared" si="3"/>
        <v>98.45</v>
      </c>
      <c r="T6" s="21">
        <f t="shared" si="3"/>
        <v>35.39</v>
      </c>
      <c r="U6" s="21">
        <f t="shared" si="3"/>
        <v>3464</v>
      </c>
      <c r="V6" s="21">
        <f t="shared" si="3"/>
        <v>80.239999999999995</v>
      </c>
      <c r="W6" s="21">
        <f t="shared" si="3"/>
        <v>43.17</v>
      </c>
      <c r="X6" s="22" t="str">
        <f>IF(X7="",NA(),X7)</f>
        <v>-</v>
      </c>
      <c r="Y6" s="22" t="str">
        <f t="shared" ref="Y6:AG6" si="4">IF(Y7="",NA(),Y7)</f>
        <v>-</v>
      </c>
      <c r="Z6" s="22" t="str">
        <f t="shared" si="4"/>
        <v>-</v>
      </c>
      <c r="AA6" s="22">
        <f t="shared" si="4"/>
        <v>130.71</v>
      </c>
      <c r="AB6" s="22">
        <f t="shared" si="4"/>
        <v>131.96</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473.32</v>
      </c>
      <c r="AX6" s="22">
        <f t="shared" si="6"/>
        <v>645.91999999999996</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170</v>
      </c>
      <c r="BI6" s="22">
        <f t="shared" si="7"/>
        <v>138.01</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133.86000000000001</v>
      </c>
      <c r="BT6" s="22">
        <f t="shared" si="8"/>
        <v>135.53</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123.96</v>
      </c>
      <c r="CE6" s="22">
        <f t="shared" si="9"/>
        <v>121.39</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95.05</v>
      </c>
      <c r="CP6" s="22">
        <f t="shared" si="10"/>
        <v>97.16</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73.2</v>
      </c>
      <c r="DA6" s="22">
        <f t="shared" si="11"/>
        <v>73.599999999999994</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4.8600000000000003</v>
      </c>
      <c r="DL6" s="22">
        <f t="shared" si="12"/>
        <v>9.74</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2">
        <f t="shared" si="13"/>
        <v>89.84</v>
      </c>
      <c r="DW6" s="22">
        <f t="shared" si="13"/>
        <v>89.84</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15">
      <c r="A7" s="15"/>
      <c r="B7" s="24">
        <v>2024</v>
      </c>
      <c r="C7" s="24">
        <v>384844</v>
      </c>
      <c r="D7" s="24">
        <v>46</v>
      </c>
      <c r="E7" s="24">
        <v>1</v>
      </c>
      <c r="F7" s="24">
        <v>0</v>
      </c>
      <c r="G7" s="24">
        <v>5</v>
      </c>
      <c r="H7" s="24" t="s">
        <v>93</v>
      </c>
      <c r="I7" s="24" t="s">
        <v>94</v>
      </c>
      <c r="J7" s="24" t="s">
        <v>95</v>
      </c>
      <c r="K7" s="24" t="s">
        <v>96</v>
      </c>
      <c r="L7" s="24" t="s">
        <v>97</v>
      </c>
      <c r="M7" s="24" t="s">
        <v>98</v>
      </c>
      <c r="N7" s="25" t="s">
        <v>99</v>
      </c>
      <c r="O7" s="25">
        <v>83.88</v>
      </c>
      <c r="P7" s="25">
        <v>99.88</v>
      </c>
      <c r="Q7" s="25">
        <v>3320</v>
      </c>
      <c r="R7" s="25">
        <v>3484</v>
      </c>
      <c r="S7" s="25">
        <v>98.45</v>
      </c>
      <c r="T7" s="25">
        <v>35.39</v>
      </c>
      <c r="U7" s="25">
        <v>3464</v>
      </c>
      <c r="V7" s="25">
        <v>80.239999999999995</v>
      </c>
      <c r="W7" s="25">
        <v>43.17</v>
      </c>
      <c r="X7" s="25" t="s">
        <v>99</v>
      </c>
      <c r="Y7" s="25" t="s">
        <v>99</v>
      </c>
      <c r="Z7" s="25" t="s">
        <v>99</v>
      </c>
      <c r="AA7" s="25">
        <v>130.71</v>
      </c>
      <c r="AB7" s="25">
        <v>131.96</v>
      </c>
      <c r="AC7" s="25" t="s">
        <v>99</v>
      </c>
      <c r="AD7" s="25" t="s">
        <v>99</v>
      </c>
      <c r="AE7" s="25" t="s">
        <v>99</v>
      </c>
      <c r="AF7" s="25">
        <v>103.1</v>
      </c>
      <c r="AG7" s="25">
        <v>101.77</v>
      </c>
      <c r="AH7" s="25">
        <v>102.02</v>
      </c>
      <c r="AI7" s="25" t="s">
        <v>99</v>
      </c>
      <c r="AJ7" s="25" t="s">
        <v>99</v>
      </c>
      <c r="AK7" s="25" t="s">
        <v>99</v>
      </c>
      <c r="AL7" s="25">
        <v>0</v>
      </c>
      <c r="AM7" s="25">
        <v>0</v>
      </c>
      <c r="AN7" s="25" t="s">
        <v>99</v>
      </c>
      <c r="AO7" s="25" t="s">
        <v>99</v>
      </c>
      <c r="AP7" s="25" t="s">
        <v>99</v>
      </c>
      <c r="AQ7" s="25">
        <v>27.32</v>
      </c>
      <c r="AR7" s="25">
        <v>16.12</v>
      </c>
      <c r="AS7" s="25">
        <v>26.96</v>
      </c>
      <c r="AT7" s="25" t="s">
        <v>99</v>
      </c>
      <c r="AU7" s="25" t="s">
        <v>99</v>
      </c>
      <c r="AV7" s="25" t="s">
        <v>99</v>
      </c>
      <c r="AW7" s="25">
        <v>473.32</v>
      </c>
      <c r="AX7" s="25">
        <v>645.91999999999996</v>
      </c>
      <c r="AY7" s="25" t="s">
        <v>99</v>
      </c>
      <c r="AZ7" s="25" t="s">
        <v>99</v>
      </c>
      <c r="BA7" s="25" t="s">
        <v>99</v>
      </c>
      <c r="BB7" s="25">
        <v>217.55</v>
      </c>
      <c r="BC7" s="25">
        <v>157.71</v>
      </c>
      <c r="BD7" s="25">
        <v>142.38999999999999</v>
      </c>
      <c r="BE7" s="25" t="s">
        <v>99</v>
      </c>
      <c r="BF7" s="25" t="s">
        <v>99</v>
      </c>
      <c r="BG7" s="25" t="s">
        <v>99</v>
      </c>
      <c r="BH7" s="25">
        <v>170</v>
      </c>
      <c r="BI7" s="25">
        <v>138.01</v>
      </c>
      <c r="BJ7" s="25" t="s">
        <v>99</v>
      </c>
      <c r="BK7" s="25" t="s">
        <v>99</v>
      </c>
      <c r="BL7" s="25" t="s">
        <v>99</v>
      </c>
      <c r="BM7" s="25">
        <v>916.17</v>
      </c>
      <c r="BN7" s="25">
        <v>958.97</v>
      </c>
      <c r="BO7" s="25">
        <v>1043.3599999999999</v>
      </c>
      <c r="BP7" s="25" t="s">
        <v>99</v>
      </c>
      <c r="BQ7" s="25" t="s">
        <v>99</v>
      </c>
      <c r="BR7" s="25" t="s">
        <v>99</v>
      </c>
      <c r="BS7" s="25">
        <v>133.86000000000001</v>
      </c>
      <c r="BT7" s="25">
        <v>135.53</v>
      </c>
      <c r="BU7" s="25" t="s">
        <v>99</v>
      </c>
      <c r="BV7" s="25" t="s">
        <v>99</v>
      </c>
      <c r="BW7" s="25" t="s">
        <v>99</v>
      </c>
      <c r="BX7" s="25">
        <v>63.95</v>
      </c>
      <c r="BY7" s="25">
        <v>61.25</v>
      </c>
      <c r="BZ7" s="25">
        <v>56.19</v>
      </c>
      <c r="CA7" s="25" t="s">
        <v>99</v>
      </c>
      <c r="CB7" s="25" t="s">
        <v>99</v>
      </c>
      <c r="CC7" s="25" t="s">
        <v>99</v>
      </c>
      <c r="CD7" s="25">
        <v>123.96</v>
      </c>
      <c r="CE7" s="25">
        <v>121.39</v>
      </c>
      <c r="CF7" s="25" t="s">
        <v>99</v>
      </c>
      <c r="CG7" s="25" t="s">
        <v>99</v>
      </c>
      <c r="CH7" s="25" t="s">
        <v>99</v>
      </c>
      <c r="CI7" s="25">
        <v>263.56</v>
      </c>
      <c r="CJ7" s="25">
        <v>279.83</v>
      </c>
      <c r="CK7" s="25">
        <v>285.60000000000002</v>
      </c>
      <c r="CL7" s="25" t="s">
        <v>99</v>
      </c>
      <c r="CM7" s="25" t="s">
        <v>99</v>
      </c>
      <c r="CN7" s="25" t="s">
        <v>99</v>
      </c>
      <c r="CO7" s="25">
        <v>95.05</v>
      </c>
      <c r="CP7" s="25">
        <v>97.16</v>
      </c>
      <c r="CQ7" s="25" t="s">
        <v>99</v>
      </c>
      <c r="CR7" s="25" t="s">
        <v>99</v>
      </c>
      <c r="CS7" s="25" t="s">
        <v>99</v>
      </c>
      <c r="CT7" s="25">
        <v>53.4</v>
      </c>
      <c r="CU7" s="25">
        <v>54.69</v>
      </c>
      <c r="CV7" s="25">
        <v>48.33</v>
      </c>
      <c r="CW7" s="25" t="s">
        <v>99</v>
      </c>
      <c r="CX7" s="25" t="s">
        <v>99</v>
      </c>
      <c r="CY7" s="25" t="s">
        <v>99</v>
      </c>
      <c r="CZ7" s="25">
        <v>73.2</v>
      </c>
      <c r="DA7" s="25">
        <v>73.599999999999994</v>
      </c>
      <c r="DB7" s="25" t="s">
        <v>99</v>
      </c>
      <c r="DC7" s="25" t="s">
        <v>99</v>
      </c>
      <c r="DD7" s="25" t="s">
        <v>99</v>
      </c>
      <c r="DE7" s="25">
        <v>72.53</v>
      </c>
      <c r="DF7" s="25">
        <v>71.44</v>
      </c>
      <c r="DG7" s="25">
        <v>70.34</v>
      </c>
      <c r="DH7" s="25" t="s">
        <v>99</v>
      </c>
      <c r="DI7" s="25" t="s">
        <v>99</v>
      </c>
      <c r="DJ7" s="25" t="s">
        <v>99</v>
      </c>
      <c r="DK7" s="25">
        <v>4.8600000000000003</v>
      </c>
      <c r="DL7" s="25">
        <v>9.74</v>
      </c>
      <c r="DM7" s="25" t="s">
        <v>99</v>
      </c>
      <c r="DN7" s="25" t="s">
        <v>99</v>
      </c>
      <c r="DO7" s="25" t="s">
        <v>99</v>
      </c>
      <c r="DP7" s="25">
        <v>40.46</v>
      </c>
      <c r="DQ7" s="25">
        <v>37.1</v>
      </c>
      <c r="DR7" s="25">
        <v>35.5</v>
      </c>
      <c r="DS7" s="25" t="s">
        <v>99</v>
      </c>
      <c r="DT7" s="25" t="s">
        <v>99</v>
      </c>
      <c r="DU7" s="25" t="s">
        <v>99</v>
      </c>
      <c r="DV7" s="25">
        <v>89.84</v>
      </c>
      <c r="DW7" s="25">
        <v>89.84</v>
      </c>
      <c r="DX7" s="25" t="s">
        <v>99</v>
      </c>
      <c r="DY7" s="25" t="s">
        <v>99</v>
      </c>
      <c r="DZ7" s="25" t="s">
        <v>99</v>
      </c>
      <c r="EA7" s="25">
        <v>22.77</v>
      </c>
      <c r="EB7" s="25">
        <v>18.22</v>
      </c>
      <c r="EC7" s="25">
        <v>16.16</v>
      </c>
      <c r="ED7" s="25" t="s">
        <v>99</v>
      </c>
      <c r="EE7" s="25" t="s">
        <v>99</v>
      </c>
      <c r="EF7" s="25" t="s">
        <v>99</v>
      </c>
      <c r="EG7" s="25">
        <v>0</v>
      </c>
      <c r="EH7" s="25">
        <v>0</v>
      </c>
      <c r="EI7" s="25" t="s">
        <v>99</v>
      </c>
      <c r="EJ7" s="25" t="s">
        <v>99</v>
      </c>
      <c r="EK7" s="25" t="s">
        <v>99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dcterms:created xsi:type="dcterms:W3CDTF">2025-12-12T09:22:36Z</dcterms:created>
  <dcterms:modified xsi:type="dcterms:W3CDTF">2026-02-12T04:15:28Z</dcterms:modified>
  <cp:category/>
</cp:coreProperties>
</file>