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企画情報課\財政係\09_公営企業関係\R7\02_報告\18_[財政]【210〆】公営企業に係る経営比較分析表（令和６年度決算）の分析等について（照会）\03_報告\"/>
    </mc:Choice>
  </mc:AlternateContent>
  <workbookProtection workbookAlgorithmName="SHA-512" workbookHashValue="IK+kRh6AqqGgvNm+693mHKnmk1SBaH2GNxIUrtw1cOzNx98ih/1fDi2pS8XgmwfAL+DkeNJRwXxbCHOTD0r/7A==" workbookSaltValue="YlsqrIIu866bw2ePgkffa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<sst xmlns="http://schemas.openxmlformats.org/spreadsheetml/2006/main" count="325" uniqueCount="116">
  <si>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</si>
  <si>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</si>
  <si>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</si>
  <si>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</si>
  <si>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</si>
  <si>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</si>
  <si>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</si>
  <si>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</si>
  <si>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</si>
  <si>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</si>
  <si>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</si>
  <si>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</si>
  <si>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</si>
  <si>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</si>
  <si>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</si>
  <si>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</si>
  <si>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</si>
  <si>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</si>
  <si>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</si>
  <si>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</si>
  <si>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</si>
  <si>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</si>
  <si>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</si>
  <si>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</si>
  <si>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</si>
  <si>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</si>
  <si>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</si>
  <si>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</si>
  <si>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</si>
  <si>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</si>
  <si>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</si>
  <si>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</si>
  <si>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</si>
  <si>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</si>
  <si>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</si>
  <si>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</si>
  <si>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</si>
  <si>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</si>
  <si>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</si>
  <si>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</si>
  <si>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</si>
  <si>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</si>
  <si>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</si>
  <si>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</si>
  <si>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</si>
  <si>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</si>
  <si>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</si>
  <si>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</si>
  <si>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</si>
  <si>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</si>
  <si>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</si>
  <si>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</si>
  <si>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</si>
  <si>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</si>
  <si>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</si>
  <si>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</si>
  <si>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</si>
  <si>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</si>
  <si>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</si>
  <si>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</si>
  <si>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</si>
  <si>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</si>
  <si>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</si>
  <si>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</si>
  <si>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</si>
  <si>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</si>
  <si>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</si>
  <si>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</si>
  <si>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</si>
  <si>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</si>
  <si>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</si>
  <si>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</si>
  <si>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</si>
  <si>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</si>
  <si>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</si>
  <si>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</si>
  <si>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</si>
  <si>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</si>
  <si>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</si>
  <si>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</si>
  <si>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</si>
  <si>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</si>
  <si>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</si>
  <si>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</si>
  <si>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</si>
  <si>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</si>
  <si>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</si>
  <si>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</si>
  <si>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</si>
  <si>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</si>
  <si>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</si>
  <si>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</si>
  <si>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</si>
  <si>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</si>
  <si>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</si>
  <si>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</si>
  <si>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</si>
  <si>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</si>
  <si>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</si>
  <si>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</si>
  <si>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</si>
  <si>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</si>
  <si>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</si>
  <si>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</si>
  <si>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</si>
  <si>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</si>
  <si>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</si>
  <si>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</si>
  <si>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</si>
  <si>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</si>
  <si>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</si>
  <si>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</si>
  <si>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</si>
  <si>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浄化槽の更新について耐用年数（３０年）が経過している箇所もある為、将来の更新計画を検討していく必要がある。</t>
    <rPh sb="1" eb="4">
      <t>ジョウカソウ</t>
    </rPh>
    <rPh sb="21" eb="23">
      <t>ケイカ</t>
    </rPh>
    <rPh sb="27" eb="29">
      <t>カショ</t>
    </rPh>
    <rPh sb="32" eb="33">
      <t>タメ</t>
    </rPh>
    <phoneticPr fontId="4"/>
  </si>
  <si>
    <t>　浄化槽事業については、公共下水道や農業集落排水事業に比べて少人数世帯が多く、工場などの大口使用者が少ないため、料金収入の増加も見込めない状況である。
　整備事業についても平成20年度に終了しており、水洗化率も93.79％と高水準を維持している。
　収益的収支については、大部分を一般会計からの繰入金に頼っている状況であるため、料金改定の検討、経費削減と未接続世帯減少に向けて取り組んでいきたい。</t>
    <phoneticPr fontId="4"/>
  </si>
  <si>
    <t>　令和６年度から企業会計へ移行したことを前提に分析を行う。
　①【経常収支比率】については、100％を超えているが、使用料収入だけでの経営が困難な為、一般会計からの繰入金によって施設の維持管理費及び償還金利子を補っている状況である。今後は、料金改定及び経費の削減を検討していきたい。
　②【累積欠損金比率】については一般会計からの繰入金で不足分を補てんしているため、発生していない。
　③【流動比率】については、過去の浄化槽設置への投資に対する企業債の償還が多額であることが要因である。償還額のピークを過ぎた為、今後は起債残高の減少が見込まれる。
　④【企業債残高対事業規模比率】は、全国や類似団体の平均値と比べると低い値となっているが、維持管理等の費用を一般会計からの繰入金でまかなっている状態であるため、使用料収入の改定等を検討していく。
　⑤【経費回収率】は、全国や類似団体の平均値より低い値であり、⑥【汚水処理原価】は、高い値である。これは、使用料収入が原価に見合っておらず、かつ、離島という地理的条件から設置や維持に関するコストが高止まりであるためであるが、今後最適な処理方法を検討していきたい。料金改定についても併せて検討し、適正な使用料収入を確保することで、経営改善を図る。
　⑦【施設利用率】は、全国や類似団体と比べ低い値となっている。これは、離島でかつ郊外であり、人口が当初の計画時より著しく減少しているためであるため、今後、処理水量に見合った浄化槽設置に関する見直しなどを検討する必要がある。
　⑧【水洗化率】は高水準を維持している。今後も未接続世帯減少に向けて取り組んでいきたい。　
　</t>
    <rPh sb="33" eb="35">
      <t>ケイジョウ</t>
    </rPh>
    <rPh sb="51" eb="52">
      <t>コ</t>
    </rPh>
    <rPh sb="58" eb="61">
      <t>シヨウリョウ</t>
    </rPh>
    <rPh sb="96" eb="97">
      <t>ヒ</t>
    </rPh>
    <rPh sb="97" eb="98">
      <t>オヨ</t>
    </rPh>
    <rPh sb="99" eb="104">
      <t>ショウカンキンリシ</t>
    </rPh>
    <rPh sb="145" eb="147">
      <t>ルイセキ</t>
    </rPh>
    <rPh sb="147" eb="149">
      <t>ケッソン</t>
    </rPh>
    <rPh sb="149" eb="150">
      <t>キン</t>
    </rPh>
    <rPh sb="150" eb="152">
      <t>ヒリツ</t>
    </rPh>
    <rPh sb="158" eb="162">
      <t>イッパンカイケイ</t>
    </rPh>
    <rPh sb="165" eb="168">
      <t>クリイレキン</t>
    </rPh>
    <rPh sb="169" eb="172">
      <t>フソクブン</t>
    </rPh>
    <rPh sb="173" eb="174">
      <t>ホ</t>
    </rPh>
    <rPh sb="183" eb="185">
      <t>ハッセイ</t>
    </rPh>
    <rPh sb="195" eb="197">
      <t>リュウドウ</t>
    </rPh>
    <rPh sb="197" eb="199">
      <t>ヒリツ</t>
    </rPh>
    <rPh sb="206" eb="208">
      <t>カコ</t>
    </rPh>
    <rPh sb="209" eb="214">
      <t>ジョウカソウセッチ</t>
    </rPh>
    <rPh sb="216" eb="218">
      <t>トウシ</t>
    </rPh>
    <rPh sb="219" eb="220">
      <t>タイ</t>
    </rPh>
    <rPh sb="222" eb="225">
      <t>キギョウサイ</t>
    </rPh>
    <rPh sb="226" eb="228">
      <t>ショウカン</t>
    </rPh>
    <rPh sb="229" eb="231">
      <t>タガク</t>
    </rPh>
    <rPh sb="237" eb="239">
      <t>ヨウイン</t>
    </rPh>
    <rPh sb="243" eb="245">
      <t>ショウカン</t>
    </rPh>
    <rPh sb="245" eb="246">
      <t>ガク</t>
    </rPh>
    <rPh sb="251" eb="252">
      <t>ス</t>
    </rPh>
    <rPh sb="254" eb="255">
      <t>タメ</t>
    </rPh>
    <rPh sb="256" eb="258">
      <t>コンゴ</t>
    </rPh>
    <rPh sb="259" eb="261">
      <t>キサイ</t>
    </rPh>
    <rPh sb="261" eb="263">
      <t>ザンダカ</t>
    </rPh>
    <rPh sb="264" eb="266">
      <t>ゲンショウ</t>
    </rPh>
    <rPh sb="267" eb="269">
      <t>ミコ</t>
    </rPh>
    <rPh sb="319" eb="324">
      <t>イジカンリトウ</t>
    </rPh>
    <rPh sb="325" eb="327">
      <t>ヒヨウ</t>
    </rPh>
    <rPh sb="328" eb="330">
      <t>イッパン</t>
    </rPh>
    <rPh sb="330" eb="332">
      <t>カイケイ</t>
    </rPh>
    <rPh sb="335" eb="338">
      <t>クリイレキン</t>
    </rPh>
    <rPh sb="346" eb="348">
      <t>ジョウタイ</t>
    </rPh>
    <rPh sb="414" eb="415">
      <t>タカ</t>
    </rPh>
    <rPh sb="416" eb="417">
      <t>アタイ</t>
    </rPh>
    <rPh sb="425" eb="428">
      <t>シヨウリョウ</t>
    </rPh>
    <rPh sb="428" eb="430">
      <t>シュウニュウ</t>
    </rPh>
    <rPh sb="431" eb="433">
      <t>ゲンカ</t>
    </rPh>
    <rPh sb="434" eb="436">
      <t>ミア</t>
    </rPh>
    <rPh sb="457" eb="459">
      <t>セッチ</t>
    </rPh>
    <rPh sb="460" eb="462">
      <t>イジ</t>
    </rPh>
    <rPh sb="463" eb="464">
      <t>カン</t>
    </rPh>
    <rPh sb="470" eb="472">
      <t>タカド</t>
    </rPh>
    <rPh sb="580" eb="582">
      <t>リトウ</t>
    </rPh>
    <rPh sb="585" eb="587">
      <t>コウガイ</t>
    </rPh>
    <rPh sb="594" eb="596">
      <t>トウショ</t>
    </rPh>
    <rPh sb="597" eb="600">
      <t>ケイカクジ</t>
    </rPh>
    <rPh sb="602" eb="603">
      <t>イチジル</t>
    </rPh>
    <rPh sb="605" eb="607">
      <t>ゲンショウ</t>
    </rPh>
    <rPh sb="631" eb="636">
      <t>ジョウカソウセッチ</t>
    </rPh>
    <rPh sb="637" eb="638">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</si>
</sst>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BF-42FE-908D-90531750BE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ABF-42FE-908D-90531750BE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33.61</c:v>
                </c:pt>
              </c:numCache>
            </c:numRef>
          </c:val>
          <c:extLst>
            <c:ext xmlns:c16="http://schemas.microsoft.com/office/drawing/2014/chart" uri="{C3380CC4-5D6E-409C-BE32-E72D297353CC}">
              <c16:uniqueId val="{00000000-DE17-43AA-ABA3-D6F60BB3D4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DE17-43AA-ABA3-D6F60BB3D4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93.79</c:v>
                </c:pt>
              </c:numCache>
            </c:numRef>
          </c:val>
          <c:extLst>
            <c:ext xmlns:c16="http://schemas.microsoft.com/office/drawing/2014/chart" uri="{C3380CC4-5D6E-409C-BE32-E72D297353CC}">
              <c16:uniqueId val="{00000000-AF39-4376-9DB4-B871BC5AD4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AF39-4376-9DB4-B871BC5AD4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102.75</c:v>
                </c:pt>
              </c:numCache>
            </c:numRef>
          </c:val>
          <c:extLst>
            <c:ext xmlns:c16="http://schemas.microsoft.com/office/drawing/2014/chart" uri="{C3380CC4-5D6E-409C-BE32-E72D297353CC}">
              <c16:uniqueId val="{00000000-AED4-4BC5-88C4-E828C3FD5FF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AED4-4BC5-88C4-E828C3FD5FF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63.47</c:v>
                </c:pt>
              </c:numCache>
            </c:numRef>
          </c:val>
          <c:extLst>
            <c:ext xmlns:c16="http://schemas.microsoft.com/office/drawing/2014/chart" uri="{C3380CC4-5D6E-409C-BE32-E72D297353CC}">
              <c16:uniqueId val="{00000000-780A-4D05-BAA0-82393371335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780A-4D05-BAA0-82393371335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E2-48C3-936E-61F396097C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3E2-48C3-936E-61F396097C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E43-44E7-9EC2-D75FD4B72C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AE43-44E7-9EC2-D75FD4B72C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122.79</c:v>
                </c:pt>
              </c:numCache>
            </c:numRef>
          </c:val>
          <c:extLst>
            <c:ext xmlns:c16="http://schemas.microsoft.com/office/drawing/2014/chart" uri="{C3380CC4-5D6E-409C-BE32-E72D297353CC}">
              <c16:uniqueId val="{00000000-59C5-4AD6-9122-656F74903D8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59C5-4AD6-9122-656F74903D8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303.33</c:v>
                </c:pt>
              </c:numCache>
            </c:numRef>
          </c:val>
          <c:extLst>
            <c:ext xmlns:c16="http://schemas.microsoft.com/office/drawing/2014/chart" uri="{C3380CC4-5D6E-409C-BE32-E72D297353CC}">
              <c16:uniqueId val="{00000000-7D9C-430C-9E38-9DB619EE4F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7D9C-430C-9E38-9DB619EE4F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20.28</c:v>
                </c:pt>
              </c:numCache>
            </c:numRef>
          </c:val>
          <c:extLst>
            <c:ext xmlns:c16="http://schemas.microsoft.com/office/drawing/2014/chart" uri="{C3380CC4-5D6E-409C-BE32-E72D297353CC}">
              <c16:uniqueId val="{00000000-FBDE-48D2-952E-97AB3F84784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FBDE-48D2-952E-97AB3F84784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540.75</c:v>
                </c:pt>
              </c:numCache>
            </c:numRef>
          </c:val>
          <c:extLst>
            <c:ext xmlns:c16="http://schemas.microsoft.com/office/drawing/2014/chart" uri="{C3380CC4-5D6E-409C-BE32-E72D297353CC}">
              <c16:uniqueId val="{00000000-0278-4F60-AAB4-D5DC3C3049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0278-4F60-AAB4-D5DC3C3049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上島町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6085</v>
      </c>
      <c r="AM8" s="41"/>
      <c r="AN8" s="41"/>
      <c r="AO8" s="41"/>
      <c r="AP8" s="41"/>
      <c r="AQ8" s="41"/>
      <c r="AR8" s="41"/>
      <c r="AS8" s="41"/>
      <c r="AT8" s="34">
        <f>データ!T6</f>
        <v>30.38</v>
      </c>
      <c r="AU8" s="34"/>
      <c r="AV8" s="34"/>
      <c r="AW8" s="34"/>
      <c r="AX8" s="34"/>
      <c r="AY8" s="34"/>
      <c r="AZ8" s="34"/>
      <c r="BA8" s="34"/>
      <c r="BB8" s="34">
        <f>データ!U6</f>
        <v>200.3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62.4</v>
      </c>
      <c r="J10" s="34"/>
      <c r="K10" s="34"/>
      <c r="L10" s="34"/>
      <c r="M10" s="34"/>
      <c r="N10" s="34"/>
      <c r="O10" s="34"/>
      <c r="P10" s="34">
        <f>データ!P6</f>
        <v>5.15</v>
      </c>
      <c r="Q10" s="34"/>
      <c r="R10" s="34"/>
      <c r="S10" s="34"/>
      <c r="T10" s="34"/>
      <c r="U10" s="34"/>
      <c r="V10" s="34"/>
      <c r="W10" s="34">
        <f>データ!Q6</f>
        <v>100</v>
      </c>
      <c r="X10" s="34"/>
      <c r="Y10" s="34"/>
      <c r="Z10" s="34"/>
      <c r="AA10" s="34"/>
      <c r="AB10" s="34"/>
      <c r="AC10" s="34"/>
      <c r="AD10" s="41">
        <f>データ!R6</f>
        <v>2200</v>
      </c>
      <c r="AE10" s="41"/>
      <c r="AF10" s="41"/>
      <c r="AG10" s="41"/>
      <c r="AH10" s="41"/>
      <c r="AI10" s="41"/>
      <c r="AJ10" s="41"/>
      <c r="AK10" s="2"/>
      <c r="AL10" s="41">
        <f>データ!V6</f>
        <v>306</v>
      </c>
      <c r="AM10" s="41"/>
      <c r="AN10" s="41"/>
      <c r="AO10" s="41"/>
      <c r="AP10" s="41"/>
      <c r="AQ10" s="41"/>
      <c r="AR10" s="41"/>
      <c r="AS10" s="41"/>
      <c r="AT10" s="34">
        <f>データ!W6</f>
        <v>21.3</v>
      </c>
      <c r="AU10" s="34"/>
      <c r="AV10" s="34"/>
      <c r="AW10" s="34"/>
      <c r="AX10" s="34"/>
      <c r="AY10" s="34"/>
      <c r="AZ10" s="34"/>
      <c r="BA10" s="34"/>
      <c r="BB10" s="34">
        <f>データ!X6</f>
        <v>14.37</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4"/>
      <c r="BM60" s="65"/>
      <c r="BN60" s="65"/>
      <c r="BO60" s="65"/>
      <c r="BP60" s="65"/>
      <c r="BQ60" s="65"/>
      <c r="BR60" s="65"/>
      <c r="BS60" s="65"/>
      <c r="BT60" s="65"/>
      <c r="BU60" s="65"/>
      <c r="BV60" s="65"/>
      <c r="BW60" s="65"/>
      <c r="BX60" s="65"/>
      <c r="BY60" s="65"/>
      <c r="BZ60" s="66"/>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FaIaGwgMOAkpNi+qw41PBwf/ZRA+07ENEMlVxNFv7DYCnK297MRNCXjAxSQPxKBKJkuduwCFN9y4jUSfT5QHA==" saltValue="SdCBrLCjjCWG/qked5t/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383562</v>
      </c>
      <c r="D6" s="19">
        <f t="shared" si="3"/>
        <v>46</v>
      </c>
      <c r="E6" s="19">
        <f t="shared" si="3"/>
        <v>18</v>
      </c>
      <c r="F6" s="19">
        <f t="shared" si="3"/>
        <v>0</v>
      </c>
      <c r="G6" s="19">
        <f t="shared" si="3"/>
        <v>0</v>
      </c>
      <c r="H6" s="19" t="str">
        <f t="shared" si="3"/>
        <v>愛媛県　上島町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62.4</v>
      </c>
      <c r="P6" s="20">
        <f t="shared" si="3"/>
        <v>5.15</v>
      </c>
      <c r="Q6" s="20">
        <f t="shared" si="3"/>
        <v>100</v>
      </c>
      <c r="R6" s="20">
        <f t="shared" si="3"/>
        <v>2200</v>
      </c>
      <c r="S6" s="20">
        <f t="shared" si="3"/>
        <v>6085</v>
      </c>
      <c r="T6" s="20">
        <f t="shared" si="3"/>
        <v>30.38</v>
      </c>
      <c r="U6" s="20">
        <f t="shared" si="3"/>
        <v>200.3</v>
      </c>
      <c r="V6" s="20">
        <f t="shared" si="3"/>
        <v>306</v>
      </c>
      <c r="W6" s="20">
        <f t="shared" si="3"/>
        <v>21.3</v>
      </c>
      <c r="X6" s="20">
        <f t="shared" si="3"/>
        <v>14.37</v>
      </c>
      <c r="Y6" s="21" t="str">
        <f>IF(Y7="",NA(),Y7)</f>
        <v>-</v>
      </c>
      <c r="Z6" s="21" t="str">
        <f t="shared" ref="Z6:AH6" si="4">IF(Z7="",NA(),Z7)</f>
        <v>-</v>
      </c>
      <c r="AA6" s="21" t="str">
        <f t="shared" si="4"/>
        <v>-</v>
      </c>
      <c r="AB6" s="21" t="str">
        <f t="shared" si="4"/>
        <v>-</v>
      </c>
      <c r="AC6" s="21">
        <f t="shared" si="4"/>
        <v>102.75</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122.79</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303.33</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20.28</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540.75</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33.61</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93.79</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63.47</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383562</v>
      </c>
      <c r="D7" s="23">
        <v>46</v>
      </c>
      <c r="E7" s="23">
        <v>18</v>
      </c>
      <c r="F7" s="23">
        <v>0</v>
      </c>
      <c r="G7" s="23">
        <v>0</v>
      </c>
      <c r="H7" s="23" t="s">
        <v>96</v>
      </c>
      <c r="I7" s="23" t="s">
        <v>97</v>
      </c>
      <c r="J7" s="23" t="s">
        <v>98</v>
      </c>
      <c r="K7" s="23" t="s">
        <v>99</v>
      </c>
      <c r="L7" s="23" t="s">
        <v>100</v>
      </c>
      <c r="M7" s="23" t="s">
        <v>101</v>
      </c>
      <c r="N7" s="24" t="s">
        <v>102</v>
      </c>
      <c r="O7" s="24">
        <v>62.4</v>
      </c>
      <c r="P7" s="24">
        <v>5.15</v>
      </c>
      <c r="Q7" s="24">
        <v>100</v>
      </c>
      <c r="R7" s="24">
        <v>2200</v>
      </c>
      <c r="S7" s="24">
        <v>6085</v>
      </c>
      <c r="T7" s="24">
        <v>30.38</v>
      </c>
      <c r="U7" s="24">
        <v>200.3</v>
      </c>
      <c r="V7" s="24">
        <v>306</v>
      </c>
      <c r="W7" s="24">
        <v>21.3</v>
      </c>
      <c r="X7" s="24">
        <v>14.37</v>
      </c>
      <c r="Y7" s="24" t="s">
        <v>102</v>
      </c>
      <c r="Z7" s="24" t="s">
        <v>102</v>
      </c>
      <c r="AA7" s="24" t="s">
        <v>102</v>
      </c>
      <c r="AB7" s="24" t="s">
        <v>102</v>
      </c>
      <c r="AC7" s="24">
        <v>102.75</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122.79</v>
      </c>
      <c r="AZ7" s="24" t="s">
        <v>102</v>
      </c>
      <c r="BA7" s="24" t="s">
        <v>102</v>
      </c>
      <c r="BB7" s="24" t="s">
        <v>102</v>
      </c>
      <c r="BC7" s="24" t="s">
        <v>102</v>
      </c>
      <c r="BD7" s="24">
        <v>103.61</v>
      </c>
      <c r="BE7" s="24">
        <v>106.63</v>
      </c>
      <c r="BF7" s="24" t="s">
        <v>102</v>
      </c>
      <c r="BG7" s="24" t="s">
        <v>102</v>
      </c>
      <c r="BH7" s="24" t="s">
        <v>102</v>
      </c>
      <c r="BI7" s="24" t="s">
        <v>102</v>
      </c>
      <c r="BJ7" s="24">
        <v>303.33</v>
      </c>
      <c r="BK7" s="24" t="s">
        <v>102</v>
      </c>
      <c r="BL7" s="24" t="s">
        <v>102</v>
      </c>
      <c r="BM7" s="24" t="s">
        <v>102</v>
      </c>
      <c r="BN7" s="24" t="s">
        <v>102</v>
      </c>
      <c r="BO7" s="24">
        <v>368.83</v>
      </c>
      <c r="BP7" s="24">
        <v>386.06</v>
      </c>
      <c r="BQ7" s="24" t="s">
        <v>102</v>
      </c>
      <c r="BR7" s="24" t="s">
        <v>102</v>
      </c>
      <c r="BS7" s="24" t="s">
        <v>102</v>
      </c>
      <c r="BT7" s="24" t="s">
        <v>102</v>
      </c>
      <c r="BU7" s="24">
        <v>20.28</v>
      </c>
      <c r="BV7" s="24" t="s">
        <v>102</v>
      </c>
      <c r="BW7" s="24" t="s">
        <v>102</v>
      </c>
      <c r="BX7" s="24" t="s">
        <v>102</v>
      </c>
      <c r="BY7" s="24" t="s">
        <v>102</v>
      </c>
      <c r="BZ7" s="24">
        <v>53.25</v>
      </c>
      <c r="CA7" s="24">
        <v>51.14</v>
      </c>
      <c r="CB7" s="24" t="s">
        <v>102</v>
      </c>
      <c r="CC7" s="24" t="s">
        <v>102</v>
      </c>
      <c r="CD7" s="24" t="s">
        <v>102</v>
      </c>
      <c r="CE7" s="24" t="s">
        <v>102</v>
      </c>
      <c r="CF7" s="24">
        <v>540.75</v>
      </c>
      <c r="CG7" s="24" t="s">
        <v>102</v>
      </c>
      <c r="CH7" s="24" t="s">
        <v>102</v>
      </c>
      <c r="CI7" s="24" t="s">
        <v>102</v>
      </c>
      <c r="CJ7" s="24" t="s">
        <v>102</v>
      </c>
      <c r="CK7" s="24">
        <v>325.45</v>
      </c>
      <c r="CL7" s="24">
        <v>329.31</v>
      </c>
      <c r="CM7" s="24" t="s">
        <v>102</v>
      </c>
      <c r="CN7" s="24" t="s">
        <v>102</v>
      </c>
      <c r="CO7" s="24" t="s">
        <v>102</v>
      </c>
      <c r="CP7" s="24" t="s">
        <v>102</v>
      </c>
      <c r="CQ7" s="24">
        <v>33.61</v>
      </c>
      <c r="CR7" s="24" t="s">
        <v>102</v>
      </c>
      <c r="CS7" s="24" t="s">
        <v>102</v>
      </c>
      <c r="CT7" s="24" t="s">
        <v>102</v>
      </c>
      <c r="CU7" s="24" t="s">
        <v>102</v>
      </c>
      <c r="CV7" s="24">
        <v>52.59</v>
      </c>
      <c r="CW7" s="24">
        <v>54.37</v>
      </c>
      <c r="CX7" s="24" t="s">
        <v>102</v>
      </c>
      <c r="CY7" s="24" t="s">
        <v>102</v>
      </c>
      <c r="CZ7" s="24" t="s">
        <v>102</v>
      </c>
      <c r="DA7" s="24" t="s">
        <v>102</v>
      </c>
      <c r="DB7" s="24">
        <v>93.79</v>
      </c>
      <c r="DC7" s="24" t="s">
        <v>102</v>
      </c>
      <c r="DD7" s="24" t="s">
        <v>102</v>
      </c>
      <c r="DE7" s="24" t="s">
        <v>102</v>
      </c>
      <c r="DF7" s="24" t="s">
        <v>102</v>
      </c>
      <c r="DG7" s="24">
        <v>87.02</v>
      </c>
      <c r="DH7" s="24">
        <v>84.89</v>
      </c>
      <c r="DI7" s="24" t="s">
        <v>102</v>
      </c>
      <c r="DJ7" s="24" t="s">
        <v>102</v>
      </c>
      <c r="DK7" s="24" t="s">
        <v>102</v>
      </c>
      <c r="DL7" s="24" t="s">
        <v>102</v>
      </c>
      <c r="DM7" s="24">
        <v>63.47</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徹</cp:lastModifiedBy>
  <cp:lastPrinted>2026-02-04T03:31:04Z</cp:lastPrinted>
  <dcterms:created xsi:type="dcterms:W3CDTF">2025-12-23T06:31:32Z</dcterms:created>
  <dcterms:modified xsi:type="dcterms:W3CDTF">2026-02-05T03:30:06Z</dcterms:modified>
  <cp:category/>
</cp:coreProperties>
</file>