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企画情報課\財政係\09_公営企業関係\R7\02_報告\18_[財政]【210〆】公営企業に係る経営比較分析表（令和６年度決算）の分析等について（照会）\03_報告\"/>
    </mc:Choice>
  </mc:AlternateContent>
  <workbookProtection workbookAlgorithmName="SHA-512" workbookHashValue="ch7xKd/1CmqKdUCJWuvIHB0iCL/yiivhOy4ySclv0yhrvrWA7vVn9C7P161qP9wxrR2BRl9OdZx2cDY95SFRYw==" workbookSaltValue="Ncn6A/qFO4zhmrWg/QRYFQ=="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<sst xmlns="http://schemas.openxmlformats.org/spreadsheetml/2006/main" count="316" uniqueCount="113">
  <si>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</si>
  <si>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</si>
  <si>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</si>
  <si>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</si>
  <si>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</si>
  <si>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</si>
  <si>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</si>
  <si>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</si>
  <si>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</si>
  <si>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</si>
  <si>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</si>
  <si>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</si>
  <si>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</si>
  <si>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</si>
  <si>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</si>
  <si>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</si>
  <si>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</si>
  <si>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</si>
  <si>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</si>
  <si>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</si>
  <si>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</si>
  <si>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</si>
  <si>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</si>
  <si>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</si>
  <si>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</si>
  <si>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</si>
  <si>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</si>
  <si>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</si>
  <si>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</si>
  <si>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</si>
  <si>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</si>
  <si>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</si>
  <si>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</si>
  <si>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</si>
  <si>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</si>
  <si>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</si>
  <si>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</si>
  <si>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</si>
  <si>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</si>
  <si>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</si>
  <si>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</si>
  <si>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</si>
  <si>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</si>
  <si>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</si>
  <si>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</si>
  <si>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</si>
  <si>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</si>
  <si>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</si>
  <si>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</si>
  <si>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</si>
  <si>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</si>
  <si>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</si>
  <si>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</si>
  <si>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</si>
  <si>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</si>
  <si>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</si>
  <si>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</si>
  <si>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</si>
  <si>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</si>
  <si>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</si>
  <si>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</si>
  <si>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</si>
  <si>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</si>
  <si>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</si>
  <si>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</si>
  <si>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</si>
  <si>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</si>
  <si>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</si>
  <si>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</si>
  <si>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</si>
  <si>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</si>
  <si>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</si>
  <si>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</si>
  <si>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</si>
  <si>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</si>
  <si>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</si>
  <si>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</si>
  <si>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</si>
  <si>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</si>
  <si>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</si>
  <si>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</si>
  <si>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</si>
  <si>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</si>
  <si>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</si>
  <si>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</si>
  <si>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</si>
  <si>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</si>
  <si>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</si>
  <si>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</si>
  <si>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</si>
  <si>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</si>
  <si>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</si>
  <si>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</si>
  <si>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</si>
  <si>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</si>
  <si>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</si>
  <si>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</si>
  <si>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</si>
  <si>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</si>
  <si>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</si>
  <si>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</si>
  <si>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</si>
  <si>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</si>
  <si>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</si>
  <si>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</si>
  <si>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</si>
  <si>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</si>
  <si>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</si>
  <si>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</si>
  <si>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</si>
  <si>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簡易水道事業については、高齢化、人口減少、工場等の大口使用者が少ないため、料金収入の増加も見込めない状況である。
　収益的収支については、大部分を一般会計からの繰入金に頼っている状況であるため、料金改定の検討、経費削減に向けて取り組んでいきたい。</t>
    <rPh sb="1" eb="7">
      <t>カンイスイドウジギョウ</t>
    </rPh>
    <rPh sb="13" eb="16">
      <t>コウレイカ</t>
    </rPh>
    <rPh sb="17" eb="21">
      <t>ジンコウゲンショウ</t>
    </rPh>
    <rPh sb="22" eb="25">
      <t>コウジョウトウ</t>
    </rPh>
    <rPh sb="26" eb="28">
      <t>オオクチ</t>
    </rPh>
    <rPh sb="28" eb="31">
      <t>シヨウシャ</t>
    </rPh>
    <rPh sb="32" eb="33">
      <t>スク</t>
    </rPh>
    <rPh sb="38" eb="42">
      <t>リョウキンシュウニュウ</t>
    </rPh>
    <rPh sb="43" eb="45">
      <t>ゾウカ</t>
    </rPh>
    <rPh sb="46" eb="48">
      <t>ミコ</t>
    </rPh>
    <rPh sb="51" eb="53">
      <t>ジョウキョウ</t>
    </rPh>
    <rPh sb="59" eb="64">
      <t>シュウエキテキシュウシ</t>
    </rPh>
    <rPh sb="70" eb="73">
      <t>ダイブブン</t>
    </rPh>
    <rPh sb="74" eb="78">
      <t>イッパンカイケイ</t>
    </rPh>
    <rPh sb="81" eb="84">
      <t>クリイレキン</t>
    </rPh>
    <rPh sb="85" eb="86">
      <t>タヨ</t>
    </rPh>
    <rPh sb="90" eb="92">
      <t>ジョウキョウ</t>
    </rPh>
    <rPh sb="98" eb="102">
      <t>リョウキンカイテイ</t>
    </rPh>
    <rPh sb="103" eb="105">
      <t>ケントウ</t>
    </rPh>
    <rPh sb="106" eb="110">
      <t>ケイヒサクゲン</t>
    </rPh>
    <rPh sb="111" eb="112">
      <t>ム</t>
    </rPh>
    <rPh sb="114" eb="115">
      <t>ト</t>
    </rPh>
    <rPh sb="116" eb="117">
      <t>ク</t>
    </rPh>
    <phoneticPr fontId="4"/>
  </si>
  <si>
    <t>　令和6年度から企業会計へ移行したことを前提に分析を行う。
　①【経常収支比率】については、100％を超えた状態であるが、使用料収入だけでの経営が困難な為、一般会計からの繰入金によって施設の維持管理委託費及び償還金元金、利子を補っている状況である。今後は、料金改定及び経費の削減を検討していきたい。
　②【累積欠損金比率】については一般会計からの繰入金で不足分を補填しているため、発生していない。
　③【流動比率】については、平成27年度～28年度に魚島地区の海水淡水化施設、平成29年度～30年度に高井神地区の膜ろ過施設の建設が完了し、建設費用を賄うための借り入れが終了し、運営のための資金等が残っているため、比率が高いと考えられる。
　④【企業債残高対給水収益比率】は、全国や類似団体の平均値と比べると高い値となっており、維持管理費の費用を一般会計からの繰入金で賄っている状態であるため、使用料収入の改定等を検討していく。
　⑤【料金回収率】については、10.78％と類似団体と比べても低く、原因として⑥【給水原価】が影響している。これは、使用料収入が原価に見合っておらず、かつ、離島という地理的条件から維持に関するコストが高額であるためであるが、今後、料金改定の検討、経費削減に取り組んでいく。
　⑦【施設利用率】は、類似団体と比べても高水準であり、理由としては計画時の給水人口が現在の給水人口を大きく上回っており、現存の施設規模が大きすぎることから、今後もこの状況が継続すると考えられる。
　⑧【有収率】については、類似団体と比べて低水準となっており、管路の老朽化による漏水が多発している状況であり、今後は管路の更新が必要になってきている。</t>
    <rPh sb="33" eb="39">
      <t>ケイジョウシュウシヒリツ</t>
    </rPh>
    <rPh sb="51" eb="52">
      <t>コ</t>
    </rPh>
    <rPh sb="54" eb="56">
      <t>ジョウタイ</t>
    </rPh>
    <rPh sb="61" eb="66">
      <t>シヨウリョウシュウニュウ</t>
    </rPh>
    <rPh sb="70" eb="72">
      <t>ケイエイ</t>
    </rPh>
    <rPh sb="73" eb="75">
      <t>コンナン</t>
    </rPh>
    <rPh sb="76" eb="77">
      <t>タメ</t>
    </rPh>
    <rPh sb="78" eb="82">
      <t>イッパンカイケイ</t>
    </rPh>
    <rPh sb="85" eb="88">
      <t>クリイレキン</t>
    </rPh>
    <rPh sb="92" eb="94">
      <t>シセツ</t>
    </rPh>
    <rPh sb="95" eb="99">
      <t>イジカンリ</t>
    </rPh>
    <rPh sb="99" eb="101">
      <t>イタク</t>
    </rPh>
    <rPh sb="101" eb="102">
      <t>ヒ</t>
    </rPh>
    <rPh sb="102" eb="103">
      <t>オヨ</t>
    </rPh>
    <rPh sb="104" eb="107">
      <t>ショウカンキン</t>
    </rPh>
    <rPh sb="107" eb="109">
      <t>ガンキン</t>
    </rPh>
    <rPh sb="110" eb="112">
      <t>リシ</t>
    </rPh>
    <rPh sb="113" eb="114">
      <t>オギナ</t>
    </rPh>
    <rPh sb="118" eb="120">
      <t>ジョウキョウ</t>
    </rPh>
    <rPh sb="124" eb="126">
      <t>コンゴ</t>
    </rPh>
    <rPh sb="128" eb="132">
      <t>リョウキンカイテイ</t>
    </rPh>
    <rPh sb="132" eb="133">
      <t>オヨ</t>
    </rPh>
    <rPh sb="134" eb="136">
      <t>ケイヒ</t>
    </rPh>
    <rPh sb="137" eb="139">
      <t>サクゲン</t>
    </rPh>
    <rPh sb="140" eb="142">
      <t>ケントウ</t>
    </rPh>
    <rPh sb="153" eb="155">
      <t>ルイセキ</t>
    </rPh>
    <rPh sb="155" eb="158">
      <t>ケッソンキン</t>
    </rPh>
    <rPh sb="158" eb="160">
      <t>ヒリツ</t>
    </rPh>
    <rPh sb="166" eb="170">
      <t>イッパンカイケイ</t>
    </rPh>
    <rPh sb="173" eb="176">
      <t>クリイレキン</t>
    </rPh>
    <rPh sb="177" eb="180">
      <t>フソクブン</t>
    </rPh>
    <rPh sb="181" eb="183">
      <t>ホテン</t>
    </rPh>
    <rPh sb="190" eb="192">
      <t>ハッセイ</t>
    </rPh>
    <rPh sb="202" eb="206">
      <t>リュウドウヒリツ</t>
    </rPh>
    <rPh sb="217" eb="218">
      <t>ネン</t>
    </rPh>
    <rPh sb="218" eb="219">
      <t>ド</t>
    </rPh>
    <rPh sb="223" eb="224">
      <t>ド</t>
    </rPh>
    <rPh sb="243" eb="244">
      <t>ド</t>
    </rPh>
    <rPh sb="248" eb="249">
      <t>ド</t>
    </rPh>
    <rPh sb="265" eb="267">
      <t>カンリョウ</t>
    </rPh>
    <rPh sb="269" eb="273">
      <t>ケンセツヒヨウ</t>
    </rPh>
    <rPh sb="274" eb="275">
      <t>マカナ</t>
    </rPh>
    <rPh sb="279" eb="280">
      <t>カ</t>
    </rPh>
    <rPh sb="281" eb="282">
      <t>イ</t>
    </rPh>
    <rPh sb="284" eb="286">
      <t>シュウリョウ</t>
    </rPh>
    <rPh sb="288" eb="290">
      <t>ウンエイ</t>
    </rPh>
    <rPh sb="294" eb="297">
      <t>シキントウ</t>
    </rPh>
    <rPh sb="298" eb="299">
      <t>ノコ</t>
    </rPh>
    <rPh sb="306" eb="308">
      <t>ヒリツ</t>
    </rPh>
    <rPh sb="309" eb="310">
      <t>タカ</t>
    </rPh>
    <rPh sb="312" eb="313">
      <t>カンガ</t>
    </rPh>
    <rPh sb="322" eb="325">
      <t>キギョウサイ</t>
    </rPh>
    <rPh sb="325" eb="327">
      <t>ザンダカ</t>
    </rPh>
    <rPh sb="327" eb="328">
      <t>タイ</t>
    </rPh>
    <rPh sb="328" eb="330">
      <t>キュウスイ</t>
    </rPh>
    <rPh sb="330" eb="334">
      <t>シュウエキヒリツ</t>
    </rPh>
    <rPh sb="337" eb="339">
      <t>ゼンコク</t>
    </rPh>
    <rPh sb="340" eb="342">
      <t>ルイジ</t>
    </rPh>
    <rPh sb="342" eb="344">
      <t>ダンタイ</t>
    </rPh>
    <rPh sb="345" eb="348">
      <t>ヘイキンチ</t>
    </rPh>
    <rPh sb="349" eb="350">
      <t>クラ</t>
    </rPh>
    <rPh sb="353" eb="354">
      <t>タカ</t>
    </rPh>
    <rPh sb="355" eb="356">
      <t>アタイ</t>
    </rPh>
    <rPh sb="363" eb="368">
      <t>イジカンリヒ</t>
    </rPh>
    <rPh sb="369" eb="371">
      <t>ヒヨウ</t>
    </rPh>
    <rPh sb="372" eb="376">
      <t>イッパンカイケイ</t>
    </rPh>
    <rPh sb="379" eb="382">
      <t>クリイレキン</t>
    </rPh>
    <rPh sb="383" eb="384">
      <t>マカナ</t>
    </rPh>
    <rPh sb="388" eb="390">
      <t>ジョウタイ</t>
    </rPh>
    <rPh sb="396" eb="401">
      <t>シヨウリョウシュウニュウ</t>
    </rPh>
    <rPh sb="402" eb="405">
      <t>カイテイトウ</t>
    </rPh>
    <rPh sb="406" eb="408">
      <t>ケントウ</t>
    </rPh>
    <rPh sb="417" eb="422">
      <t>リョウキンカイシュウリツ</t>
    </rPh>
    <rPh sb="436" eb="440">
      <t>ルイジダンタイ</t>
    </rPh>
    <rPh sb="441" eb="442">
      <t>クラ</t>
    </rPh>
    <rPh sb="445" eb="446">
      <t>ヒク</t>
    </rPh>
    <rPh sb="448" eb="450">
      <t>ゲンイン</t>
    </rPh>
    <rPh sb="455" eb="459">
      <t>キュウスイゲンカ</t>
    </rPh>
    <rPh sb="461" eb="463">
      <t>エイキョウ</t>
    </rPh>
    <rPh sb="478" eb="480">
      <t>ゲンカ</t>
    </rPh>
    <rPh sb="481" eb="483">
      <t>ミア</t>
    </rPh>
    <rPh sb="492" eb="494">
      <t>リトウ</t>
    </rPh>
    <rPh sb="497" eb="500">
      <t>チリテキ</t>
    </rPh>
    <rPh sb="500" eb="502">
      <t>ジョウケン</t>
    </rPh>
    <rPh sb="504" eb="506">
      <t>イジ</t>
    </rPh>
    <rPh sb="507" eb="508">
      <t>カン</t>
    </rPh>
    <rPh sb="526" eb="528">
      <t>コンゴ</t>
    </rPh>
    <rPh sb="529" eb="533">
      <t>リョウキンカイテイ</t>
    </rPh>
    <rPh sb="534" eb="536">
      <t>ケントウ</t>
    </rPh>
    <rPh sb="537" eb="541">
      <t>ケイヒサクゲン</t>
    </rPh>
    <rPh sb="542" eb="543">
      <t>ト</t>
    </rPh>
    <rPh sb="544" eb="545">
      <t>ク</t>
    </rPh>
    <rPh sb="554" eb="556">
      <t>シセツ</t>
    </rPh>
    <rPh sb="556" eb="559">
      <t>リヨウリツ</t>
    </rPh>
    <rPh sb="562" eb="566">
      <t>ルイジダンタイ</t>
    </rPh>
    <rPh sb="567" eb="568">
      <t>クラ</t>
    </rPh>
    <rPh sb="571" eb="574">
      <t>コウスイジュン</t>
    </rPh>
    <rPh sb="578" eb="580">
      <t>リユウ</t>
    </rPh>
    <rPh sb="584" eb="587">
      <t>ケイカクジ</t>
    </rPh>
    <rPh sb="588" eb="592">
      <t>キュウスイジンコウ</t>
    </rPh>
    <rPh sb="593" eb="595">
      <t>ゲンザイ</t>
    </rPh>
    <rPh sb="596" eb="600">
      <t>キュウスイジンコウ</t>
    </rPh>
    <rPh sb="601" eb="602">
      <t>オオ</t>
    </rPh>
    <rPh sb="604" eb="606">
      <t>ウワマワ</t>
    </rPh>
    <rPh sb="611" eb="613">
      <t>ゲンゾン</t>
    </rPh>
    <rPh sb="614" eb="618">
      <t>シセツキボ</t>
    </rPh>
    <rPh sb="619" eb="620">
      <t>オオ</t>
    </rPh>
    <rPh sb="629" eb="631">
      <t>コンゴ</t>
    </rPh>
    <rPh sb="634" eb="636">
      <t>ジョウキョウ</t>
    </rPh>
    <rPh sb="637" eb="639">
      <t>ケイゾク</t>
    </rPh>
    <rPh sb="642" eb="643">
      <t>カンガ</t>
    </rPh>
    <rPh sb="652" eb="655">
      <t>ユウシュウリツ</t>
    </rPh>
    <rPh sb="662" eb="666">
      <t>ルイジダンタイ</t>
    </rPh>
    <rPh sb="667" eb="668">
      <t>クラ</t>
    </rPh>
    <rPh sb="670" eb="673">
      <t>テイスイジュン</t>
    </rPh>
    <rPh sb="680" eb="682">
      <t>カンロ</t>
    </rPh>
    <rPh sb="683" eb="686">
      <t>ロウキュウカ</t>
    </rPh>
    <rPh sb="689" eb="691">
      <t>ロウスイ</t>
    </rPh>
    <rPh sb="692" eb="694">
      <t>タハツ</t>
    </rPh>
    <rPh sb="698" eb="700">
      <t>ジョウキョウ</t>
    </rPh>
    <rPh sb="704" eb="706">
      <t>コンゴ</t>
    </rPh>
    <rPh sb="707" eb="709">
      <t>カンロ</t>
    </rPh>
    <rPh sb="710" eb="712">
      <t>コウシン</t>
    </rPh>
    <rPh sb="713" eb="715">
      <t>ヒツヨウ</t>
    </rPh>
    <phoneticPr fontId="4"/>
  </si>
  <si>
    <t>　①【有形固定資産減価償却率】が58.02％であり、機械及び装置については、適時修繕を実施しているが、管路及び・導水管についても前回更新から、年数が経過し、老朽化により比率が高くなっていると考えられる。
　②【管路経年化率】、③【管路更新率】が0％のとおり、平成28年度に高井神地区の送水管・導水管を一部更新して以来行っていない。その他の管路及び貯水槽についても更新や施設の延命化を行う必要があるが、過疎・高齢化による人口減少により、給水人口に合わせた更新が必要になってくるため、劣化調査や漏水調査などを実施し、更新計画の策定に向けて取り組む。</t>
    <rPh sb="3" eb="9">
      <t>ユウケイコテイシサン</t>
    </rPh>
    <rPh sb="9" eb="13">
      <t>ゲンカショウキャク</t>
    </rPh>
    <rPh sb="13" eb="14">
      <t>リツ</t>
    </rPh>
    <rPh sb="26" eb="29">
      <t>キカイオヨ</t>
    </rPh>
    <rPh sb="30" eb="32">
      <t>ソウチ</t>
    </rPh>
    <rPh sb="38" eb="42">
      <t>テキジシュウゼン</t>
    </rPh>
    <rPh sb="43" eb="45">
      <t>ジッシ</t>
    </rPh>
    <rPh sb="51" eb="54">
      <t>カンロオヨ</t>
    </rPh>
    <rPh sb="56" eb="59">
      <t>ドウスイカン</t>
    </rPh>
    <rPh sb="64" eb="68">
      <t>ゼンカイコウシン</t>
    </rPh>
    <rPh sb="71" eb="73">
      <t>ネンスウ</t>
    </rPh>
    <rPh sb="74" eb="76">
      <t>ケイカ</t>
    </rPh>
    <rPh sb="78" eb="81">
      <t>ロウキュウカ</t>
    </rPh>
    <rPh sb="84" eb="86">
      <t>ヒリツ</t>
    </rPh>
    <rPh sb="87" eb="88">
      <t>タカ</t>
    </rPh>
    <rPh sb="95" eb="96">
      <t>カンガ</t>
    </rPh>
    <rPh sb="105" eb="107">
      <t>カンロ</t>
    </rPh>
    <rPh sb="107" eb="111">
      <t>ケイネンカリツ</t>
    </rPh>
    <rPh sb="115" eb="117">
      <t>カンロ</t>
    </rPh>
    <rPh sb="117" eb="120">
      <t>コウシンリツ</t>
    </rPh>
    <rPh sb="129" eb="131">
      <t>ヘイセイ</t>
    </rPh>
    <rPh sb="133" eb="135">
      <t>ネンド</t>
    </rPh>
    <rPh sb="136" eb="141">
      <t>タカイカミチク</t>
    </rPh>
    <rPh sb="142" eb="145">
      <t>ソウスイカン</t>
    </rPh>
    <rPh sb="146" eb="149">
      <t>ドウスイカン</t>
    </rPh>
    <rPh sb="150" eb="154">
      <t>イチブコウシン</t>
    </rPh>
    <rPh sb="156" eb="158">
      <t>イライ</t>
    </rPh>
    <rPh sb="158" eb="159">
      <t>オコナ</t>
    </rPh>
    <rPh sb="167" eb="168">
      <t>タ</t>
    </rPh>
    <rPh sb="169" eb="172">
      <t>カンロオヨ</t>
    </rPh>
    <rPh sb="173" eb="176">
      <t>チョスイソウ</t>
    </rPh>
    <rPh sb="181" eb="183">
      <t>コウシン</t>
    </rPh>
    <rPh sb="184" eb="186">
      <t>シセツ</t>
    </rPh>
    <rPh sb="187" eb="190">
      <t>エンメイカ</t>
    </rPh>
    <rPh sb="200" eb="202">
      <t>カソ</t>
    </rPh>
    <rPh sb="203" eb="206">
      <t>コウレイカ</t>
    </rPh>
    <rPh sb="209" eb="213">
      <t>ジンコウゲンショウ</t>
    </rPh>
    <rPh sb="217" eb="221">
      <t>キュウスイジンコウ</t>
    </rPh>
    <rPh sb="222" eb="223">
      <t>ア</t>
    </rPh>
    <rPh sb="226" eb="228">
      <t>コウシン</t>
    </rPh>
    <rPh sb="229" eb="231">
      <t>ヒツヨウ</t>
    </rPh>
    <rPh sb="240" eb="242">
      <t>レッカ</t>
    </rPh>
    <rPh sb="242" eb="244">
      <t>チョウサ</t>
    </rPh>
    <rPh sb="245" eb="249">
      <t>ロウスイチョウサ</t>
    </rPh>
    <rPh sb="252" eb="254">
      <t>ジッシ</t>
    </rPh>
    <rPh sb="256" eb="260">
      <t>コウシンケイカク</t>
    </rPh>
    <rPh sb="261" eb="263">
      <t>サクテイ</t>
    </rPh>
    <rPh sb="264" eb="265">
      <t>ム</t>
    </rPh>
    <rPh sb="267" eb="268">
      <t>ト</t>
    </rPh>
    <rPh sb="269" eb="270">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</si>
</sst>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shrinkToFit="1"/>
      <protection locked="0"/>
    </xf>
    <xf numFmtId="0" fontId="13" fillId="0" borderId="0" xfId="0" applyFont="1" applyAlignment="1" applyProtection="1">
      <alignment horizontal="left" vertical="top" wrapText="1" shrinkToFit="1"/>
      <protection locked="0"/>
    </xf>
    <xf numFmtId="0" fontId="13" fillId="0" borderId="10" xfId="0" applyFont="1" applyBorder="1" applyAlignment="1" applyProtection="1">
      <alignment horizontal="left" vertical="top" wrapText="1" shrinkToFit="1"/>
      <protection locked="0"/>
    </xf>
    <xf numFmtId="0" fontId="13" fillId="0" borderId="11" xfId="0" applyFont="1" applyBorder="1" applyAlignment="1" applyProtection="1">
      <alignment horizontal="left" vertical="top" wrapText="1" shrinkToFit="1"/>
      <protection locked="0"/>
    </xf>
    <xf numFmtId="0" fontId="13" fillId="0" borderId="1" xfId="0" applyFont="1" applyBorder="1" applyAlignment="1" applyProtection="1">
      <alignment horizontal="left" vertical="top" wrapText="1" shrinkToFit="1"/>
      <protection locked="0"/>
    </xf>
    <xf numFmtId="0" fontId="13" fillId="0" borderId="12" xfId="0" applyFont="1" applyBorder="1" applyAlignment="1" applyProtection="1">
      <alignment horizontal="left" vertical="top" wrapText="1" shrinkToFi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C6F-45FA-A80E-B1C8B323E3A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3C6F-45FA-A80E-B1C8B323E3A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35.090000000000003</c:v>
                </c:pt>
              </c:numCache>
            </c:numRef>
          </c:val>
          <c:extLst>
            <c:ext xmlns:c16="http://schemas.microsoft.com/office/drawing/2014/chart" uri="{C3380CC4-5D6E-409C-BE32-E72D297353CC}">
              <c16:uniqueId val="{00000000-3940-4579-BCE8-6D0406C9CA3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3940-4579-BCE8-6D0406C9CA3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58.9</c:v>
                </c:pt>
              </c:numCache>
            </c:numRef>
          </c:val>
          <c:extLst>
            <c:ext xmlns:c16="http://schemas.microsoft.com/office/drawing/2014/chart" uri="{C3380CC4-5D6E-409C-BE32-E72D297353CC}">
              <c16:uniqueId val="{00000000-DC89-4FE9-82AA-639C922D819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DC89-4FE9-82AA-639C922D819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110.84</c:v>
                </c:pt>
              </c:numCache>
            </c:numRef>
          </c:val>
          <c:extLst>
            <c:ext xmlns:c16="http://schemas.microsoft.com/office/drawing/2014/chart" uri="{C3380CC4-5D6E-409C-BE32-E72D297353CC}">
              <c16:uniqueId val="{00000000-50E8-4188-B87B-06CAE00122D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50E8-4188-B87B-06CAE00122D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58.02</c:v>
                </c:pt>
              </c:numCache>
            </c:numRef>
          </c:val>
          <c:extLst>
            <c:ext xmlns:c16="http://schemas.microsoft.com/office/drawing/2014/chart" uri="{C3380CC4-5D6E-409C-BE32-E72D297353CC}">
              <c16:uniqueId val="{00000000-01B0-403D-AE6F-169282F5D8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01B0-403D-AE6F-169282F5D8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4FB-481E-A4CE-61358047D76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54FB-481E-A4CE-61358047D76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421-40B9-8A2F-4B7D0FE6933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1421-40B9-8A2F-4B7D0FE6933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416.92</c:v>
                </c:pt>
              </c:numCache>
            </c:numRef>
          </c:val>
          <c:extLst>
            <c:ext xmlns:c16="http://schemas.microsoft.com/office/drawing/2014/chart" uri="{C3380CC4-5D6E-409C-BE32-E72D297353CC}">
              <c16:uniqueId val="{00000000-3FDD-4241-B684-291AEC621B8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3FDD-4241-B684-291AEC621B8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3262.9</c:v>
                </c:pt>
              </c:numCache>
            </c:numRef>
          </c:val>
          <c:extLst>
            <c:ext xmlns:c16="http://schemas.microsoft.com/office/drawing/2014/chart" uri="{C3380CC4-5D6E-409C-BE32-E72D297353CC}">
              <c16:uniqueId val="{00000000-0DEB-477A-A703-DEAE1668D25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0DEB-477A-A703-DEAE1668D25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10.78</c:v>
                </c:pt>
              </c:numCache>
            </c:numRef>
          </c:val>
          <c:extLst>
            <c:ext xmlns:c16="http://schemas.microsoft.com/office/drawing/2014/chart" uri="{C3380CC4-5D6E-409C-BE32-E72D297353CC}">
              <c16:uniqueId val="{00000000-B1CA-4B6B-9992-E69D14CDEFA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B1CA-4B6B-9992-E69D14CDEFA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4331.34</c:v>
                </c:pt>
              </c:numCache>
            </c:numRef>
          </c:val>
          <c:extLst>
            <c:ext xmlns:c16="http://schemas.microsoft.com/office/drawing/2014/chart" uri="{C3380CC4-5D6E-409C-BE32-E72D297353CC}">
              <c16:uniqueId val="{00000000-138A-487A-8F88-515000F78EC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138A-487A-8F88-515000F78EC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30" zoomScaleNormal="130" workbookViewId="0">
      <selection activeCell="CA41" sqref="CA4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愛媛県　上島町</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1"/>
      <c r="D7" s="51"/>
      <c r="E7" s="51"/>
      <c r="F7" s="51"/>
      <c r="G7" s="51"/>
      <c r="H7" s="51"/>
      <c r="I7" s="50" t="s">
        <v>2</v>
      </c>
      <c r="J7" s="51"/>
      <c r="K7" s="51"/>
      <c r="L7" s="51"/>
      <c r="M7" s="51"/>
      <c r="N7" s="51"/>
      <c r="O7" s="72"/>
      <c r="P7" s="52" t="s">
        <v>3</v>
      </c>
      <c r="Q7" s="52"/>
      <c r="R7" s="52"/>
      <c r="S7" s="52"/>
      <c r="T7" s="52"/>
      <c r="U7" s="52"/>
      <c r="V7" s="52"/>
      <c r="W7" s="52" t="s">
        <v>4</v>
      </c>
      <c r="X7" s="52"/>
      <c r="Y7" s="52"/>
      <c r="Z7" s="52"/>
      <c r="AA7" s="52"/>
      <c r="AB7" s="52"/>
      <c r="AC7" s="52"/>
      <c r="AD7" s="52" t="s">
        <v>5</v>
      </c>
      <c r="AE7" s="52"/>
      <c r="AF7" s="52"/>
      <c r="AG7" s="52"/>
      <c r="AH7" s="52"/>
      <c r="AI7" s="52"/>
      <c r="AJ7" s="52"/>
      <c r="AK7" s="2"/>
      <c r="AL7" s="52" t="s">
        <v>6</v>
      </c>
      <c r="AM7" s="52"/>
      <c r="AN7" s="52"/>
      <c r="AO7" s="52"/>
      <c r="AP7" s="52"/>
      <c r="AQ7" s="52"/>
      <c r="AR7" s="52"/>
      <c r="AS7" s="52"/>
      <c r="AT7" s="50" t="s">
        <v>7</v>
      </c>
      <c r="AU7" s="51"/>
      <c r="AV7" s="51"/>
      <c r="AW7" s="51"/>
      <c r="AX7" s="51"/>
      <c r="AY7" s="51"/>
      <c r="AZ7" s="51"/>
      <c r="BA7" s="51"/>
      <c r="BB7" s="52" t="s">
        <v>8</v>
      </c>
      <c r="BC7" s="52"/>
      <c r="BD7" s="52"/>
      <c r="BE7" s="52"/>
      <c r="BF7" s="52"/>
      <c r="BG7" s="52"/>
      <c r="BH7" s="52"/>
      <c r="BI7" s="52"/>
      <c r="BJ7" s="3"/>
      <c r="BK7" s="3"/>
      <c r="BL7" s="84" t="s">
        <v>9</v>
      </c>
      <c r="BM7" s="85"/>
      <c r="BN7" s="85"/>
      <c r="BO7" s="85"/>
      <c r="BP7" s="85"/>
      <c r="BQ7" s="85"/>
      <c r="BR7" s="85"/>
      <c r="BS7" s="85"/>
      <c r="BT7" s="85"/>
      <c r="BU7" s="85"/>
      <c r="BV7" s="85"/>
      <c r="BW7" s="85"/>
      <c r="BX7" s="85"/>
      <c r="BY7" s="86"/>
    </row>
    <row r="8" spans="1:78" ht="18.75" customHeight="1" x14ac:dyDescent="0.15">
      <c r="A8" s="2"/>
      <c r="B8" s="77" t="str">
        <f>データ!$I$6</f>
        <v>法適用</v>
      </c>
      <c r="C8" s="78"/>
      <c r="D8" s="78"/>
      <c r="E8" s="78"/>
      <c r="F8" s="78"/>
      <c r="G8" s="78"/>
      <c r="H8" s="78"/>
      <c r="I8" s="77" t="str">
        <f>データ!$J$6</f>
        <v>水道事業</v>
      </c>
      <c r="J8" s="78"/>
      <c r="K8" s="78"/>
      <c r="L8" s="78"/>
      <c r="M8" s="78"/>
      <c r="N8" s="78"/>
      <c r="O8" s="79"/>
      <c r="P8" s="80" t="str">
        <f>データ!$K$6</f>
        <v>簡易水道事業</v>
      </c>
      <c r="Q8" s="80"/>
      <c r="R8" s="80"/>
      <c r="S8" s="80"/>
      <c r="T8" s="80"/>
      <c r="U8" s="80"/>
      <c r="V8" s="80"/>
      <c r="W8" s="80" t="str">
        <f>データ!$L$6</f>
        <v>C4</v>
      </c>
      <c r="X8" s="80"/>
      <c r="Y8" s="80"/>
      <c r="Z8" s="80"/>
      <c r="AA8" s="80"/>
      <c r="AB8" s="80"/>
      <c r="AC8" s="80"/>
      <c r="AD8" s="80" t="str">
        <f>データ!$M$6</f>
        <v>非設置</v>
      </c>
      <c r="AE8" s="80"/>
      <c r="AF8" s="80"/>
      <c r="AG8" s="80"/>
      <c r="AH8" s="80"/>
      <c r="AI8" s="80"/>
      <c r="AJ8" s="80"/>
      <c r="AK8" s="2"/>
      <c r="AL8" s="71">
        <f>データ!$R$6</f>
        <v>6085</v>
      </c>
      <c r="AM8" s="71"/>
      <c r="AN8" s="71"/>
      <c r="AO8" s="71"/>
      <c r="AP8" s="71"/>
      <c r="AQ8" s="71"/>
      <c r="AR8" s="71"/>
      <c r="AS8" s="71"/>
      <c r="AT8" s="36">
        <f>データ!$S$6</f>
        <v>30.38</v>
      </c>
      <c r="AU8" s="37"/>
      <c r="AV8" s="37"/>
      <c r="AW8" s="37"/>
      <c r="AX8" s="37"/>
      <c r="AY8" s="37"/>
      <c r="AZ8" s="37"/>
      <c r="BA8" s="37"/>
      <c r="BB8" s="60">
        <f>データ!$T$6</f>
        <v>200.3</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15">
      <c r="A9" s="2"/>
      <c r="B9" s="50" t="s">
        <v>12</v>
      </c>
      <c r="C9" s="51"/>
      <c r="D9" s="51"/>
      <c r="E9" s="51"/>
      <c r="F9" s="51"/>
      <c r="G9" s="51"/>
      <c r="H9" s="51"/>
      <c r="I9" s="50" t="s">
        <v>13</v>
      </c>
      <c r="J9" s="51"/>
      <c r="K9" s="51"/>
      <c r="L9" s="51"/>
      <c r="M9" s="51"/>
      <c r="N9" s="51"/>
      <c r="O9" s="72"/>
      <c r="P9" s="52" t="s">
        <v>14</v>
      </c>
      <c r="Q9" s="52"/>
      <c r="R9" s="52"/>
      <c r="S9" s="52"/>
      <c r="T9" s="52"/>
      <c r="U9" s="52"/>
      <c r="V9" s="52"/>
      <c r="W9" s="52" t="s">
        <v>15</v>
      </c>
      <c r="X9" s="52"/>
      <c r="Y9" s="52"/>
      <c r="Z9" s="52"/>
      <c r="AA9" s="52"/>
      <c r="AB9" s="52"/>
      <c r="AC9" s="52"/>
      <c r="AD9" s="2"/>
      <c r="AE9" s="2"/>
      <c r="AF9" s="2"/>
      <c r="AG9" s="2"/>
      <c r="AH9" s="2"/>
      <c r="AI9" s="2"/>
      <c r="AJ9" s="2"/>
      <c r="AK9" s="2"/>
      <c r="AL9" s="52" t="s">
        <v>16</v>
      </c>
      <c r="AM9" s="52"/>
      <c r="AN9" s="52"/>
      <c r="AO9" s="52"/>
      <c r="AP9" s="52"/>
      <c r="AQ9" s="52"/>
      <c r="AR9" s="52"/>
      <c r="AS9" s="52"/>
      <c r="AT9" s="50" t="s">
        <v>17</v>
      </c>
      <c r="AU9" s="51"/>
      <c r="AV9" s="51"/>
      <c r="AW9" s="51"/>
      <c r="AX9" s="51"/>
      <c r="AY9" s="51"/>
      <c r="AZ9" s="51"/>
      <c r="BA9" s="51"/>
      <c r="BB9" s="52" t="s">
        <v>18</v>
      </c>
      <c r="BC9" s="52"/>
      <c r="BD9" s="52"/>
      <c r="BE9" s="52"/>
      <c r="BF9" s="52"/>
      <c r="BG9" s="52"/>
      <c r="BH9" s="52"/>
      <c r="BI9" s="52"/>
      <c r="BJ9" s="3"/>
      <c r="BK9" s="3"/>
      <c r="BL9" s="53" t="s">
        <v>19</v>
      </c>
      <c r="BM9" s="54"/>
      <c r="BN9" s="55" t="s">
        <v>20</v>
      </c>
      <c r="BO9" s="55"/>
      <c r="BP9" s="55"/>
      <c r="BQ9" s="55"/>
      <c r="BR9" s="55"/>
      <c r="BS9" s="55"/>
      <c r="BT9" s="55"/>
      <c r="BU9" s="55"/>
      <c r="BV9" s="55"/>
      <c r="BW9" s="55"/>
      <c r="BX9" s="55"/>
      <c r="BY9" s="56"/>
    </row>
    <row r="10" spans="1:78" ht="18.75" customHeight="1" x14ac:dyDescent="0.15">
      <c r="A10" s="2"/>
      <c r="B10" s="36" t="str">
        <f>データ!$N$6</f>
        <v>-</v>
      </c>
      <c r="C10" s="37"/>
      <c r="D10" s="37"/>
      <c r="E10" s="37"/>
      <c r="F10" s="37"/>
      <c r="G10" s="37"/>
      <c r="H10" s="37"/>
      <c r="I10" s="36">
        <f>データ!$O$6</f>
        <v>69.41</v>
      </c>
      <c r="J10" s="37"/>
      <c r="K10" s="37"/>
      <c r="L10" s="37"/>
      <c r="M10" s="37"/>
      <c r="N10" s="37"/>
      <c r="O10" s="70"/>
      <c r="P10" s="60">
        <f>データ!$P$6</f>
        <v>100</v>
      </c>
      <c r="Q10" s="60"/>
      <c r="R10" s="60"/>
      <c r="S10" s="60"/>
      <c r="T10" s="60"/>
      <c r="U10" s="60"/>
      <c r="V10" s="60"/>
      <c r="W10" s="71">
        <f>データ!$Q$6</f>
        <v>6084</v>
      </c>
      <c r="X10" s="71"/>
      <c r="Y10" s="71"/>
      <c r="Z10" s="71"/>
      <c r="AA10" s="71"/>
      <c r="AB10" s="71"/>
      <c r="AC10" s="71"/>
      <c r="AD10" s="2"/>
      <c r="AE10" s="2"/>
      <c r="AF10" s="2"/>
      <c r="AG10" s="2"/>
      <c r="AH10" s="2"/>
      <c r="AI10" s="2"/>
      <c r="AJ10" s="2"/>
      <c r="AK10" s="2"/>
      <c r="AL10" s="71">
        <f>データ!$U$6</f>
        <v>121</v>
      </c>
      <c r="AM10" s="71"/>
      <c r="AN10" s="71"/>
      <c r="AO10" s="71"/>
      <c r="AP10" s="71"/>
      <c r="AQ10" s="71"/>
      <c r="AR10" s="71"/>
      <c r="AS10" s="71"/>
      <c r="AT10" s="36">
        <f>データ!$V$6</f>
        <v>2.35</v>
      </c>
      <c r="AU10" s="37"/>
      <c r="AV10" s="37"/>
      <c r="AW10" s="37"/>
      <c r="AX10" s="37"/>
      <c r="AY10" s="37"/>
      <c r="AZ10" s="37"/>
      <c r="BA10" s="37"/>
      <c r="BB10" s="60">
        <f>データ!$W$6</f>
        <v>51.49</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1"/>
      <c r="BM44" s="42"/>
      <c r="BN44" s="42"/>
      <c r="BO44" s="42"/>
      <c r="BP44" s="42"/>
      <c r="BQ44" s="42"/>
      <c r="BR44" s="42"/>
      <c r="BS44" s="42"/>
      <c r="BT44" s="42"/>
      <c r="BU44" s="42"/>
      <c r="BV44" s="42"/>
      <c r="BW44" s="42"/>
      <c r="BX44" s="42"/>
      <c r="BY44" s="42"/>
      <c r="BZ44" s="4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4" t="s">
        <v>112</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4"/>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4"/>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4"/>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4"/>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4"/>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4"/>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4"/>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4"/>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4"/>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4"/>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4"/>
      <c r="BM58" s="45"/>
      <c r="BN58" s="45"/>
      <c r="BO58" s="45"/>
      <c r="BP58" s="45"/>
      <c r="BQ58" s="45"/>
      <c r="BR58" s="45"/>
      <c r="BS58" s="45"/>
      <c r="BT58" s="45"/>
      <c r="BU58" s="45"/>
      <c r="BV58" s="45"/>
      <c r="BW58" s="45"/>
      <c r="BX58" s="45"/>
      <c r="BY58" s="45"/>
      <c r="BZ58" s="4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4"/>
      <c r="BM59" s="45"/>
      <c r="BN59" s="45"/>
      <c r="BO59" s="45"/>
      <c r="BP59" s="45"/>
      <c r="BQ59" s="45"/>
      <c r="BR59" s="45"/>
      <c r="BS59" s="45"/>
      <c r="BT59" s="45"/>
      <c r="BU59" s="45"/>
      <c r="BV59" s="45"/>
      <c r="BW59" s="45"/>
      <c r="BX59" s="45"/>
      <c r="BY59" s="45"/>
      <c r="BZ59" s="46"/>
    </row>
    <row r="60" spans="1:78" ht="13.5" customHeight="1" x14ac:dyDescent="0.15">
      <c r="A60" s="2"/>
      <c r="B60" s="47" t="s">
        <v>27</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44"/>
      <c r="BM60" s="45"/>
      <c r="BN60" s="45"/>
      <c r="BO60" s="45"/>
      <c r="BP60" s="45"/>
      <c r="BQ60" s="45"/>
      <c r="BR60" s="45"/>
      <c r="BS60" s="45"/>
      <c r="BT60" s="45"/>
      <c r="BU60" s="45"/>
      <c r="BV60" s="45"/>
      <c r="BW60" s="45"/>
      <c r="BX60" s="45"/>
      <c r="BY60" s="45"/>
      <c r="BZ60" s="46"/>
    </row>
    <row r="61" spans="1:78" ht="13.5" customHeight="1" x14ac:dyDescent="0.15">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44"/>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4"/>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4"/>
      <c r="BM63" s="45"/>
      <c r="BN63" s="45"/>
      <c r="BO63" s="45"/>
      <c r="BP63" s="45"/>
      <c r="BQ63" s="45"/>
      <c r="BR63" s="45"/>
      <c r="BS63" s="45"/>
      <c r="BT63" s="45"/>
      <c r="BU63" s="45"/>
      <c r="BV63" s="45"/>
      <c r="BW63" s="45"/>
      <c r="BX63" s="45"/>
      <c r="BY63" s="45"/>
      <c r="BZ63" s="4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110</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4"/>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4"/>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4"/>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4"/>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4"/>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4"/>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4"/>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4"/>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4"/>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4"/>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4"/>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4"/>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4"/>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4"/>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4"/>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GUVVQwtULBzm+oSyG0KlFhnmYiV3xDsEN/jw/8MUut/pkXrSyd9d0+MIiqWBlTxtWzsB3mL1F4pGcx6yMYjCtA==" saltValue="j9l02hrbnpeIFF0CPmbKk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383562</v>
      </c>
      <c r="D6" s="20">
        <f t="shared" si="3"/>
        <v>46</v>
      </c>
      <c r="E6" s="20">
        <f t="shared" si="3"/>
        <v>1</v>
      </c>
      <c r="F6" s="20">
        <f t="shared" si="3"/>
        <v>0</v>
      </c>
      <c r="G6" s="20">
        <f t="shared" si="3"/>
        <v>5</v>
      </c>
      <c r="H6" s="20" t="str">
        <f t="shared" si="3"/>
        <v>愛媛県　上島町</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69.41</v>
      </c>
      <c r="P6" s="21">
        <f t="shared" si="3"/>
        <v>100</v>
      </c>
      <c r="Q6" s="21">
        <f t="shared" si="3"/>
        <v>6084</v>
      </c>
      <c r="R6" s="21">
        <f t="shared" si="3"/>
        <v>6085</v>
      </c>
      <c r="S6" s="21">
        <f t="shared" si="3"/>
        <v>30.38</v>
      </c>
      <c r="T6" s="21">
        <f t="shared" si="3"/>
        <v>200.3</v>
      </c>
      <c r="U6" s="21">
        <f t="shared" si="3"/>
        <v>121</v>
      </c>
      <c r="V6" s="21">
        <f t="shared" si="3"/>
        <v>2.35</v>
      </c>
      <c r="W6" s="21">
        <f t="shared" si="3"/>
        <v>51.49</v>
      </c>
      <c r="X6" s="22" t="str">
        <f>IF(X7="",NA(),X7)</f>
        <v>-</v>
      </c>
      <c r="Y6" s="22" t="str">
        <f t="shared" ref="Y6:AG6" si="4">IF(Y7="",NA(),Y7)</f>
        <v>-</v>
      </c>
      <c r="Z6" s="22" t="str">
        <f t="shared" si="4"/>
        <v>-</v>
      </c>
      <c r="AA6" s="22" t="str">
        <f t="shared" si="4"/>
        <v>-</v>
      </c>
      <c r="AB6" s="22">
        <f t="shared" si="4"/>
        <v>110.84</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416.92</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3262.9</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10.78</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4331.34</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35.090000000000003</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58.9</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58.02</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383562</v>
      </c>
      <c r="D7" s="24">
        <v>46</v>
      </c>
      <c r="E7" s="24">
        <v>1</v>
      </c>
      <c r="F7" s="24">
        <v>0</v>
      </c>
      <c r="G7" s="24">
        <v>5</v>
      </c>
      <c r="H7" s="24" t="s">
        <v>93</v>
      </c>
      <c r="I7" s="24" t="s">
        <v>94</v>
      </c>
      <c r="J7" s="24" t="s">
        <v>95</v>
      </c>
      <c r="K7" s="24" t="s">
        <v>96</v>
      </c>
      <c r="L7" s="24" t="s">
        <v>97</v>
      </c>
      <c r="M7" s="24" t="s">
        <v>98</v>
      </c>
      <c r="N7" s="25" t="s">
        <v>99</v>
      </c>
      <c r="O7" s="25">
        <v>69.41</v>
      </c>
      <c r="P7" s="25">
        <v>100</v>
      </c>
      <c r="Q7" s="25">
        <v>6084</v>
      </c>
      <c r="R7" s="25">
        <v>6085</v>
      </c>
      <c r="S7" s="25">
        <v>30.38</v>
      </c>
      <c r="T7" s="25">
        <v>200.3</v>
      </c>
      <c r="U7" s="25">
        <v>121</v>
      </c>
      <c r="V7" s="25">
        <v>2.35</v>
      </c>
      <c r="W7" s="25">
        <v>51.49</v>
      </c>
      <c r="X7" s="25" t="s">
        <v>99</v>
      </c>
      <c r="Y7" s="25" t="s">
        <v>99</v>
      </c>
      <c r="Z7" s="25" t="s">
        <v>99</v>
      </c>
      <c r="AA7" s="25" t="s">
        <v>99</v>
      </c>
      <c r="AB7" s="25">
        <v>110.84</v>
      </c>
      <c r="AC7" s="25" t="s">
        <v>99</v>
      </c>
      <c r="AD7" s="25" t="s">
        <v>99</v>
      </c>
      <c r="AE7" s="25" t="s">
        <v>99</v>
      </c>
      <c r="AF7" s="25" t="s">
        <v>99</v>
      </c>
      <c r="AG7" s="25">
        <v>102.26</v>
      </c>
      <c r="AH7" s="25">
        <v>102.02</v>
      </c>
      <c r="AI7" s="25" t="s">
        <v>99</v>
      </c>
      <c r="AJ7" s="25" t="s">
        <v>99</v>
      </c>
      <c r="AK7" s="25" t="s">
        <v>99</v>
      </c>
      <c r="AL7" s="25" t="s">
        <v>99</v>
      </c>
      <c r="AM7" s="25">
        <v>0</v>
      </c>
      <c r="AN7" s="25" t="s">
        <v>99</v>
      </c>
      <c r="AO7" s="25" t="s">
        <v>99</v>
      </c>
      <c r="AP7" s="25" t="s">
        <v>99</v>
      </c>
      <c r="AQ7" s="25" t="s">
        <v>99</v>
      </c>
      <c r="AR7" s="25">
        <v>82.37</v>
      </c>
      <c r="AS7" s="25">
        <v>26.96</v>
      </c>
      <c r="AT7" s="25" t="s">
        <v>99</v>
      </c>
      <c r="AU7" s="25" t="s">
        <v>99</v>
      </c>
      <c r="AV7" s="25" t="s">
        <v>99</v>
      </c>
      <c r="AW7" s="25" t="s">
        <v>99</v>
      </c>
      <c r="AX7" s="25">
        <v>416.92</v>
      </c>
      <c r="AY7" s="25" t="s">
        <v>99</v>
      </c>
      <c r="AZ7" s="25" t="s">
        <v>99</v>
      </c>
      <c r="BA7" s="25" t="s">
        <v>99</v>
      </c>
      <c r="BB7" s="25" t="s">
        <v>99</v>
      </c>
      <c r="BC7" s="25">
        <v>101.6</v>
      </c>
      <c r="BD7" s="25">
        <v>142.38999999999999</v>
      </c>
      <c r="BE7" s="25" t="s">
        <v>99</v>
      </c>
      <c r="BF7" s="25" t="s">
        <v>99</v>
      </c>
      <c r="BG7" s="25" t="s">
        <v>99</v>
      </c>
      <c r="BH7" s="25" t="s">
        <v>99</v>
      </c>
      <c r="BI7" s="25">
        <v>3262.9</v>
      </c>
      <c r="BJ7" s="25" t="s">
        <v>99</v>
      </c>
      <c r="BK7" s="25" t="s">
        <v>99</v>
      </c>
      <c r="BL7" s="25" t="s">
        <v>99</v>
      </c>
      <c r="BM7" s="25" t="s">
        <v>99</v>
      </c>
      <c r="BN7" s="25">
        <v>1398.03</v>
      </c>
      <c r="BO7" s="25">
        <v>1043.3599999999999</v>
      </c>
      <c r="BP7" s="25" t="s">
        <v>99</v>
      </c>
      <c r="BQ7" s="25" t="s">
        <v>99</v>
      </c>
      <c r="BR7" s="25" t="s">
        <v>99</v>
      </c>
      <c r="BS7" s="25" t="s">
        <v>99</v>
      </c>
      <c r="BT7" s="25">
        <v>10.78</v>
      </c>
      <c r="BU7" s="25" t="s">
        <v>99</v>
      </c>
      <c r="BV7" s="25" t="s">
        <v>99</v>
      </c>
      <c r="BW7" s="25" t="s">
        <v>99</v>
      </c>
      <c r="BX7" s="25" t="s">
        <v>99</v>
      </c>
      <c r="BY7" s="25">
        <v>39.15</v>
      </c>
      <c r="BZ7" s="25">
        <v>56.19</v>
      </c>
      <c r="CA7" s="25" t="s">
        <v>99</v>
      </c>
      <c r="CB7" s="25" t="s">
        <v>99</v>
      </c>
      <c r="CC7" s="25" t="s">
        <v>99</v>
      </c>
      <c r="CD7" s="25" t="s">
        <v>99</v>
      </c>
      <c r="CE7" s="25">
        <v>4331.34</v>
      </c>
      <c r="CF7" s="25" t="s">
        <v>99</v>
      </c>
      <c r="CG7" s="25" t="s">
        <v>99</v>
      </c>
      <c r="CH7" s="25" t="s">
        <v>99</v>
      </c>
      <c r="CI7" s="25" t="s">
        <v>99</v>
      </c>
      <c r="CJ7" s="25">
        <v>392.81</v>
      </c>
      <c r="CK7" s="25">
        <v>285.60000000000002</v>
      </c>
      <c r="CL7" s="25" t="s">
        <v>99</v>
      </c>
      <c r="CM7" s="25" t="s">
        <v>99</v>
      </c>
      <c r="CN7" s="25" t="s">
        <v>99</v>
      </c>
      <c r="CO7" s="25" t="s">
        <v>99</v>
      </c>
      <c r="CP7" s="25">
        <v>35.090000000000003</v>
      </c>
      <c r="CQ7" s="25" t="s">
        <v>99</v>
      </c>
      <c r="CR7" s="25" t="s">
        <v>99</v>
      </c>
      <c r="CS7" s="25" t="s">
        <v>99</v>
      </c>
      <c r="CT7" s="25" t="s">
        <v>99</v>
      </c>
      <c r="CU7" s="25">
        <v>29.19</v>
      </c>
      <c r="CV7" s="25">
        <v>48.33</v>
      </c>
      <c r="CW7" s="25" t="s">
        <v>99</v>
      </c>
      <c r="CX7" s="25" t="s">
        <v>99</v>
      </c>
      <c r="CY7" s="25" t="s">
        <v>99</v>
      </c>
      <c r="CZ7" s="25" t="s">
        <v>99</v>
      </c>
      <c r="DA7" s="25">
        <v>58.9</v>
      </c>
      <c r="DB7" s="25" t="s">
        <v>99</v>
      </c>
      <c r="DC7" s="25" t="s">
        <v>99</v>
      </c>
      <c r="DD7" s="25" t="s">
        <v>99</v>
      </c>
      <c r="DE7" s="25" t="s">
        <v>99</v>
      </c>
      <c r="DF7" s="25">
        <v>66.040000000000006</v>
      </c>
      <c r="DG7" s="25">
        <v>70.34</v>
      </c>
      <c r="DH7" s="25" t="s">
        <v>99</v>
      </c>
      <c r="DI7" s="25" t="s">
        <v>99</v>
      </c>
      <c r="DJ7" s="25" t="s">
        <v>99</v>
      </c>
      <c r="DK7" s="25" t="s">
        <v>99</v>
      </c>
      <c r="DL7" s="25">
        <v>58.02</v>
      </c>
      <c r="DM7" s="25" t="s">
        <v>99</v>
      </c>
      <c r="DN7" s="25" t="s">
        <v>99</v>
      </c>
      <c r="DO7" s="25" t="s">
        <v>99</v>
      </c>
      <c r="DP7" s="25" t="s">
        <v>99</v>
      </c>
      <c r="DQ7" s="25">
        <v>28.04</v>
      </c>
      <c r="DR7" s="25">
        <v>35.5</v>
      </c>
      <c r="DS7" s="25" t="s">
        <v>99</v>
      </c>
      <c r="DT7" s="25" t="s">
        <v>99</v>
      </c>
      <c r="DU7" s="25" t="s">
        <v>99</v>
      </c>
      <c r="DV7" s="25" t="s">
        <v>99</v>
      </c>
      <c r="DW7" s="25">
        <v>0</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村上 徹</cp:lastModifiedBy>
  <cp:lastPrinted>2026-02-05T08:11:40Z</cp:lastPrinted>
  <dcterms:created xsi:type="dcterms:W3CDTF">2025-12-12T09:22:32Z</dcterms:created>
  <dcterms:modified xsi:type="dcterms:W3CDTF">2026-02-06T00:41:30Z</dcterms:modified>
  <cp:category/>
</cp:coreProperties>
</file>