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0_西予市　0217ここまで\"/>
    </mc:Choice>
  </mc:AlternateContent>
  <xr:revisionPtr revIDLastSave="0" documentId="13_ncr:1_{DD584884-17BE-436A-9F68-F844A1B1B7A1}" xr6:coauthVersionLast="47" xr6:coauthVersionMax="47" xr10:uidLastSave="{00000000-0000-0000-0000-000000000000}"/>
  <workbookProtection workbookAlgorithmName="SHA-512" workbookHashValue="MD6k1FeAKNxCVccwNXv+/EsH0kTgsQbrgGJS7/31zc24euDpfNUDn49dPbiOyeRuR4zgwHoFRKzxQl84ETO1UQ==" workbookSaltValue="pyGwXI1re2108H0qlu02iA=="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<sst xmlns="http://schemas.openxmlformats.org/spreadsheetml/2006/main" count="309" uniqueCount="114">
  <si>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</si>
  <si>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</si>
  <si>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</si>
  <si>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</si>
  <si>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</si>
  <si>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</si>
  <si>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</si>
  <si>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</si>
  <si>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</si>
  <si>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</si>
  <si>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</si>
  <si>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</si>
  <si>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</si>
  <si>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</si>
  <si>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</si>
  <si>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</si>
  <si>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</si>
  <si>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</si>
  <si>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</si>
  <si>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</si>
  <si>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</si>
  <si>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</si>
  <si>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</si>
  <si>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</si>
  <si>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</si>
  <si>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</si>
  <si>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</si>
  <si>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</si>
  <si>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</si>
  <si>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</si>
  <si>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</si>
  <si>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</si>
  <si>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</si>
  <si>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</si>
  <si>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</si>
  <si>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</si>
  <si>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</si>
  <si>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</si>
  <si>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</si>
  <si>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</si>
  <si>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</si>
  <si>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</si>
  <si>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</si>
  <si>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</si>
  <si>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</si>
  <si>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</si>
  <si>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</si>
  <si>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</si>
  <si>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</si>
  <si>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</si>
  <si>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</si>
  <si>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</si>
  <si>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</si>
  <si>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</si>
  <si>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</si>
  <si>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</si>
  <si>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</si>
  <si>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</si>
  <si>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</si>
  <si>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</si>
  <si>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</si>
  <si>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</si>
  <si>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</si>
  <si>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</si>
  <si>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</si>
  <si>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</si>
  <si>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</si>
  <si>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</si>
  <si>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</si>
  <si>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</si>
  <si>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</si>
  <si>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</si>
  <si>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</si>
  <si>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</si>
  <si>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</si>
  <si>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</si>
  <si>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</si>
  <si>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</si>
  <si>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</si>
  <si>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</si>
  <si>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</si>
  <si>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</si>
  <si>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</si>
  <si>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</si>
  <si>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</si>
  <si>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</si>
  <si>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</si>
  <si>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</si>
  <si>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</si>
  <si>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</si>
  <si>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</si>
  <si>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</si>
  <si>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</si>
  <si>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</si>
  <si>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</si>
  <si>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</si>
  <si>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</si>
  <si>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</si>
  <si>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</si>
  <si>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</si>
  <si>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</si>
  <si>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</si>
  <si>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</si>
  <si>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</si>
  <si>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</si>
  <si>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</si>
  <si>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</si>
  <si>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</si>
  <si>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</si>
  <si>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</si>
  <si>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</si>
  <si>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①有形固定資産減価償却率は、類似団体を下回っている。令和５年度に法適用したため、減価償却累計額がゼロから始まっていることが要因である。
②管渠を有していないため、管渠老朽化率なし。
③管渠を有していないため、管渠改善率なし。</t>
    <rPh sb="1" eb="3">
      <t>ユウケイ</t>
    </rPh>
    <rPh sb="3" eb="7">
      <t>コテイシサン</t>
    </rPh>
    <rPh sb="7" eb="11">
      <t>ゲンカショウキャク</t>
    </rPh>
    <rPh sb="11" eb="12">
      <t>リツ</t>
    </rPh>
    <rPh sb="14" eb="18">
      <t>ルイジダンタイ</t>
    </rPh>
    <rPh sb="19" eb="21">
      <t>シタマワ</t>
    </rPh>
    <rPh sb="26" eb="28">
      <t>レイワ</t>
    </rPh>
    <rPh sb="29" eb="31">
      <t>ネンド</t>
    </rPh>
    <rPh sb="32" eb="35">
      <t>ホウテキヨウ</t>
    </rPh>
    <rPh sb="40" eb="47">
      <t>ゲンカショウキャクルイケイガク</t>
    </rPh>
    <rPh sb="52" eb="53">
      <t>ハジ</t>
    </rPh>
    <rPh sb="61" eb="63">
      <t>ヨウイン</t>
    </rPh>
    <rPh sb="69" eb="71">
      <t>カンキョ</t>
    </rPh>
    <rPh sb="72" eb="73">
      <t>ユウ</t>
    </rPh>
    <rPh sb="81" eb="83">
      <t>カンキョ</t>
    </rPh>
    <rPh sb="83" eb="86">
      <t>ロウキュウカ</t>
    </rPh>
    <rPh sb="86" eb="87">
      <t>リツ</t>
    </rPh>
    <rPh sb="92" eb="94">
      <t>カンキョ</t>
    </rPh>
    <rPh sb="95" eb="96">
      <t>ユウ</t>
    </rPh>
    <rPh sb="104" eb="106">
      <t>カンキョ</t>
    </rPh>
    <rPh sb="106" eb="109">
      <t>カイゼンリツ</t>
    </rPh>
    <phoneticPr fontId="4"/>
  </si>
  <si>
    <t>　人口減少に伴う下水道使用料の減少、物価高騰に伴う営業費用の増加が想定される。また、特定地域生活排水事業に携わる優秀な人材の確保が難しいことから、事業経営を効率的に行うことが困難である。将来的には、設備の老朽化に伴う更新需要も見込まれるため、安定した経営基盤強化が求められる。
　今後は、経営戦略に基づき、使用料改定の検討、投資平準化に向けた取組、包括的民間委託の検討を図る必要がある。</t>
    <rPh sb="9" eb="11">
      <t>スイドウ</t>
    </rPh>
    <rPh sb="42" eb="44">
      <t>トクテイ</t>
    </rPh>
    <rPh sb="44" eb="46">
      <t>チイキ</t>
    </rPh>
    <rPh sb="46" eb="48">
      <t>セイカツ</t>
    </rPh>
    <rPh sb="48" eb="50">
      <t>ハイスイ</t>
    </rPh>
    <rPh sb="99" eb="101">
      <t>セツビ</t>
    </rPh>
    <phoneticPr fontId="4"/>
  </si>
  <si>
    <t>①経常収支比率は、浄化槽費の修繕費が減少したため100％を上回った。
②累積欠損金比率は0％であるが、令和６年度から営業費用の100％を基準外繰入金でまかなっていることが要因である。
③流動比率は、100％を超えており増加傾向であるため、支払能力がある。
④企業債残高対事業規模比率は、類似団体平均を下回っており減少傾向である。今後の建設改良事業はしばらく見込んでいないため、さらに減少傾向は強まる。
⑤経費回収率は100％を大きく下回っている。定期的な使用料改定を行うことや優先順位を付けながら維持管理の平準化を図り、改善していくことが必要である。
⑥汚水処理原価は、類似団体平均を上回っている。経費回収率向上を同様に定期的な使用料改定や維持管理の平準化が必要である。
⑦施設を有していないため、施設利用率なし。
⑧水洗化率は、100％であり全世帯に水洗便所を設置している。</t>
    <rPh sb="1" eb="3">
      <t>ケイジョウ</t>
    </rPh>
    <rPh sb="3" eb="5">
      <t>シュウシ</t>
    </rPh>
    <rPh sb="5" eb="7">
      <t>ヒリツ</t>
    </rPh>
    <rPh sb="9" eb="12">
      <t>ジョウカソウ</t>
    </rPh>
    <rPh sb="12" eb="13">
      <t>ヒ</t>
    </rPh>
    <rPh sb="14" eb="17">
      <t>シュウゼンヒ</t>
    </rPh>
    <rPh sb="18" eb="20">
      <t>ゲンショウ</t>
    </rPh>
    <rPh sb="29" eb="31">
      <t>ウワマワ</t>
    </rPh>
    <rPh sb="36" eb="38">
      <t>ルイセキ</t>
    </rPh>
    <rPh sb="38" eb="41">
      <t>ケッソンキン</t>
    </rPh>
    <rPh sb="41" eb="43">
      <t>ヒリツ</t>
    </rPh>
    <rPh sb="51" eb="53">
      <t>レイワ</t>
    </rPh>
    <rPh sb="54" eb="56">
      <t>ネンド</t>
    </rPh>
    <rPh sb="58" eb="62">
      <t>エイギョウヒヨウ</t>
    </rPh>
    <rPh sb="68" eb="71">
      <t>キジュンガイ</t>
    </rPh>
    <rPh sb="71" eb="74">
      <t>クリイレキン</t>
    </rPh>
    <rPh sb="85" eb="87">
      <t>ヨウイン</t>
    </rPh>
    <rPh sb="93" eb="97">
      <t>リュウドウヒリツ</t>
    </rPh>
    <rPh sb="104" eb="105">
      <t>コ</t>
    </rPh>
    <rPh sb="109" eb="111">
      <t>ゾウカ</t>
    </rPh>
    <rPh sb="111" eb="113">
      <t>ケイコウ</t>
    </rPh>
    <rPh sb="119" eb="121">
      <t>シハライ</t>
    </rPh>
    <rPh sb="121" eb="123">
      <t>ノウリョク</t>
    </rPh>
    <rPh sb="129" eb="132">
      <t>キギョウサイ</t>
    </rPh>
    <rPh sb="132" eb="134">
      <t>ザンダカ</t>
    </rPh>
    <rPh sb="134" eb="135">
      <t>タイ</t>
    </rPh>
    <rPh sb="135" eb="137">
      <t>ジギョウ</t>
    </rPh>
    <rPh sb="137" eb="139">
      <t>キボ</t>
    </rPh>
    <rPh sb="139" eb="141">
      <t>ヒリツ</t>
    </rPh>
    <rPh sb="143" eb="147">
      <t>ルイジダンタイ</t>
    </rPh>
    <rPh sb="147" eb="149">
      <t>ヘイキン</t>
    </rPh>
    <rPh sb="150" eb="152">
      <t>シタマワ</t>
    </rPh>
    <rPh sb="156" eb="158">
      <t>ゲンショウ</t>
    </rPh>
    <rPh sb="158" eb="160">
      <t>ケイコウ</t>
    </rPh>
    <rPh sb="164" eb="166">
      <t>コンゴ</t>
    </rPh>
    <rPh sb="167" eb="171">
      <t>ケンセツカイリョウ</t>
    </rPh>
    <rPh sb="171" eb="173">
      <t>ジギョウ</t>
    </rPh>
    <rPh sb="178" eb="180">
      <t>ミコ</t>
    </rPh>
    <rPh sb="191" eb="193">
      <t>ゲンショウ</t>
    </rPh>
    <rPh sb="193" eb="195">
      <t>ケイコウ</t>
    </rPh>
    <rPh sb="196" eb="197">
      <t>ツヨ</t>
    </rPh>
    <rPh sb="202" eb="204">
      <t>ケイヒ</t>
    </rPh>
    <rPh sb="204" eb="207">
      <t>カイシュウリツ</t>
    </rPh>
    <rPh sb="213" eb="214">
      <t>オオ</t>
    </rPh>
    <rPh sb="223" eb="226">
      <t>テイキテキ</t>
    </rPh>
    <rPh sb="227" eb="230">
      <t>シヨウリョウ</t>
    </rPh>
    <rPh sb="230" eb="232">
      <t>カイテイ</t>
    </rPh>
    <rPh sb="233" eb="234">
      <t>オコナ</t>
    </rPh>
    <rPh sb="238" eb="242">
      <t>ユウセンジュンイ</t>
    </rPh>
    <rPh sb="243" eb="244">
      <t>ツ</t>
    </rPh>
    <rPh sb="248" eb="252">
      <t>イジカンリ</t>
    </rPh>
    <rPh sb="253" eb="256">
      <t>ヘイジュンカ</t>
    </rPh>
    <rPh sb="257" eb="258">
      <t>ハカ</t>
    </rPh>
    <rPh sb="260" eb="262">
      <t>カイゼン</t>
    </rPh>
    <rPh sb="269" eb="271">
      <t>ヒツヨウ</t>
    </rPh>
    <rPh sb="277" eb="279">
      <t>オスイ</t>
    </rPh>
    <rPh sb="279" eb="281">
      <t>ショリ</t>
    </rPh>
    <rPh sb="281" eb="283">
      <t>ゲンカ</t>
    </rPh>
    <rPh sb="285" eb="289">
      <t>ルイジダンタイ</t>
    </rPh>
    <rPh sb="289" eb="291">
      <t>ヘイキン</t>
    </rPh>
    <rPh sb="292" eb="294">
      <t>ウワマワ</t>
    </rPh>
    <rPh sb="299" eb="304">
      <t>ケイヒカイシュウリツ</t>
    </rPh>
    <rPh sb="304" eb="306">
      <t>コウジョウ</t>
    </rPh>
    <rPh sb="307" eb="309">
      <t>ドウヨウ</t>
    </rPh>
    <rPh sb="320" eb="324">
      <t>イジカンリ</t>
    </rPh>
    <rPh sb="325" eb="328">
      <t>ヘイジュンカ</t>
    </rPh>
    <rPh sb="329" eb="331">
      <t>ヒツヨウ</t>
    </rPh>
    <rPh sb="337" eb="339">
      <t>シセツ</t>
    </rPh>
    <rPh sb="340" eb="341">
      <t>ユウ</t>
    </rPh>
    <rPh sb="349" eb="351">
      <t>シセツ</t>
    </rPh>
    <rPh sb="351" eb="354">
      <t>リヨウリツ</t>
    </rPh>
    <rPh sb="359" eb="363">
      <t>スイセンカリツ</t>
    </rPh>
    <rPh sb="372" eb="375">
      <t>ゼンセタイ</t>
    </rPh>
    <rPh sb="376" eb="380">
      <t>スイセンベンジョ</t>
    </rPh>
    <rPh sb="381" eb="38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</si>
</sst>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A6-484F-9566-B6F0FE3883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0A6-484F-9566-B6F0FE3883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94-4CC2-B868-599464BE4FF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6494-4CC2-B868-599464BE4FF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0354-48A0-B8B5-B925F2B4D9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0354-48A0-B8B5-B925F2B4D9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97.53</c:v>
                </c:pt>
                <c:pt idx="4">
                  <c:v>130.1</c:v>
                </c:pt>
              </c:numCache>
            </c:numRef>
          </c:val>
          <c:extLst>
            <c:ext xmlns:c16="http://schemas.microsoft.com/office/drawing/2014/chart" uri="{C3380CC4-5D6E-409C-BE32-E72D297353CC}">
              <c16:uniqueId val="{00000000-275E-444E-8E34-636CF4CA40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275E-444E-8E34-636CF4CA40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6.32</c:v>
                </c:pt>
                <c:pt idx="4">
                  <c:v>12.63</c:v>
                </c:pt>
              </c:numCache>
            </c:numRef>
          </c:val>
          <c:extLst>
            <c:ext xmlns:c16="http://schemas.microsoft.com/office/drawing/2014/chart" uri="{C3380CC4-5D6E-409C-BE32-E72D297353CC}">
              <c16:uniqueId val="{00000000-C27B-4545-9EC2-9AF5545E05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C27B-4545-9EC2-9AF5545E05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D3-4E1F-88FE-C87712A368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8D3-4E1F-88FE-C87712A368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10.69</c:v>
                </c:pt>
                <c:pt idx="4" formatCode="#,##0.00;&quot;△&quot;#,##0.00">
                  <c:v>0</c:v>
                </c:pt>
              </c:numCache>
            </c:numRef>
          </c:val>
          <c:extLst>
            <c:ext xmlns:c16="http://schemas.microsoft.com/office/drawing/2014/chart" uri="{C3380CC4-5D6E-409C-BE32-E72D297353CC}">
              <c16:uniqueId val="{00000000-DA9C-4156-9442-DEBA015312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DA9C-4156-9442-DEBA015312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116.17</c:v>
                </c:pt>
                <c:pt idx="4">
                  <c:v>175.19</c:v>
                </c:pt>
              </c:numCache>
            </c:numRef>
          </c:val>
          <c:extLst>
            <c:ext xmlns:c16="http://schemas.microsoft.com/office/drawing/2014/chart" uri="{C3380CC4-5D6E-409C-BE32-E72D297353CC}">
              <c16:uniqueId val="{00000000-B86B-4749-B27D-33D1CEA840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B86B-4749-B27D-33D1CEA840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274.83</c:v>
                </c:pt>
                <c:pt idx="4">
                  <c:v>254.17</c:v>
                </c:pt>
              </c:numCache>
            </c:numRef>
          </c:val>
          <c:extLst>
            <c:ext xmlns:c16="http://schemas.microsoft.com/office/drawing/2014/chart" uri="{C3380CC4-5D6E-409C-BE32-E72D297353CC}">
              <c16:uniqueId val="{00000000-C548-4B38-8DF5-005E1BE25D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C548-4B38-8DF5-005E1BE25D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36.119999999999997</c:v>
                </c:pt>
                <c:pt idx="4">
                  <c:v>52.9</c:v>
                </c:pt>
              </c:numCache>
            </c:numRef>
          </c:val>
          <c:extLst>
            <c:ext xmlns:c16="http://schemas.microsoft.com/office/drawing/2014/chart" uri="{C3380CC4-5D6E-409C-BE32-E72D297353CC}">
              <c16:uniqueId val="{00000000-AC64-4C43-ACCB-2C467524A8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AC64-4C43-ACCB-2C467524A8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575.46</c:v>
                </c:pt>
                <c:pt idx="4">
                  <c:v>399.07</c:v>
                </c:pt>
              </c:numCache>
            </c:numRef>
          </c:val>
          <c:extLst>
            <c:ext xmlns:c16="http://schemas.microsoft.com/office/drawing/2014/chart" uri="{C3380CC4-5D6E-409C-BE32-E72D297353CC}">
              <c16:uniqueId val="{00000000-1F74-4CB9-B1E9-FBA351B1C8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1F74-4CB9-B1E9-FBA351B1C8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9" zoomScaleNormal="100" workbookViewId="0">
      <selection activeCell="BL16" sqref="BL16:BZ44"/>
    </sheetView>
  </sheetViews>
  <sheetFormatPr defaultColWidth="2.625" defaultRowHeight="13.5" x14ac:dyDescent="0.15"/>
  <cols>
    <col min="1" max="1" width="2.625" customWidth="1"/>
    <col min="2" max="62" width="3.62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西予市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33721</v>
      </c>
      <c r="AM8" s="44"/>
      <c r="AN8" s="44"/>
      <c r="AO8" s="44"/>
      <c r="AP8" s="44"/>
      <c r="AQ8" s="44"/>
      <c r="AR8" s="44"/>
      <c r="AS8" s="44"/>
      <c r="AT8" s="45">
        <f>データ!T6</f>
        <v>514.35</v>
      </c>
      <c r="AU8" s="45"/>
      <c r="AV8" s="45"/>
      <c r="AW8" s="45"/>
      <c r="AX8" s="45"/>
      <c r="AY8" s="45"/>
      <c r="AZ8" s="45"/>
      <c r="BA8" s="45"/>
      <c r="BB8" s="45">
        <f>データ!U6</f>
        <v>65.56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61.92</v>
      </c>
      <c r="J10" s="45"/>
      <c r="K10" s="45"/>
      <c r="L10" s="45"/>
      <c r="M10" s="45"/>
      <c r="N10" s="45"/>
      <c r="O10" s="45"/>
      <c r="P10" s="45">
        <f>データ!P6</f>
        <v>0.09</v>
      </c>
      <c r="Q10" s="45"/>
      <c r="R10" s="45"/>
      <c r="S10" s="45"/>
      <c r="T10" s="45"/>
      <c r="U10" s="45"/>
      <c r="V10" s="45"/>
      <c r="W10" s="45">
        <f>データ!Q6</f>
        <v>100</v>
      </c>
      <c r="X10" s="45"/>
      <c r="Y10" s="45"/>
      <c r="Z10" s="45"/>
      <c r="AA10" s="45"/>
      <c r="AB10" s="45"/>
      <c r="AC10" s="45"/>
      <c r="AD10" s="44">
        <f>データ!R6</f>
        <v>2650</v>
      </c>
      <c r="AE10" s="44"/>
      <c r="AF10" s="44"/>
      <c r="AG10" s="44"/>
      <c r="AH10" s="44"/>
      <c r="AI10" s="44"/>
      <c r="AJ10" s="44"/>
      <c r="AK10" s="2"/>
      <c r="AL10" s="44">
        <f>データ!V6</f>
        <v>30</v>
      </c>
      <c r="AM10" s="44"/>
      <c r="AN10" s="44"/>
      <c r="AO10" s="44"/>
      <c r="AP10" s="44"/>
      <c r="AQ10" s="44"/>
      <c r="AR10" s="44"/>
      <c r="AS10" s="44"/>
      <c r="AT10" s="45">
        <f>データ!W6</f>
        <v>0.02</v>
      </c>
      <c r="AU10" s="45"/>
      <c r="AV10" s="45"/>
      <c r="AW10" s="45"/>
      <c r="AX10" s="45"/>
      <c r="AY10" s="45"/>
      <c r="AZ10" s="45"/>
      <c r="BA10" s="45"/>
      <c r="BB10" s="45">
        <f>データ!X6</f>
        <v>1500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YORBd2MNsgvtRMPZMZQMBEp8CENQSi+3hfaHY2veYNoRJfGI9Ez2j/lycBR2uhiwqBBlxwPH4vSQ4ETPXuzIA==" saltValue="qXmIodxJPUEtMdaqTKO3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382141</v>
      </c>
      <c r="D6" s="19">
        <f t="shared" si="3"/>
        <v>46</v>
      </c>
      <c r="E6" s="19">
        <f t="shared" si="3"/>
        <v>18</v>
      </c>
      <c r="F6" s="19">
        <f t="shared" si="3"/>
        <v>0</v>
      </c>
      <c r="G6" s="19">
        <f t="shared" si="3"/>
        <v>0</v>
      </c>
      <c r="H6" s="19" t="str">
        <f t="shared" si="3"/>
        <v>愛媛県　西予市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61.92</v>
      </c>
      <c r="P6" s="20">
        <f t="shared" si="3"/>
        <v>0.09</v>
      </c>
      <c r="Q6" s="20">
        <f t="shared" si="3"/>
        <v>100</v>
      </c>
      <c r="R6" s="20">
        <f t="shared" si="3"/>
        <v>2650</v>
      </c>
      <c r="S6" s="20">
        <f t="shared" si="3"/>
        <v>33721</v>
      </c>
      <c r="T6" s="20">
        <f t="shared" si="3"/>
        <v>514.35</v>
      </c>
      <c r="U6" s="20">
        <f t="shared" si="3"/>
        <v>65.56</v>
      </c>
      <c r="V6" s="20">
        <f t="shared" si="3"/>
        <v>30</v>
      </c>
      <c r="W6" s="20">
        <f t="shared" si="3"/>
        <v>0.02</v>
      </c>
      <c r="X6" s="20">
        <f t="shared" si="3"/>
        <v>1500</v>
      </c>
      <c r="Y6" s="21" t="str">
        <f>IF(Y7="",NA(),Y7)</f>
        <v>-</v>
      </c>
      <c r="Z6" s="21" t="str">
        <f t="shared" ref="Z6:AH6" si="4">IF(Z7="",NA(),Z7)</f>
        <v>-</v>
      </c>
      <c r="AA6" s="21" t="str">
        <f t="shared" si="4"/>
        <v>-</v>
      </c>
      <c r="AB6" s="21">
        <f t="shared" si="4"/>
        <v>97.53</v>
      </c>
      <c r="AC6" s="21">
        <f t="shared" si="4"/>
        <v>130.1</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10.69</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116.17</v>
      </c>
      <c r="AY6" s="21">
        <f t="shared" si="6"/>
        <v>175.19</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274.83</v>
      </c>
      <c r="BJ6" s="21">
        <f t="shared" si="7"/>
        <v>254.17</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36.119999999999997</v>
      </c>
      <c r="BU6" s="21">
        <f t="shared" si="8"/>
        <v>52.9</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575.46</v>
      </c>
      <c r="CF6" s="21">
        <f t="shared" si="9"/>
        <v>399.07</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6.32</v>
      </c>
      <c r="DM6" s="21">
        <f t="shared" si="12"/>
        <v>12.63</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382141</v>
      </c>
      <c r="D7" s="23">
        <v>46</v>
      </c>
      <c r="E7" s="23">
        <v>18</v>
      </c>
      <c r="F7" s="23">
        <v>0</v>
      </c>
      <c r="G7" s="23">
        <v>0</v>
      </c>
      <c r="H7" s="23" t="s">
        <v>95</v>
      </c>
      <c r="I7" s="23" t="s">
        <v>96</v>
      </c>
      <c r="J7" s="23" t="s">
        <v>97</v>
      </c>
      <c r="K7" s="23" t="s">
        <v>98</v>
      </c>
      <c r="L7" s="23" t="s">
        <v>99</v>
      </c>
      <c r="M7" s="23" t="s">
        <v>100</v>
      </c>
      <c r="N7" s="24" t="s">
        <v>101</v>
      </c>
      <c r="O7" s="24">
        <v>61.92</v>
      </c>
      <c r="P7" s="24">
        <v>0.09</v>
      </c>
      <c r="Q7" s="24">
        <v>100</v>
      </c>
      <c r="R7" s="24">
        <v>2650</v>
      </c>
      <c r="S7" s="24">
        <v>33721</v>
      </c>
      <c r="T7" s="24">
        <v>514.35</v>
      </c>
      <c r="U7" s="24">
        <v>65.56</v>
      </c>
      <c r="V7" s="24">
        <v>30</v>
      </c>
      <c r="W7" s="24">
        <v>0.02</v>
      </c>
      <c r="X7" s="24">
        <v>1500</v>
      </c>
      <c r="Y7" s="24" t="s">
        <v>101</v>
      </c>
      <c r="Z7" s="24" t="s">
        <v>101</v>
      </c>
      <c r="AA7" s="24" t="s">
        <v>101</v>
      </c>
      <c r="AB7" s="24">
        <v>97.53</v>
      </c>
      <c r="AC7" s="24">
        <v>130.1</v>
      </c>
      <c r="AD7" s="24" t="s">
        <v>101</v>
      </c>
      <c r="AE7" s="24" t="s">
        <v>101</v>
      </c>
      <c r="AF7" s="24" t="s">
        <v>101</v>
      </c>
      <c r="AG7" s="24">
        <v>96.95</v>
      </c>
      <c r="AH7" s="24">
        <v>99.24</v>
      </c>
      <c r="AI7" s="24">
        <v>100.06</v>
      </c>
      <c r="AJ7" s="24" t="s">
        <v>101</v>
      </c>
      <c r="AK7" s="24" t="s">
        <v>101</v>
      </c>
      <c r="AL7" s="24" t="s">
        <v>101</v>
      </c>
      <c r="AM7" s="24">
        <v>10.69</v>
      </c>
      <c r="AN7" s="24">
        <v>0</v>
      </c>
      <c r="AO7" s="24" t="s">
        <v>101</v>
      </c>
      <c r="AP7" s="24" t="s">
        <v>101</v>
      </c>
      <c r="AQ7" s="24" t="s">
        <v>101</v>
      </c>
      <c r="AR7" s="24">
        <v>91.33</v>
      </c>
      <c r="AS7" s="24">
        <v>89.91</v>
      </c>
      <c r="AT7" s="24">
        <v>84.61</v>
      </c>
      <c r="AU7" s="24" t="s">
        <v>101</v>
      </c>
      <c r="AV7" s="24" t="s">
        <v>101</v>
      </c>
      <c r="AW7" s="24" t="s">
        <v>101</v>
      </c>
      <c r="AX7" s="24">
        <v>116.17</v>
      </c>
      <c r="AY7" s="24">
        <v>175.19</v>
      </c>
      <c r="AZ7" s="24" t="s">
        <v>101</v>
      </c>
      <c r="BA7" s="24" t="s">
        <v>101</v>
      </c>
      <c r="BB7" s="24" t="s">
        <v>101</v>
      </c>
      <c r="BC7" s="24">
        <v>126.97</v>
      </c>
      <c r="BD7" s="24">
        <v>103.61</v>
      </c>
      <c r="BE7" s="24">
        <v>106.63</v>
      </c>
      <c r="BF7" s="24" t="s">
        <v>101</v>
      </c>
      <c r="BG7" s="24" t="s">
        <v>101</v>
      </c>
      <c r="BH7" s="24" t="s">
        <v>101</v>
      </c>
      <c r="BI7" s="24">
        <v>274.83</v>
      </c>
      <c r="BJ7" s="24">
        <v>254.17</v>
      </c>
      <c r="BK7" s="24" t="s">
        <v>101</v>
      </c>
      <c r="BL7" s="24" t="s">
        <v>101</v>
      </c>
      <c r="BM7" s="24" t="s">
        <v>101</v>
      </c>
      <c r="BN7" s="24">
        <v>338.47</v>
      </c>
      <c r="BO7" s="24">
        <v>368.83</v>
      </c>
      <c r="BP7" s="24">
        <v>386.06</v>
      </c>
      <c r="BQ7" s="24" t="s">
        <v>101</v>
      </c>
      <c r="BR7" s="24" t="s">
        <v>101</v>
      </c>
      <c r="BS7" s="24" t="s">
        <v>101</v>
      </c>
      <c r="BT7" s="24">
        <v>36.119999999999997</v>
      </c>
      <c r="BU7" s="24">
        <v>52.9</v>
      </c>
      <c r="BV7" s="24" t="s">
        <v>101</v>
      </c>
      <c r="BW7" s="24" t="s">
        <v>101</v>
      </c>
      <c r="BX7" s="24" t="s">
        <v>101</v>
      </c>
      <c r="BY7" s="24">
        <v>56.06</v>
      </c>
      <c r="BZ7" s="24">
        <v>53.25</v>
      </c>
      <c r="CA7" s="24">
        <v>51.14</v>
      </c>
      <c r="CB7" s="24" t="s">
        <v>101</v>
      </c>
      <c r="CC7" s="24" t="s">
        <v>101</v>
      </c>
      <c r="CD7" s="24" t="s">
        <v>101</v>
      </c>
      <c r="CE7" s="24">
        <v>575.46</v>
      </c>
      <c r="CF7" s="24">
        <v>399.07</v>
      </c>
      <c r="CG7" s="24" t="s">
        <v>101</v>
      </c>
      <c r="CH7" s="24" t="s">
        <v>101</v>
      </c>
      <c r="CI7" s="24" t="s">
        <v>101</v>
      </c>
      <c r="CJ7" s="24">
        <v>304.36</v>
      </c>
      <c r="CK7" s="24">
        <v>325.45</v>
      </c>
      <c r="CL7" s="24">
        <v>329.31</v>
      </c>
      <c r="CM7" s="24" t="s">
        <v>101</v>
      </c>
      <c r="CN7" s="24" t="s">
        <v>101</v>
      </c>
      <c r="CO7" s="24" t="s">
        <v>101</v>
      </c>
      <c r="CP7" s="24" t="s">
        <v>101</v>
      </c>
      <c r="CQ7" s="24" t="s">
        <v>101</v>
      </c>
      <c r="CR7" s="24" t="s">
        <v>101</v>
      </c>
      <c r="CS7" s="24" t="s">
        <v>101</v>
      </c>
      <c r="CT7" s="24" t="s">
        <v>101</v>
      </c>
      <c r="CU7" s="24">
        <v>54.08</v>
      </c>
      <c r="CV7" s="24">
        <v>52.59</v>
      </c>
      <c r="CW7" s="24">
        <v>54.37</v>
      </c>
      <c r="CX7" s="24" t="s">
        <v>101</v>
      </c>
      <c r="CY7" s="24" t="s">
        <v>101</v>
      </c>
      <c r="CZ7" s="24" t="s">
        <v>101</v>
      </c>
      <c r="DA7" s="24">
        <v>100</v>
      </c>
      <c r="DB7" s="24">
        <v>100</v>
      </c>
      <c r="DC7" s="24" t="s">
        <v>101</v>
      </c>
      <c r="DD7" s="24" t="s">
        <v>101</v>
      </c>
      <c r="DE7" s="24" t="s">
        <v>101</v>
      </c>
      <c r="DF7" s="24">
        <v>90.57</v>
      </c>
      <c r="DG7" s="24">
        <v>87.02</v>
      </c>
      <c r="DH7" s="24">
        <v>84.89</v>
      </c>
      <c r="DI7" s="24" t="s">
        <v>101</v>
      </c>
      <c r="DJ7" s="24" t="s">
        <v>101</v>
      </c>
      <c r="DK7" s="24" t="s">
        <v>101</v>
      </c>
      <c r="DL7" s="24">
        <v>6.32</v>
      </c>
      <c r="DM7" s="24">
        <v>12.63</v>
      </c>
      <c r="DN7" s="24" t="s">
        <v>101</v>
      </c>
      <c r="DO7" s="24" t="s">
        <v>101</v>
      </c>
      <c r="DP7" s="24" t="s">
        <v>101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94EA0A80331D448FF23B33BD63577D" ma:contentTypeVersion="18" ma:contentTypeDescription="新しいドキュメントを作成します。" ma:contentTypeScope="" ma:versionID="3e7bbae1b5368e37ab45c53d20fcef88">
  <xsd:schema xmlns:xsd="http://www.w3.org/2001/XMLSchema" xmlns:xs="http://www.w3.org/2001/XMLSchema" xmlns:p="http://schemas.microsoft.com/office/2006/metadata/properties" xmlns:ns2="8ec23a2b-3719-4e74-9470-e51a3ce0e3cb" xmlns:ns3="7d8d742d-c24c-4c10-8640-2bd2523f455d" targetNamespace="http://schemas.microsoft.com/office/2006/metadata/properties" ma:root="true" ma:fieldsID="3a58eff2464430aca007454f3f7b2720" ns2:_="" ns3:_="">
    <xsd:import namespace="8ec23a2b-3719-4e74-9470-e51a3ce0e3cb"/>
    <xsd:import namespace="7d8d742d-c24c-4c10-8640-2bd2523f45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BillingMetadata" minOccurs="0"/>
                <xsd:element ref="ns2:MediaServiceLocation" minOccurs="0"/>
                <xsd:element ref="ns2:MediaServiceOCR" minOccurs="0"/>
                <xsd:element ref="ns2:_x753b__x50cf_URL" minOccurs="0"/>
                <xsd:element ref="ns2:Thum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23a2b-3719-4e74-9470-e51a3ce0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6704856-a207-4f8a-924d-362591990f27"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x753b__x50cf_URL" ma:index="21" nillable="true" ma:displayName="画像URL" ma:format="Hyperlink" ma:internalName="_x753b__x50cf_URL">
      <xsd:complexType>
        <xsd:complexContent>
          <xsd:extension base="dms:URL">
            <xsd:sequence>
              <xsd:element name="Url" type="dms:ValidUrl" minOccurs="0" nillable="true"/>
              <xsd:element name="Description" type="xsd:string" nillable="true"/>
            </xsd:sequence>
          </xsd:extension>
        </xsd:complexContent>
      </xsd:complexType>
    </xsd:element>
    <xsd:element name="Thumnail" ma:index="22" nillable="true" ma:displayName="Thumbnail" ma:format="Thumbnail" ma:internalName="Thum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8d742d-c24c-4c10-8640-2bd2523f45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935257-6c36-48d4-948d-7d0075c68d06}" ma:internalName="TaxCatchAll" ma:showField="CatchAllData" ma:web="7d8d742d-c24c-4c10-8640-2bd2523f4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c23a2b-3719-4e74-9470-e51a3ce0e3cb">
      <Terms xmlns="http://schemas.microsoft.com/office/infopath/2007/PartnerControls"/>
    </lcf76f155ced4ddcb4097134ff3c332f>
    <TaxCatchAll xmlns="7d8d742d-c24c-4c10-8640-2bd2523f455d" xsi:nil="true"/>
    <_x753b__x50cf_URL xmlns="8ec23a2b-3719-4e74-9470-e51a3ce0e3cb">
      <Url xsi:nil="true"/>
      <Description xsi:nil="true"/>
    </_x753b__x50cf_URL>
    <Thumnail xmlns="8ec23a2b-3719-4e74-9470-e51a3ce0e3cb" xsi:nil="true"/>
  </documentManagement>
</p:properties>
</file>

<file path=customXml/itemProps1.xml><?xml version="1.0" encoding="utf-8"?>
<ds:datastoreItem xmlns:ds="http://schemas.openxmlformats.org/officeDocument/2006/customXml" ds:itemID="{6A183B84-23BD-4995-ACA2-FEC098E70088}">
  <ds:schemaRefs>
    <ds:schemaRef ds:uri="http://schemas.microsoft.com/sharepoint/v3/contenttype/forms"/>
  </ds:schemaRefs>
</ds:datastoreItem>
</file>

<file path=customXml/itemProps2.xml><?xml version="1.0" encoding="utf-8"?>
<ds:datastoreItem xmlns:ds="http://schemas.openxmlformats.org/officeDocument/2006/customXml" ds:itemID="{A38D4817-9D01-4659-90BA-0E48B6D35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c23a2b-3719-4e74-9470-e51a3ce0e3cb"/>
    <ds:schemaRef ds:uri="7d8d742d-c24c-4c10-8640-2bd2523f4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1C2CE3-3671-489E-BD76-79752FEC90C6}">
  <ds:schemaRefs>
    <ds:schemaRef ds:uri="http://schemas.microsoft.com/office/2006/metadata/properties"/>
    <ds:schemaRef ds:uri="http://schemas.microsoft.com/office/infopath/2007/PartnerControls"/>
    <ds:schemaRef ds:uri="8ec23a2b-3719-4e74-9470-e51a3ce0e3cb"/>
    <ds:schemaRef ds:uri="7d8d742d-c24c-4c10-8640-2bd2523f45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revision/>
  <dcterms:created xsi:type="dcterms:W3CDTF">2025-12-23T06:31:31Z</dcterms:created>
  <dcterms:modified xsi:type="dcterms:W3CDTF">2026-02-18T06:19:36Z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0x010100AF94EA0A80331D448FF23B33BD63577D</vt:lpwstr>
  </property>
  <property fmtid="{D5CDD505-2E9C-101B-9397-08002B2CF9AE}" pid="3" name="MediaServiceImageTags">
    <vt:lpwstr/>
  </property>
</Properties>
</file>