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iyo.local\個人$\0728\デスクトップ\◎R07公営企業に係る経営比較分析表（令和6年度決算）の分析等について\"/>
    </mc:Choice>
  </mc:AlternateContent>
  <xr:revisionPtr revIDLastSave="0" documentId="13_ncr:1_{DF2250B4-87CA-40E3-9E29-37680F907FAA}" xr6:coauthVersionLast="36" xr6:coauthVersionMax="36" xr10:uidLastSave="{00000000-0000-0000-0000-000000000000}"/>
  <workbookProtection workbookAlgorithmName="SHA-512" workbookHashValue="HK7T6wWKmdiTPkVBUQ3PQ73zr5/fvQe7MFypp2P2b2wvoC41OIqyCiBkj/uRLZeJq86QG035NqaluZHs6ujyFg==" workbookSaltValue="MnBOvaF8vxJ/U14Lkb3lHA=="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AT8" i="4" s="1"/>
  <c r="S6" i="5"/>
  <c r="AL8" i="4" s="1"/>
  <c r="R6" i="5"/>
  <c r="AD10" i="4" s="1"/>
  <c r="Q6" i="5"/>
  <c r="P6" i="5"/>
  <c r="P10" i="4" s="1"/>
  <c r="O6" i="5"/>
  <c r="N6" i="5"/>
  <c r="B10" i="4" s="1"/>
  <c r="M6" i="5"/>
  <c r="AD8" i="4" s="1"/>
  <c r="L6" i="5"/>
  <c r="W8" i="4" s="1"/>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H85" i="4"/>
  <c r="BB10" i="4"/>
  <c r="AT10" i="4"/>
  <c r="W10" i="4"/>
  <c r="I10" i="4"/>
  <c r="BB8" i="4"/>
  <c r="I8" i="4"/>
  <c r="B6"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<sst xmlns="http://schemas.openxmlformats.org/spreadsheetml/2006/main" count="319" uniqueCount="117">
  <si>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</si>
  <si>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</si>
  <si>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</si>
  <si>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</si>
  <si>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</si>
  <si>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</si>
  <si>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</si>
  <si>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</si>
  <si>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</si>
  <si>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</si>
  <si>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</si>
  <si>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</si>
  <si>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</si>
  <si>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</si>
  <si>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</si>
  <si>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</si>
  <si>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</si>
  <si>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</si>
  <si>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</si>
  <si>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</si>
  <si>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</si>
  <si>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</si>
  <si>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</si>
  <si>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</si>
  <si>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</si>
  <si>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</si>
  <si>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</si>
  <si>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</si>
  <si>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</si>
  <si>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</si>
  <si>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</si>
  <si>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</si>
  <si>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</si>
  <si>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</si>
  <si>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</si>
  <si>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</si>
  <si>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</si>
  <si>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</si>
  <si>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</si>
  <si>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</si>
  <si>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</si>
  <si>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</si>
  <si>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</si>
  <si>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</si>
  <si>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</si>
  <si>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</si>
  <si>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</si>
  <si>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</si>
  <si>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</si>
  <si>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</si>
  <si>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</si>
  <si>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</si>
  <si>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</si>
  <si>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</si>
  <si>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</si>
  <si>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</si>
  <si>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</si>
  <si>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</si>
  <si>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</si>
  <si>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</si>
  <si>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</si>
  <si>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</si>
  <si>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</si>
  <si>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</si>
  <si>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</si>
  <si>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</si>
  <si>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</si>
  <si>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</si>
  <si>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</si>
  <si>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</si>
  <si>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</si>
  <si>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</si>
  <si>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</si>
  <si>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</si>
  <si>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</si>
  <si>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</si>
  <si>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</si>
  <si>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</si>
  <si>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</si>
  <si>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</si>
  <si>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</si>
  <si>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</si>
  <si>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</si>
  <si>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</si>
  <si>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</si>
  <si>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</si>
  <si>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</si>
  <si>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</si>
  <si>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</si>
  <si>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</si>
  <si>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</si>
  <si>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</si>
  <si>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</si>
  <si>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</si>
  <si>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</si>
  <si>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</si>
  <si>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</si>
  <si>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</si>
  <si>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</si>
  <si>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</si>
  <si>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</si>
  <si>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</si>
  <si>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</si>
  <si>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</si>
  <si>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</si>
  <si>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</si>
  <si>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</si>
  <si>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</si>
  <si>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</si>
  <si>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</si>
  <si>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</si>
  <si>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</si>
  <si>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</si>
  <si>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</si>
  <si>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①経常収支比率は、令和6年度は112.67％で、類似団体平均に比べると少し高い同水準となっている。その数値は100％以上となっていることから単年度収支が黒字であることを示しており、今後も安定経営に努めていきたい。③流動比率については、地方債の償還金が減少したため、96.84％となっている。⑤経費回収率は、令和6年度は49.75％で、類似団体平均に比べ1.79ポイント増、⑥汚水処理原価については、令和6年度は346.39円で、類似団体平均に比べ20.54円増、⑦施設利用率は、令和6年度44.00％で、類似団体平均に比べ1.32％減、⑧水洗化率は、令和6年度85.62％で、類似団体平均に比べ2.08ポイント増と、それぞれほぼ同水準となっている。</t>
    <rPh sb="2" eb="4">
      <t>ケイジョウ</t>
    </rPh>
    <rPh sb="4" eb="6">
      <t>シュウシ</t>
    </rPh>
    <rPh sb="6" eb="8">
      <t>ヒリツ</t>
    </rPh>
    <rPh sb="10" eb="11">
      <t>レイ</t>
    </rPh>
    <rPh sb="11" eb="12">
      <t>ワ</t>
    </rPh>
    <rPh sb="13" eb="15">
      <t>ネンド</t>
    </rPh>
    <rPh sb="25" eb="27">
      <t>ルイジ</t>
    </rPh>
    <rPh sb="27" eb="29">
      <t>ダンタイ</t>
    </rPh>
    <rPh sb="29" eb="31">
      <t>ヘイキン</t>
    </rPh>
    <rPh sb="32" eb="33">
      <t>クラ</t>
    </rPh>
    <rPh sb="36" eb="37">
      <t>スコ</t>
    </rPh>
    <rPh sb="38" eb="39">
      <t>タカ</t>
    </rPh>
    <rPh sb="40" eb="43">
      <t>ドウスイジュン</t>
    </rPh>
    <rPh sb="52" eb="54">
      <t>スウチ</t>
    </rPh>
    <rPh sb="59" eb="61">
      <t>イジョウ</t>
    </rPh>
    <rPh sb="71" eb="74">
      <t>タンネンド</t>
    </rPh>
    <rPh sb="74" eb="76">
      <t>シュウシ</t>
    </rPh>
    <rPh sb="77" eb="79">
      <t>クロジ</t>
    </rPh>
    <rPh sb="85" eb="86">
      <t>シメ</t>
    </rPh>
    <rPh sb="91" eb="93">
      <t>コンゴ</t>
    </rPh>
    <rPh sb="94" eb="96">
      <t>アンテイ</t>
    </rPh>
    <rPh sb="96" eb="98">
      <t>ケイエイ</t>
    </rPh>
    <rPh sb="99" eb="100">
      <t>ツト</t>
    </rPh>
    <rPh sb="108" eb="110">
      <t>リュウドウ</t>
    </rPh>
    <rPh sb="110" eb="112">
      <t>ヒリツ</t>
    </rPh>
    <rPh sb="118" eb="120">
      <t>チホウ</t>
    </rPh>
    <rPh sb="120" eb="121">
      <t>サイ</t>
    </rPh>
    <rPh sb="122" eb="124">
      <t>ショウカン</t>
    </rPh>
    <rPh sb="124" eb="125">
      <t>キン</t>
    </rPh>
    <rPh sb="126" eb="128">
      <t>ゲンショウ</t>
    </rPh>
    <rPh sb="185" eb="186">
      <t>ゾウ</t>
    </rPh>
    <rPh sb="215" eb="217">
      <t>ルイジ</t>
    </rPh>
    <rPh sb="217" eb="219">
      <t>ダンタイ</t>
    </rPh>
    <rPh sb="219" eb="221">
      <t>ヘイキン</t>
    </rPh>
    <rPh sb="222" eb="223">
      <t>クラ</t>
    </rPh>
    <rPh sb="229" eb="230">
      <t>エン</t>
    </rPh>
    <rPh sb="230" eb="231">
      <t>ゾウ</t>
    </rPh>
    <rPh sb="233" eb="235">
      <t>シセツ</t>
    </rPh>
    <rPh sb="235" eb="237">
      <t>リヨウ</t>
    </rPh>
    <rPh sb="237" eb="238">
      <t>リツ</t>
    </rPh>
    <rPh sb="240" eb="242">
      <t>レイワ</t>
    </rPh>
    <rPh sb="243" eb="245">
      <t>ネンド</t>
    </rPh>
    <rPh sb="253" eb="255">
      <t>ルイジ</t>
    </rPh>
    <rPh sb="255" eb="257">
      <t>ダンタイ</t>
    </rPh>
    <rPh sb="257" eb="259">
      <t>ヘイキン</t>
    </rPh>
    <rPh sb="260" eb="261">
      <t>クラ</t>
    </rPh>
    <rPh sb="267" eb="268">
      <t>ゲン</t>
    </rPh>
    <rPh sb="269" eb="272">
      <t>スイセンカ</t>
    </rPh>
    <rPh sb="272" eb="273">
      <t>リツ</t>
    </rPh>
    <rPh sb="276" eb="278">
      <t>レイワ</t>
    </rPh>
    <rPh sb="279" eb="281">
      <t>ネンド</t>
    </rPh>
    <rPh sb="290" eb="292">
      <t>ダンタイ</t>
    </rPh>
    <rPh sb="292" eb="294">
      <t>ヘイキン</t>
    </rPh>
    <rPh sb="296" eb="297">
      <t>クラ</t>
    </rPh>
    <rPh sb="306" eb="307">
      <t>ゾウ</t>
    </rPh>
    <rPh sb="315" eb="318">
      <t>ドウスイジュン</t>
    </rPh>
    <phoneticPr fontId="4"/>
  </si>
  <si>
    <t>　各施設とも供用開始から27年経過していますが、日常点検の充実で、大規模改修にならないよう設備修繕により経費の平準化に取り組んでいる。
　管渠についても老朽化による大きな不具合はまだないが、維持管理業者と協力し、早期発見し迅速な対応ができるよう努める必要がある。
　</t>
    <rPh sb="1" eb="4">
      <t>カクシセツ</t>
    </rPh>
    <rPh sb="6" eb="8">
      <t>キョウヨウ</t>
    </rPh>
    <rPh sb="8" eb="10">
      <t>カイシ</t>
    </rPh>
    <rPh sb="14" eb="15">
      <t>ネン</t>
    </rPh>
    <rPh sb="15" eb="17">
      <t>ケイカ</t>
    </rPh>
    <rPh sb="24" eb="26">
      <t>ニチジョウ</t>
    </rPh>
    <rPh sb="26" eb="28">
      <t>テンケン</t>
    </rPh>
    <rPh sb="29" eb="31">
      <t>ジュウジツ</t>
    </rPh>
    <rPh sb="33" eb="36">
      <t>ダイキボ</t>
    </rPh>
    <rPh sb="36" eb="38">
      <t>カイシュウ</t>
    </rPh>
    <rPh sb="45" eb="47">
      <t>セツビ</t>
    </rPh>
    <rPh sb="47" eb="49">
      <t>シュウゼン</t>
    </rPh>
    <rPh sb="52" eb="54">
      <t>ケイヒ</t>
    </rPh>
    <rPh sb="55" eb="58">
      <t>ヘイジュンカ</t>
    </rPh>
    <rPh sb="59" eb="60">
      <t>ト</t>
    </rPh>
    <rPh sb="61" eb="62">
      <t>ク</t>
    </rPh>
    <rPh sb="69" eb="71">
      <t>カンキョ</t>
    </rPh>
    <rPh sb="76" eb="79">
      <t>ロウキュウカ</t>
    </rPh>
    <rPh sb="82" eb="83">
      <t>オオ</t>
    </rPh>
    <rPh sb="85" eb="88">
      <t>フグアイ</t>
    </rPh>
    <rPh sb="95" eb="97">
      <t>イジ</t>
    </rPh>
    <rPh sb="97" eb="99">
      <t>カンリ</t>
    </rPh>
    <rPh sb="99" eb="101">
      <t>ギョウシャ</t>
    </rPh>
    <rPh sb="102" eb="104">
      <t>キョウリョク</t>
    </rPh>
    <rPh sb="106" eb="108">
      <t>ソウキ</t>
    </rPh>
    <rPh sb="108" eb="110">
      <t>ハッケン</t>
    </rPh>
    <rPh sb="111" eb="113">
      <t>ジンソク</t>
    </rPh>
    <rPh sb="114" eb="116">
      <t>タイオウ</t>
    </rPh>
    <rPh sb="122" eb="123">
      <t>ツト</t>
    </rPh>
    <rPh sb="125" eb="127">
      <t>ヒツヨウ</t>
    </rPh>
    <phoneticPr fontId="4"/>
  </si>
  <si>
    <t>　本事業は、農山村地域の生活改善、公衆衛生の観点から事業を実施したもので、現時点において使用料収入の増加は見込めないため、経費削減などにより経営の安定化を図っている。
　令和6年度からは、地方公営企業法の適用を受け会計処理を行っており、より細やかな経営状況を把握できるものと思われる。
　今後は、経営戦略と乖離がないか確認しながら、適正な事業運営に取り組んでいきたい。</t>
    <rPh sb="1" eb="2">
      <t>ホン</t>
    </rPh>
    <rPh sb="2" eb="4">
      <t>ジギョウ</t>
    </rPh>
    <rPh sb="6" eb="9">
      <t>ノウサンソン</t>
    </rPh>
    <rPh sb="9" eb="11">
      <t>チイキ</t>
    </rPh>
    <rPh sb="12" eb="14">
      <t>セイカツ</t>
    </rPh>
    <rPh sb="14" eb="16">
      <t>カイゼン</t>
    </rPh>
    <rPh sb="17" eb="19">
      <t>コウシュウ</t>
    </rPh>
    <rPh sb="19" eb="21">
      <t>エイセイ</t>
    </rPh>
    <rPh sb="22" eb="24">
      <t>カンテン</t>
    </rPh>
    <rPh sb="26" eb="28">
      <t>ジギョウ</t>
    </rPh>
    <rPh sb="29" eb="31">
      <t>ジッシ</t>
    </rPh>
    <rPh sb="44" eb="47">
      <t>シヨウリョウ</t>
    </rPh>
    <rPh sb="47" eb="49">
      <t>シュウニュウ</t>
    </rPh>
    <rPh sb="50" eb="52">
      <t>ゾウカ</t>
    </rPh>
    <rPh sb="53" eb="55">
      <t>ミコ</t>
    </rPh>
    <rPh sb="61" eb="63">
      <t>ケイヒ</t>
    </rPh>
    <rPh sb="63" eb="65">
      <t>サクゲン</t>
    </rPh>
    <rPh sb="70" eb="72">
      <t>ケイエイ</t>
    </rPh>
    <rPh sb="73" eb="75">
      <t>アンテイ</t>
    </rPh>
    <rPh sb="75" eb="76">
      <t>カ</t>
    </rPh>
    <rPh sb="77" eb="78">
      <t>ハカ</t>
    </rPh>
    <rPh sb="104" eb="105">
      <t>ウ</t>
    </rPh>
    <rPh sb="106" eb="108">
      <t>カイケイ</t>
    </rPh>
    <rPh sb="108" eb="110">
      <t>ショリ</t>
    </rPh>
    <rPh sb="111" eb="112">
      <t>オコナ</t>
    </rPh>
    <rPh sb="119" eb="120">
      <t>コマ</t>
    </rPh>
    <rPh sb="123" eb="125">
      <t>ケイエイ</t>
    </rPh>
    <rPh sb="125" eb="127">
      <t>ジョウキョウ</t>
    </rPh>
    <rPh sb="128" eb="130">
      <t>ハアク</t>
    </rPh>
    <rPh sb="136" eb="137">
      <t>オモ</t>
    </rPh>
    <rPh sb="144" eb="146">
      <t>コンゴ</t>
    </rPh>
    <rPh sb="148" eb="150">
      <t>ケイエイ</t>
    </rPh>
    <rPh sb="150" eb="152">
      <t>センリャク</t>
    </rPh>
    <rPh sb="153" eb="155">
      <t>カイリ</t>
    </rPh>
    <rPh sb="159" eb="161">
      <t>カクニン</t>
    </rPh>
    <rPh sb="166" eb="168">
      <t>テキセイ</t>
    </rPh>
    <rPh sb="169" eb="171">
      <t>ジギョウ</t>
    </rPh>
    <rPh sb="171" eb="173">
      <t>ウンエイ</t>
    </rPh>
    <rPh sb="174" eb="175">
      <t>ト</t>
    </rPh>
    <rPh sb="176" eb="177">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</si>
</sst>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B25-46E3-8B95-12DC0B02DC0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9B25-46E3-8B95-12DC0B02DC0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44</c:v>
                </c:pt>
              </c:numCache>
            </c:numRef>
          </c:val>
          <c:extLst>
            <c:ext xmlns:c16="http://schemas.microsoft.com/office/drawing/2014/chart" uri="{C3380CC4-5D6E-409C-BE32-E72D297353CC}">
              <c16:uniqueId val="{00000000-97FF-4BD9-87E4-F5703AF793F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97FF-4BD9-87E4-F5703AF793F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85.62</c:v>
                </c:pt>
              </c:numCache>
            </c:numRef>
          </c:val>
          <c:extLst>
            <c:ext xmlns:c16="http://schemas.microsoft.com/office/drawing/2014/chart" uri="{C3380CC4-5D6E-409C-BE32-E72D297353CC}">
              <c16:uniqueId val="{00000000-462C-4FB5-9695-3613BD93093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462C-4FB5-9695-3613BD93093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112.67</c:v>
                </c:pt>
              </c:numCache>
            </c:numRef>
          </c:val>
          <c:extLst>
            <c:ext xmlns:c16="http://schemas.microsoft.com/office/drawing/2014/chart" uri="{C3380CC4-5D6E-409C-BE32-E72D297353CC}">
              <c16:uniqueId val="{00000000-C3BD-4011-AB4C-803D0BA1119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C3BD-4011-AB4C-803D0BA1119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3.4</c:v>
                </c:pt>
              </c:numCache>
            </c:numRef>
          </c:val>
          <c:extLst>
            <c:ext xmlns:c16="http://schemas.microsoft.com/office/drawing/2014/chart" uri="{C3380CC4-5D6E-409C-BE32-E72D297353CC}">
              <c16:uniqueId val="{00000000-0659-49B8-8F0D-61363593D1D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0659-49B8-8F0D-61363593D1D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D05-4064-99DC-AD352D96ECB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CD05-4064-99DC-AD352D96ECB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AA7-474A-BFB3-A404AF0F2D3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2AA7-474A-BFB3-A404AF0F2D3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96.84</c:v>
                </c:pt>
              </c:numCache>
            </c:numRef>
          </c:val>
          <c:extLst>
            <c:ext xmlns:c16="http://schemas.microsoft.com/office/drawing/2014/chart" uri="{C3380CC4-5D6E-409C-BE32-E72D297353CC}">
              <c16:uniqueId val="{00000000-C0CD-4D15-A857-5968C410934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C0CD-4D15-A857-5968C410934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1A2-4F0F-AF06-A1D66889D7A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11A2-4F0F-AF06-A1D66889D7A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49.75</c:v>
                </c:pt>
              </c:numCache>
            </c:numRef>
          </c:val>
          <c:extLst>
            <c:ext xmlns:c16="http://schemas.microsoft.com/office/drawing/2014/chart" uri="{C3380CC4-5D6E-409C-BE32-E72D297353CC}">
              <c16:uniqueId val="{00000000-2A13-47B5-ACA8-6481F662CB6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2A13-47B5-ACA8-6481F662CB6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346.39</c:v>
                </c:pt>
              </c:numCache>
            </c:numRef>
          </c:val>
          <c:extLst>
            <c:ext xmlns:c16="http://schemas.microsoft.com/office/drawing/2014/chart" uri="{C3380CC4-5D6E-409C-BE32-E72D297353CC}">
              <c16:uniqueId val="{00000000-9F8C-4E64-A73D-E1B86423BE2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9F8C-4E64-A73D-E1B86423BE2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1" sqref="B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愛媛県　伊予市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44">
        <f>データ!S6</f>
        <v>35173</v>
      </c>
      <c r="AM8" s="44"/>
      <c r="AN8" s="44"/>
      <c r="AO8" s="44"/>
      <c r="AP8" s="44"/>
      <c r="AQ8" s="44"/>
      <c r="AR8" s="44"/>
      <c r="AS8" s="44"/>
      <c r="AT8" s="45">
        <f>データ!T6</f>
        <v>194.43</v>
      </c>
      <c r="AU8" s="45"/>
      <c r="AV8" s="45"/>
      <c r="AW8" s="45"/>
      <c r="AX8" s="45"/>
      <c r="AY8" s="45"/>
      <c r="AZ8" s="45"/>
      <c r="BA8" s="45"/>
      <c r="BB8" s="45">
        <f>データ!U6</f>
        <v>180.9</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85.62</v>
      </c>
      <c r="J10" s="45"/>
      <c r="K10" s="45"/>
      <c r="L10" s="45"/>
      <c r="M10" s="45"/>
      <c r="N10" s="45"/>
      <c r="O10" s="45"/>
      <c r="P10" s="45">
        <f>データ!P6</f>
        <v>5.39</v>
      </c>
      <c r="Q10" s="45"/>
      <c r="R10" s="45"/>
      <c r="S10" s="45"/>
      <c r="T10" s="45"/>
      <c r="U10" s="45"/>
      <c r="V10" s="45"/>
      <c r="W10" s="45">
        <f>データ!Q6</f>
        <v>87.45</v>
      </c>
      <c r="X10" s="45"/>
      <c r="Y10" s="45"/>
      <c r="Z10" s="45"/>
      <c r="AA10" s="45"/>
      <c r="AB10" s="45"/>
      <c r="AC10" s="45"/>
      <c r="AD10" s="44">
        <f>データ!R6</f>
        <v>2910</v>
      </c>
      <c r="AE10" s="44"/>
      <c r="AF10" s="44"/>
      <c r="AG10" s="44"/>
      <c r="AH10" s="44"/>
      <c r="AI10" s="44"/>
      <c r="AJ10" s="44"/>
      <c r="AK10" s="2"/>
      <c r="AL10" s="44">
        <f>データ!V6</f>
        <v>1885</v>
      </c>
      <c r="AM10" s="44"/>
      <c r="AN10" s="44"/>
      <c r="AO10" s="44"/>
      <c r="AP10" s="44"/>
      <c r="AQ10" s="44"/>
      <c r="AR10" s="44"/>
      <c r="AS10" s="44"/>
      <c r="AT10" s="45">
        <f>データ!W6</f>
        <v>1.1200000000000001</v>
      </c>
      <c r="AU10" s="45"/>
      <c r="AV10" s="45"/>
      <c r="AW10" s="45"/>
      <c r="AX10" s="45"/>
      <c r="AY10" s="45"/>
      <c r="AZ10" s="45"/>
      <c r="BA10" s="45"/>
      <c r="BB10" s="45">
        <f>データ!X6</f>
        <v>1683.04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ow/Udo7vnKsU9lrka4bDp3w4eEBCFObPSi/5WDnzYvWynkI+0lR05hWN8jsXEUZLD3Kdp0hIg2MHX56+Y3Mbzg==" saltValue="wCYjvgXaL6uyvSPZVbYBa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382108</v>
      </c>
      <c r="D6" s="19">
        <f t="shared" si="3"/>
        <v>46</v>
      </c>
      <c r="E6" s="19">
        <f t="shared" si="3"/>
        <v>17</v>
      </c>
      <c r="F6" s="19">
        <f t="shared" si="3"/>
        <v>5</v>
      </c>
      <c r="G6" s="19">
        <f t="shared" si="3"/>
        <v>0</v>
      </c>
      <c r="H6" s="19" t="str">
        <f t="shared" si="3"/>
        <v>愛媛県　伊予市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85.62</v>
      </c>
      <c r="P6" s="20">
        <f t="shared" si="3"/>
        <v>5.39</v>
      </c>
      <c r="Q6" s="20">
        <f t="shared" si="3"/>
        <v>87.45</v>
      </c>
      <c r="R6" s="20">
        <f t="shared" si="3"/>
        <v>2910</v>
      </c>
      <c r="S6" s="20">
        <f t="shared" si="3"/>
        <v>35173</v>
      </c>
      <c r="T6" s="20">
        <f t="shared" si="3"/>
        <v>194.43</v>
      </c>
      <c r="U6" s="20">
        <f t="shared" si="3"/>
        <v>180.9</v>
      </c>
      <c r="V6" s="20">
        <f t="shared" si="3"/>
        <v>1885</v>
      </c>
      <c r="W6" s="20">
        <f t="shared" si="3"/>
        <v>1.1200000000000001</v>
      </c>
      <c r="X6" s="20">
        <f t="shared" si="3"/>
        <v>1683.04</v>
      </c>
      <c r="Y6" s="21" t="str">
        <f>IF(Y7="",NA(),Y7)</f>
        <v>-</v>
      </c>
      <c r="Z6" s="21" t="str">
        <f t="shared" ref="Z6:AH6" si="4">IF(Z7="",NA(),Z7)</f>
        <v>-</v>
      </c>
      <c r="AA6" s="21" t="str">
        <f t="shared" si="4"/>
        <v>-</v>
      </c>
      <c r="AB6" s="21" t="str">
        <f t="shared" si="4"/>
        <v>-</v>
      </c>
      <c r="AC6" s="21">
        <f t="shared" si="4"/>
        <v>112.67</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96.84</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49.75</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346.39</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44</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85.62</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3.4</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382108</v>
      </c>
      <c r="D7" s="23">
        <v>46</v>
      </c>
      <c r="E7" s="23">
        <v>17</v>
      </c>
      <c r="F7" s="23">
        <v>5</v>
      </c>
      <c r="G7" s="23">
        <v>0</v>
      </c>
      <c r="H7" s="23" t="s">
        <v>96</v>
      </c>
      <c r="I7" s="23" t="s">
        <v>97</v>
      </c>
      <c r="J7" s="23" t="s">
        <v>98</v>
      </c>
      <c r="K7" s="23" t="s">
        <v>99</v>
      </c>
      <c r="L7" s="23" t="s">
        <v>100</v>
      </c>
      <c r="M7" s="23" t="s">
        <v>101</v>
      </c>
      <c r="N7" s="24" t="s">
        <v>102</v>
      </c>
      <c r="O7" s="24">
        <v>85.62</v>
      </c>
      <c r="P7" s="24">
        <v>5.39</v>
      </c>
      <c r="Q7" s="24">
        <v>87.45</v>
      </c>
      <c r="R7" s="24">
        <v>2910</v>
      </c>
      <c r="S7" s="24">
        <v>35173</v>
      </c>
      <c r="T7" s="24">
        <v>194.43</v>
      </c>
      <c r="U7" s="24">
        <v>180.9</v>
      </c>
      <c r="V7" s="24">
        <v>1885</v>
      </c>
      <c r="W7" s="24">
        <v>1.1200000000000001</v>
      </c>
      <c r="X7" s="24">
        <v>1683.04</v>
      </c>
      <c r="Y7" s="24" t="s">
        <v>102</v>
      </c>
      <c r="Z7" s="24" t="s">
        <v>102</v>
      </c>
      <c r="AA7" s="24" t="s">
        <v>102</v>
      </c>
      <c r="AB7" s="24" t="s">
        <v>102</v>
      </c>
      <c r="AC7" s="24">
        <v>112.67</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96.84</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49.75</v>
      </c>
      <c r="BV7" s="24" t="s">
        <v>102</v>
      </c>
      <c r="BW7" s="24" t="s">
        <v>102</v>
      </c>
      <c r="BX7" s="24" t="s">
        <v>102</v>
      </c>
      <c r="BY7" s="24" t="s">
        <v>102</v>
      </c>
      <c r="BZ7" s="24">
        <v>47.96</v>
      </c>
      <c r="CA7" s="24">
        <v>54.51</v>
      </c>
      <c r="CB7" s="24" t="s">
        <v>102</v>
      </c>
      <c r="CC7" s="24" t="s">
        <v>102</v>
      </c>
      <c r="CD7" s="24" t="s">
        <v>102</v>
      </c>
      <c r="CE7" s="24" t="s">
        <v>102</v>
      </c>
      <c r="CF7" s="24">
        <v>346.39</v>
      </c>
      <c r="CG7" s="24" t="s">
        <v>102</v>
      </c>
      <c r="CH7" s="24" t="s">
        <v>102</v>
      </c>
      <c r="CI7" s="24" t="s">
        <v>102</v>
      </c>
      <c r="CJ7" s="24" t="s">
        <v>102</v>
      </c>
      <c r="CK7" s="24">
        <v>325.85000000000002</v>
      </c>
      <c r="CL7" s="24">
        <v>286.33</v>
      </c>
      <c r="CM7" s="24" t="s">
        <v>102</v>
      </c>
      <c r="CN7" s="24" t="s">
        <v>102</v>
      </c>
      <c r="CO7" s="24" t="s">
        <v>102</v>
      </c>
      <c r="CP7" s="24" t="s">
        <v>102</v>
      </c>
      <c r="CQ7" s="24">
        <v>44</v>
      </c>
      <c r="CR7" s="24" t="s">
        <v>102</v>
      </c>
      <c r="CS7" s="24" t="s">
        <v>102</v>
      </c>
      <c r="CT7" s="24" t="s">
        <v>102</v>
      </c>
      <c r="CU7" s="24" t="s">
        <v>102</v>
      </c>
      <c r="CV7" s="24">
        <v>45.32</v>
      </c>
      <c r="CW7" s="24">
        <v>49.92</v>
      </c>
      <c r="CX7" s="24" t="s">
        <v>102</v>
      </c>
      <c r="CY7" s="24" t="s">
        <v>102</v>
      </c>
      <c r="CZ7" s="24" t="s">
        <v>102</v>
      </c>
      <c r="DA7" s="24" t="s">
        <v>102</v>
      </c>
      <c r="DB7" s="24">
        <v>85.62</v>
      </c>
      <c r="DC7" s="24" t="s">
        <v>102</v>
      </c>
      <c r="DD7" s="24" t="s">
        <v>102</v>
      </c>
      <c r="DE7" s="24" t="s">
        <v>102</v>
      </c>
      <c r="DF7" s="24" t="s">
        <v>102</v>
      </c>
      <c r="DG7" s="24">
        <v>83.54</v>
      </c>
      <c r="DH7" s="24">
        <v>87.8</v>
      </c>
      <c r="DI7" s="24" t="s">
        <v>102</v>
      </c>
      <c r="DJ7" s="24" t="s">
        <v>102</v>
      </c>
      <c r="DK7" s="24" t="s">
        <v>102</v>
      </c>
      <c r="DL7" s="24" t="s">
        <v>102</v>
      </c>
      <c r="DM7" s="24">
        <v>3.4</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2026-01-19T01:46:17Z</cp:lastPrinted>
  <dcterms:created xsi:type="dcterms:W3CDTF">2025-12-23T06:23:17Z</dcterms:created>
  <dcterms:modified xsi:type="dcterms:W3CDTF">2026-01-19T23:44:47Z</dcterms:modified>
  <cp:category/>
</cp:coreProperties>
</file>