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29_下水道課\【０簿冊】\【管理係】\R07年度\建設-下水道-一般\【ファイル】下水道事業関係綴\【廃R13(5年保存)】照会・回答\260116_【2_3〆】公営企業に係る経営比較分析表（令和６年度決算）の分析等について（照会）\提出\"/>
    </mc:Choice>
  </mc:AlternateContent>
  <workbookProtection workbookAlgorithmName="SHA-512" workbookHashValue="IgOR6Yue7Sn5FkGqnqGPt1OyYA4I0BN/xvac+scvh000jx3txKK6hYA/wll01bkx85PlaqOkU1A1L32JE0xEaw==" workbookSaltValue="aKKb3BADs4qnJ00w0jWSy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<sst xmlns="http://schemas.openxmlformats.org/spreadsheetml/2006/main" count="319" uniqueCount="115">
  <si>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</si>
  <si>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</si>
  <si>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</si>
  <si>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</si>
  <si>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</si>
  <si>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</si>
  <si>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</si>
  <si>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</si>
  <si>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</si>
  <si>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</si>
  <si>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</si>
  <si>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</si>
  <si>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</si>
  <si>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</si>
  <si>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</si>
  <si>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</si>
  <si>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</si>
  <si>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</si>
  <si>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</si>
  <si>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</si>
  <si>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</si>
  <si>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</si>
  <si>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</si>
  <si>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</si>
  <si>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</si>
  <si>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</si>
  <si>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</si>
  <si>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</si>
  <si>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</si>
  <si>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</si>
  <si>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</si>
  <si>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</si>
  <si>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</si>
  <si>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</si>
  <si>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</si>
  <si>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</si>
  <si>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</si>
  <si>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</si>
  <si>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</si>
  <si>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</si>
  <si>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</si>
  <si>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</si>
  <si>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</si>
  <si>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</si>
  <si>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</si>
  <si>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</si>
  <si>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</si>
  <si>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</si>
  <si>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</si>
  <si>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</si>
  <si>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</si>
  <si>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</si>
  <si>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</si>
  <si>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</si>
  <si>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</si>
  <si>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</si>
  <si>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</si>
  <si>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</si>
  <si>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</si>
  <si>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</si>
  <si>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</si>
  <si>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</si>
  <si>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</si>
  <si>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</si>
  <si>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</si>
  <si>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</si>
  <si>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</si>
  <si>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</si>
  <si>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</si>
  <si>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</si>
  <si>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</si>
  <si>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</si>
  <si>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</si>
  <si>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</si>
  <si>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</si>
  <si>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</si>
  <si>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</si>
  <si>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</si>
  <si>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</si>
  <si>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</si>
  <si>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</si>
  <si>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</si>
  <si>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</si>
  <si>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</si>
  <si>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</si>
  <si>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</si>
  <si>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</si>
  <si>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</si>
  <si>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</si>
  <si>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</si>
  <si>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</si>
  <si>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</si>
  <si>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</si>
  <si>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</si>
  <si>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</si>
  <si>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</si>
  <si>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</si>
  <si>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</si>
  <si>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</si>
  <si>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</si>
  <si>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</si>
  <si>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</si>
  <si>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</si>
  <si>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</si>
  <si>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</si>
  <si>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</si>
  <si>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</si>
  <si>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</si>
  <si>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</si>
  <si>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</si>
  <si>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</si>
  <si>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</si>
  <si>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漁業集落排水施設は地区住民にとって生活環境を維持し、快適な市民生活を送るために必要不可欠な施設であり、今後も安定的なサービスを提供する必要がある。
　しかし、近年では施設の老朽化対策に係る投資の増大や、人口減少等に伴う使用料収入の減少により経営環境は年々厳しさを増している。
　今後も未接続の世帯に対して、接続による地域環境の改善に理解を求めるなどの普及・啓蒙活動を推進し、使用料の増収に努めるとともに、随時点検などを細かに実施することで費用発生の抑制を図り、更なる経費削減に努める。</t>
    <rPh sb="1" eb="3">
      <t>ギョギョウ</t>
    </rPh>
    <rPh sb="3" eb="5">
      <t>シュウラク</t>
    </rPh>
    <rPh sb="5" eb="7">
      <t>ハイスイ</t>
    </rPh>
    <phoneticPr fontId="4"/>
  </si>
  <si>
    <t>　当市が管理する施設は、離島に１つ海岸半島部に３つあり、そのうち、最も古い施設は平成９年度に供用開始しており、既に28年が経過している。
　①有形固定資産減価償却率については、令和６年度の法適用時に減価償却累計額相当額を控除した額である簿価を取得価額とし、減価償却累計額がゼロの状態で開始したため、類似団体平均値と比較して低くなっている。
　今後、大規模な更新経費を削減し各施設の老朽化について、長寿命化計画に基づき適正な点検・維持管理に努める。</t>
    <rPh sb="1" eb="3">
      <t>トウシ</t>
    </rPh>
    <rPh sb="4" eb="6">
      <t>カンリ</t>
    </rPh>
    <rPh sb="8" eb="10">
      <t>シセツ</t>
    </rPh>
    <rPh sb="33" eb="34">
      <t>モット</t>
    </rPh>
    <rPh sb="35" eb="36">
      <t>フル</t>
    </rPh>
    <rPh sb="37" eb="39">
      <t>シセツ</t>
    </rPh>
    <rPh sb="40" eb="42">
      <t>ヘイセイ</t>
    </rPh>
    <rPh sb="43" eb="45">
      <t>ネンド</t>
    </rPh>
    <rPh sb="55" eb="56">
      <t>スデ</t>
    </rPh>
    <rPh sb="59" eb="60">
      <t>ネン</t>
    </rPh>
    <rPh sb="61" eb="63">
      <t>ケイカ</t>
    </rPh>
    <rPh sb="198" eb="202">
      <t>チョウジュミョウカ</t>
    </rPh>
    <rPh sb="202" eb="204">
      <t>ケイカク</t>
    </rPh>
    <rPh sb="205" eb="206">
      <t>モト</t>
    </rPh>
    <rPh sb="208" eb="210">
      <t>テキセイ</t>
    </rPh>
    <rPh sb="214" eb="216">
      <t>イジ</t>
    </rPh>
    <rPh sb="216" eb="218">
      <t>カンリ</t>
    </rPh>
    <rPh sb="219" eb="220">
      <t>ツト</t>
    </rPh>
    <phoneticPr fontId="4"/>
  </si>
  <si>
    <t>　当市の漁業集落排水事業は、令和６年度から地方公営企業法を適用したため、前年度と比較することはできない。
　①経常収支比率については、100％を上回っているが、一般会計からの繰入を受けているのが現状であり、修繕費等の平準化を図り更なる費用の発生を抑制し経費の削減に努める。
　③流動比率については、類似団体平均値と比較して低く、施設整備の財源として借り入れた企業債の元金償還によるものと考える。
　⑤経費回収率については、類似団体平均値と比較して若干高いが、これからも新規接続者を増やし使用料の増収に努める。
　⑥汚水処理原価については、施設の経年劣化により修繕等の維持管理費が増加しており、類似団体平均値と比較して高い傾向にある。
　⑦施設利用率については、類似団体平均値と比較して同等であるが、処理区域内人口の減少に伴い有収水量の減少が予想されるため、今後、規模適正化等の検討が必要である。
　⑧水洗化率については、類似団体平均値と比較して若干低く、水洗化率の向上のため、水洗化の普及・啓蒙活動を継続的に取り組む。</t>
    <rPh sb="1" eb="3">
      <t>トウシ</t>
    </rPh>
    <rPh sb="4" eb="6">
      <t>ギョギョウ</t>
    </rPh>
    <rPh sb="6" eb="8">
      <t>シュウラク</t>
    </rPh>
    <rPh sb="8" eb="10">
      <t>ハイスイ</t>
    </rPh>
    <rPh sb="10" eb="12">
      <t>ジギョウ</t>
    </rPh>
    <rPh sb="72" eb="74">
      <t>ウワマワ</t>
    </rPh>
    <rPh sb="80" eb="84">
      <t>イッパンカイケイ</t>
    </rPh>
    <rPh sb="90" eb="91">
      <t>ウ</t>
    </rPh>
    <rPh sb="97" eb="99">
      <t>ゲンジョウ</t>
    </rPh>
    <rPh sb="103" eb="105">
      <t>シュウゼン</t>
    </rPh>
    <rPh sb="105" eb="106">
      <t>ヒ</t>
    </rPh>
    <rPh sb="106" eb="107">
      <t>トウ</t>
    </rPh>
    <rPh sb="108" eb="111">
      <t>ヘイジュンカ</t>
    </rPh>
    <rPh sb="112" eb="113">
      <t>ハカ</t>
    </rPh>
    <rPh sb="114" eb="115">
      <t>サラ</t>
    </rPh>
    <rPh sb="117" eb="119">
      <t>ヒヨウ</t>
    </rPh>
    <rPh sb="120" eb="122">
      <t>ハッセイ</t>
    </rPh>
    <rPh sb="123" eb="125">
      <t>ヨクセイ</t>
    </rPh>
    <rPh sb="126" eb="128">
      <t>ケイヒ</t>
    </rPh>
    <rPh sb="129" eb="131">
      <t>サクゲン</t>
    </rPh>
    <rPh sb="132" eb="133">
      <t>ツト</t>
    </rPh>
    <rPh sb="139" eb="141">
      <t>リュウドウ</t>
    </rPh>
    <rPh sb="164" eb="168">
      <t>シセツセイビ</t>
    </rPh>
    <rPh sb="169" eb="171">
      <t>ザイゲン</t>
    </rPh>
    <rPh sb="174" eb="175">
      <t>カ</t>
    </rPh>
    <rPh sb="176" eb="177">
      <t>イ</t>
    </rPh>
    <rPh sb="179" eb="181">
      <t>キギョウ</t>
    </rPh>
    <rPh sb="181" eb="182">
      <t>サイ</t>
    </rPh>
    <rPh sb="183" eb="185">
      <t>ガンキン</t>
    </rPh>
    <rPh sb="185" eb="187">
      <t>ショウカン</t>
    </rPh>
    <rPh sb="193" eb="194">
      <t>カンガ</t>
    </rPh>
    <rPh sb="200" eb="202">
      <t>ケイヒ</t>
    </rPh>
    <rPh sb="202" eb="204">
      <t>カイシュウ</t>
    </rPh>
    <rPh sb="204" eb="205">
      <t>リツ</t>
    </rPh>
    <rPh sb="223" eb="225">
      <t>ジャッカン</t>
    </rPh>
    <rPh sb="225" eb="226">
      <t>タカ</t>
    </rPh>
    <rPh sb="234" eb="236">
      <t>シンキ</t>
    </rPh>
    <rPh sb="236" eb="238">
      <t>セツゾク</t>
    </rPh>
    <rPh sb="238" eb="239">
      <t>シャ</t>
    </rPh>
    <rPh sb="240" eb="241">
      <t>フ</t>
    </rPh>
    <rPh sb="243" eb="246">
      <t>シヨウリョウ</t>
    </rPh>
    <rPh sb="247" eb="249">
      <t>ゾウシュウ</t>
    </rPh>
    <rPh sb="250" eb="251">
      <t>ツト</t>
    </rPh>
    <rPh sb="257" eb="259">
      <t>オスイ</t>
    </rPh>
    <rPh sb="259" eb="261">
      <t>ショリ</t>
    </rPh>
    <rPh sb="261" eb="263">
      <t>ゲンカ</t>
    </rPh>
    <rPh sb="269" eb="271">
      <t>シセツ</t>
    </rPh>
    <rPh sb="272" eb="274">
      <t>ケイネン</t>
    </rPh>
    <rPh sb="274" eb="276">
      <t>レッカ</t>
    </rPh>
    <rPh sb="279" eb="281">
      <t>シュウゼン</t>
    </rPh>
    <rPh sb="281" eb="282">
      <t>トウ</t>
    </rPh>
    <rPh sb="283" eb="285">
      <t>イジ</t>
    </rPh>
    <rPh sb="285" eb="287">
      <t>カンリ</t>
    </rPh>
    <rPh sb="287" eb="288">
      <t>ヒ</t>
    </rPh>
    <rPh sb="289" eb="291">
      <t>ゾウカ</t>
    </rPh>
    <rPh sb="296" eb="298">
      <t>ルイジ</t>
    </rPh>
    <rPh sb="298" eb="300">
      <t>ダンタイ</t>
    </rPh>
    <rPh sb="300" eb="302">
      <t>ヘイキン</t>
    </rPh>
    <rPh sb="302" eb="303">
      <t>チ</t>
    </rPh>
    <rPh sb="304" eb="306">
      <t>ヒカク</t>
    </rPh>
    <rPh sb="308" eb="309">
      <t>タカ</t>
    </rPh>
    <rPh sb="310" eb="312">
      <t>ケイコウ</t>
    </rPh>
    <rPh sb="342" eb="344">
      <t>ドウトウ</t>
    </rPh>
    <rPh sb="378" eb="380">
      <t>コンゴ</t>
    </rPh>
    <rPh sb="381" eb="383">
      <t>キボ</t>
    </rPh>
    <rPh sb="383" eb="386">
      <t>テキセイカ</t>
    </rPh>
    <rPh sb="386" eb="387">
      <t>トウ</t>
    </rPh>
    <rPh sb="388" eb="390">
      <t>ケントウ</t>
    </rPh>
    <rPh sb="391" eb="393">
      <t>ヒツヨウ</t>
    </rPh>
    <rPh sb="418" eb="420">
      <t>ヒカク</t>
    </rPh>
    <rPh sb="422" eb="424">
      <t>ジャッカン</t>
    </rPh>
    <rPh sb="445" eb="447">
      <t>ケイモウ</t>
    </rPh>
    <rPh sb="447" eb="449">
      <t>カツドウ</t>
    </rPh>
    <rPh sb="450" eb="452">
      <t>ケイゾク</t>
    </rPh>
    <rPh sb="452" eb="453">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</si>
</sst>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69-4FD6-87B1-9664450667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C69-4FD6-87B1-9664450667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27.81</c:v>
                </c:pt>
              </c:numCache>
            </c:numRef>
          </c:val>
          <c:extLst>
            <c:ext xmlns:c16="http://schemas.microsoft.com/office/drawing/2014/chart" uri="{C3380CC4-5D6E-409C-BE32-E72D297353CC}">
              <c16:uniqueId val="{00000000-CC4E-45C0-BA58-5E1B1EAC37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CC4E-45C0-BA58-5E1B1EAC37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77.66</c:v>
                </c:pt>
              </c:numCache>
            </c:numRef>
          </c:val>
          <c:extLst>
            <c:ext xmlns:c16="http://schemas.microsoft.com/office/drawing/2014/chart" uri="{C3380CC4-5D6E-409C-BE32-E72D297353CC}">
              <c16:uniqueId val="{00000000-AB40-4D47-9DB5-A9C52C1DDE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AB40-4D47-9DB5-A9C52C1DDE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101.7</c:v>
                </c:pt>
              </c:numCache>
            </c:numRef>
          </c:val>
          <c:extLst>
            <c:ext xmlns:c16="http://schemas.microsoft.com/office/drawing/2014/chart" uri="{C3380CC4-5D6E-409C-BE32-E72D297353CC}">
              <c16:uniqueId val="{00000000-1E55-4A21-839D-E070291278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1E55-4A21-839D-E070291278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3.14</c:v>
                </c:pt>
              </c:numCache>
            </c:numRef>
          </c:val>
          <c:extLst>
            <c:ext xmlns:c16="http://schemas.microsoft.com/office/drawing/2014/chart" uri="{C3380CC4-5D6E-409C-BE32-E72D297353CC}">
              <c16:uniqueId val="{00000000-301B-4DA9-BEAB-3960D34CB5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301B-4DA9-BEAB-3960D34CB5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40-476B-8AF8-C9593EA780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40-476B-8AF8-C9593EA780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FA-4E7C-98B6-6403C4BA58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16FA-4E7C-98B6-6403C4BA58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c:v>
                </c:pt>
              </c:numCache>
            </c:numRef>
          </c:val>
          <c:extLst>
            <c:ext xmlns:c16="http://schemas.microsoft.com/office/drawing/2014/chart" uri="{C3380CC4-5D6E-409C-BE32-E72D297353CC}">
              <c16:uniqueId val="{00000000-AFDF-44D9-A849-E377E9043B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AFDF-44D9-A849-E377E9043B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09-4FD7-8D05-D66E48689D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DB09-4FD7-8D05-D66E48689D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34.770000000000003</c:v>
                </c:pt>
              </c:numCache>
            </c:numRef>
          </c:val>
          <c:extLst>
            <c:ext xmlns:c16="http://schemas.microsoft.com/office/drawing/2014/chart" uri="{C3380CC4-5D6E-409C-BE32-E72D297353CC}">
              <c16:uniqueId val="{00000000-FD0E-42E5-8654-3948CA1F49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FD0E-42E5-8654-3948CA1F49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761.12</c:v>
                </c:pt>
              </c:numCache>
            </c:numRef>
          </c:val>
          <c:extLst>
            <c:ext xmlns:c16="http://schemas.microsoft.com/office/drawing/2014/chart" uri="{C3380CC4-5D6E-409C-BE32-E72D297353CC}">
              <c16:uniqueId val="{00000000-ADE7-4028-B0EF-81DFFFBD3B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ADE7-4028-B0EF-81DFFFBD3B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宇和島市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44">
        <f>データ!S6</f>
        <v>66981</v>
      </c>
      <c r="AM8" s="44"/>
      <c r="AN8" s="44"/>
      <c r="AO8" s="44"/>
      <c r="AP8" s="44"/>
      <c r="AQ8" s="44"/>
      <c r="AR8" s="44"/>
      <c r="AS8" s="44"/>
      <c r="AT8" s="45">
        <f>データ!T6</f>
        <v>468.16</v>
      </c>
      <c r="AU8" s="45"/>
      <c r="AV8" s="45"/>
      <c r="AW8" s="45"/>
      <c r="AX8" s="45"/>
      <c r="AY8" s="45"/>
      <c r="AZ8" s="45"/>
      <c r="BA8" s="45"/>
      <c r="BB8" s="45">
        <f>データ!U6</f>
        <v>143.07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70.709999999999994</v>
      </c>
      <c r="J10" s="45"/>
      <c r="K10" s="45"/>
      <c r="L10" s="45"/>
      <c r="M10" s="45"/>
      <c r="N10" s="45"/>
      <c r="O10" s="45"/>
      <c r="P10" s="45">
        <f>データ!P6</f>
        <v>1.02</v>
      </c>
      <c r="Q10" s="45"/>
      <c r="R10" s="45"/>
      <c r="S10" s="45"/>
      <c r="T10" s="45"/>
      <c r="U10" s="45"/>
      <c r="V10" s="45"/>
      <c r="W10" s="45">
        <f>データ!Q6</f>
        <v>90.48</v>
      </c>
      <c r="X10" s="45"/>
      <c r="Y10" s="45"/>
      <c r="Z10" s="45"/>
      <c r="AA10" s="45"/>
      <c r="AB10" s="45"/>
      <c r="AC10" s="45"/>
      <c r="AD10" s="44">
        <f>データ!R6</f>
        <v>4884</v>
      </c>
      <c r="AE10" s="44"/>
      <c r="AF10" s="44"/>
      <c r="AG10" s="44"/>
      <c r="AH10" s="44"/>
      <c r="AI10" s="44"/>
      <c r="AJ10" s="44"/>
      <c r="AK10" s="2"/>
      <c r="AL10" s="44">
        <f>データ!V6</f>
        <v>676</v>
      </c>
      <c r="AM10" s="44"/>
      <c r="AN10" s="44"/>
      <c r="AO10" s="44"/>
      <c r="AP10" s="44"/>
      <c r="AQ10" s="44"/>
      <c r="AR10" s="44"/>
      <c r="AS10" s="44"/>
      <c r="AT10" s="45">
        <f>データ!W6</f>
        <v>0.33</v>
      </c>
      <c r="AU10" s="45"/>
      <c r="AV10" s="45"/>
      <c r="AW10" s="45"/>
      <c r="AX10" s="45"/>
      <c r="AY10" s="45"/>
      <c r="AZ10" s="45"/>
      <c r="BA10" s="45"/>
      <c r="BB10" s="45">
        <f>データ!X6</f>
        <v>2048.48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60"/>
      <c r="BN16" s="60"/>
      <c r="BO16" s="60"/>
      <c r="BP16" s="60"/>
      <c r="BQ16" s="60"/>
      <c r="BR16" s="60"/>
      <c r="BS16" s="60"/>
      <c r="BT16" s="60"/>
      <c r="BU16" s="60"/>
      <c r="BV16" s="60"/>
      <c r="BW16" s="60"/>
      <c r="BX16" s="60"/>
      <c r="BY16" s="60"/>
      <c r="BZ16" s="6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0"/>
      <c r="BN17" s="60"/>
      <c r="BO17" s="60"/>
      <c r="BP17" s="60"/>
      <c r="BQ17" s="60"/>
      <c r="BR17" s="60"/>
      <c r="BS17" s="60"/>
      <c r="BT17" s="60"/>
      <c r="BU17" s="60"/>
      <c r="BV17" s="60"/>
      <c r="BW17" s="60"/>
      <c r="BX17" s="60"/>
      <c r="BY17" s="60"/>
      <c r="BZ17" s="6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0"/>
      <c r="BN18" s="60"/>
      <c r="BO18" s="60"/>
      <c r="BP18" s="60"/>
      <c r="BQ18" s="60"/>
      <c r="BR18" s="60"/>
      <c r="BS18" s="60"/>
      <c r="BT18" s="60"/>
      <c r="BU18" s="60"/>
      <c r="BV18" s="60"/>
      <c r="BW18" s="60"/>
      <c r="BX18" s="60"/>
      <c r="BY18" s="60"/>
      <c r="BZ18" s="6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0"/>
      <c r="BN19" s="60"/>
      <c r="BO19" s="60"/>
      <c r="BP19" s="60"/>
      <c r="BQ19" s="60"/>
      <c r="BR19" s="60"/>
      <c r="BS19" s="60"/>
      <c r="BT19" s="60"/>
      <c r="BU19" s="60"/>
      <c r="BV19" s="60"/>
      <c r="BW19" s="60"/>
      <c r="BX19" s="60"/>
      <c r="BY19" s="60"/>
      <c r="BZ19" s="6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0"/>
      <c r="BN20" s="60"/>
      <c r="BO20" s="60"/>
      <c r="BP20" s="60"/>
      <c r="BQ20" s="60"/>
      <c r="BR20" s="60"/>
      <c r="BS20" s="60"/>
      <c r="BT20" s="60"/>
      <c r="BU20" s="60"/>
      <c r="BV20" s="60"/>
      <c r="BW20" s="60"/>
      <c r="BX20" s="60"/>
      <c r="BY20" s="60"/>
      <c r="BZ20" s="6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0"/>
      <c r="BN21" s="60"/>
      <c r="BO21" s="60"/>
      <c r="BP21" s="60"/>
      <c r="BQ21" s="60"/>
      <c r="BR21" s="60"/>
      <c r="BS21" s="60"/>
      <c r="BT21" s="60"/>
      <c r="BU21" s="60"/>
      <c r="BV21" s="60"/>
      <c r="BW21" s="60"/>
      <c r="BX21" s="60"/>
      <c r="BY21" s="60"/>
      <c r="BZ21" s="6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0"/>
      <c r="BN22" s="60"/>
      <c r="BO22" s="60"/>
      <c r="BP22" s="60"/>
      <c r="BQ22" s="60"/>
      <c r="BR22" s="60"/>
      <c r="BS22" s="60"/>
      <c r="BT22" s="60"/>
      <c r="BU22" s="60"/>
      <c r="BV22" s="60"/>
      <c r="BW22" s="60"/>
      <c r="BX22" s="60"/>
      <c r="BY22" s="60"/>
      <c r="BZ22" s="6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0"/>
      <c r="BN23" s="60"/>
      <c r="BO23" s="60"/>
      <c r="BP23" s="60"/>
      <c r="BQ23" s="60"/>
      <c r="BR23" s="60"/>
      <c r="BS23" s="60"/>
      <c r="BT23" s="60"/>
      <c r="BU23" s="60"/>
      <c r="BV23" s="60"/>
      <c r="BW23" s="60"/>
      <c r="BX23" s="60"/>
      <c r="BY23" s="60"/>
      <c r="BZ23" s="6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0"/>
      <c r="BN24" s="60"/>
      <c r="BO24" s="60"/>
      <c r="BP24" s="60"/>
      <c r="BQ24" s="60"/>
      <c r="BR24" s="60"/>
      <c r="BS24" s="60"/>
      <c r="BT24" s="60"/>
      <c r="BU24" s="60"/>
      <c r="BV24" s="60"/>
      <c r="BW24" s="60"/>
      <c r="BX24" s="60"/>
      <c r="BY24" s="60"/>
      <c r="BZ24" s="6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0"/>
      <c r="BN25" s="60"/>
      <c r="BO25" s="60"/>
      <c r="BP25" s="60"/>
      <c r="BQ25" s="60"/>
      <c r="BR25" s="60"/>
      <c r="BS25" s="60"/>
      <c r="BT25" s="60"/>
      <c r="BU25" s="60"/>
      <c r="BV25" s="60"/>
      <c r="BW25" s="60"/>
      <c r="BX25" s="60"/>
      <c r="BY25" s="60"/>
      <c r="BZ25" s="6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0"/>
      <c r="BN26" s="60"/>
      <c r="BO26" s="60"/>
      <c r="BP26" s="60"/>
      <c r="BQ26" s="60"/>
      <c r="BR26" s="60"/>
      <c r="BS26" s="60"/>
      <c r="BT26" s="60"/>
      <c r="BU26" s="60"/>
      <c r="BV26" s="60"/>
      <c r="BW26" s="60"/>
      <c r="BX26" s="60"/>
      <c r="BY26" s="60"/>
      <c r="BZ26" s="6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0"/>
      <c r="BN27" s="60"/>
      <c r="BO27" s="60"/>
      <c r="BP27" s="60"/>
      <c r="BQ27" s="60"/>
      <c r="BR27" s="60"/>
      <c r="BS27" s="60"/>
      <c r="BT27" s="60"/>
      <c r="BU27" s="60"/>
      <c r="BV27" s="60"/>
      <c r="BW27" s="60"/>
      <c r="BX27" s="60"/>
      <c r="BY27" s="60"/>
      <c r="BZ27" s="6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0"/>
      <c r="BN28" s="60"/>
      <c r="BO28" s="60"/>
      <c r="BP28" s="60"/>
      <c r="BQ28" s="60"/>
      <c r="BR28" s="60"/>
      <c r="BS28" s="60"/>
      <c r="BT28" s="60"/>
      <c r="BU28" s="60"/>
      <c r="BV28" s="60"/>
      <c r="BW28" s="60"/>
      <c r="BX28" s="60"/>
      <c r="BY28" s="60"/>
      <c r="BZ28" s="6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0"/>
      <c r="BN29" s="60"/>
      <c r="BO29" s="60"/>
      <c r="BP29" s="60"/>
      <c r="BQ29" s="60"/>
      <c r="BR29" s="60"/>
      <c r="BS29" s="60"/>
      <c r="BT29" s="60"/>
      <c r="BU29" s="60"/>
      <c r="BV29" s="60"/>
      <c r="BW29" s="60"/>
      <c r="BX29" s="60"/>
      <c r="BY29" s="60"/>
      <c r="BZ29" s="6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0"/>
      <c r="BN30" s="60"/>
      <c r="BO30" s="60"/>
      <c r="BP30" s="60"/>
      <c r="BQ30" s="60"/>
      <c r="BR30" s="60"/>
      <c r="BS30" s="60"/>
      <c r="BT30" s="60"/>
      <c r="BU30" s="60"/>
      <c r="BV30" s="60"/>
      <c r="BW30" s="60"/>
      <c r="BX30" s="60"/>
      <c r="BY30" s="60"/>
      <c r="BZ30" s="6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0"/>
      <c r="BN31" s="60"/>
      <c r="BO31" s="60"/>
      <c r="BP31" s="60"/>
      <c r="BQ31" s="60"/>
      <c r="BR31" s="60"/>
      <c r="BS31" s="60"/>
      <c r="BT31" s="60"/>
      <c r="BU31" s="60"/>
      <c r="BV31" s="60"/>
      <c r="BW31" s="60"/>
      <c r="BX31" s="60"/>
      <c r="BY31" s="60"/>
      <c r="BZ31" s="6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0"/>
      <c r="BN32" s="60"/>
      <c r="BO32" s="60"/>
      <c r="BP32" s="60"/>
      <c r="BQ32" s="60"/>
      <c r="BR32" s="60"/>
      <c r="BS32" s="60"/>
      <c r="BT32" s="60"/>
      <c r="BU32" s="60"/>
      <c r="BV32" s="60"/>
      <c r="BW32" s="60"/>
      <c r="BX32" s="60"/>
      <c r="BY32" s="60"/>
      <c r="BZ32" s="6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0"/>
      <c r="BN33" s="60"/>
      <c r="BO33" s="60"/>
      <c r="BP33" s="60"/>
      <c r="BQ33" s="60"/>
      <c r="BR33" s="60"/>
      <c r="BS33" s="60"/>
      <c r="BT33" s="60"/>
      <c r="BU33" s="60"/>
      <c r="BV33" s="60"/>
      <c r="BW33" s="60"/>
      <c r="BX33" s="60"/>
      <c r="BY33" s="60"/>
      <c r="BZ33" s="6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0"/>
      <c r="BN34" s="60"/>
      <c r="BO34" s="60"/>
      <c r="BP34" s="60"/>
      <c r="BQ34" s="60"/>
      <c r="BR34" s="60"/>
      <c r="BS34" s="60"/>
      <c r="BT34" s="60"/>
      <c r="BU34" s="60"/>
      <c r="BV34" s="60"/>
      <c r="BW34" s="60"/>
      <c r="BX34" s="60"/>
      <c r="BY34" s="60"/>
      <c r="BZ34" s="6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0"/>
      <c r="BN35" s="60"/>
      <c r="BO35" s="60"/>
      <c r="BP35" s="60"/>
      <c r="BQ35" s="60"/>
      <c r="BR35" s="60"/>
      <c r="BS35" s="60"/>
      <c r="BT35" s="60"/>
      <c r="BU35" s="60"/>
      <c r="BV35" s="60"/>
      <c r="BW35" s="60"/>
      <c r="BX35" s="60"/>
      <c r="BY35" s="60"/>
      <c r="BZ35" s="6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0"/>
      <c r="BN36" s="60"/>
      <c r="BO36" s="60"/>
      <c r="BP36" s="60"/>
      <c r="BQ36" s="60"/>
      <c r="BR36" s="60"/>
      <c r="BS36" s="60"/>
      <c r="BT36" s="60"/>
      <c r="BU36" s="60"/>
      <c r="BV36" s="60"/>
      <c r="BW36" s="60"/>
      <c r="BX36" s="60"/>
      <c r="BY36" s="60"/>
      <c r="BZ36" s="6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0"/>
      <c r="BN37" s="60"/>
      <c r="BO37" s="60"/>
      <c r="BP37" s="60"/>
      <c r="BQ37" s="60"/>
      <c r="BR37" s="60"/>
      <c r="BS37" s="60"/>
      <c r="BT37" s="60"/>
      <c r="BU37" s="60"/>
      <c r="BV37" s="60"/>
      <c r="BW37" s="60"/>
      <c r="BX37" s="60"/>
      <c r="BY37" s="60"/>
      <c r="BZ37" s="6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0"/>
      <c r="BN38" s="60"/>
      <c r="BO38" s="60"/>
      <c r="BP38" s="60"/>
      <c r="BQ38" s="60"/>
      <c r="BR38" s="60"/>
      <c r="BS38" s="60"/>
      <c r="BT38" s="60"/>
      <c r="BU38" s="60"/>
      <c r="BV38" s="60"/>
      <c r="BW38" s="60"/>
      <c r="BX38" s="60"/>
      <c r="BY38" s="60"/>
      <c r="BZ38" s="6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0"/>
      <c r="BN39" s="60"/>
      <c r="BO39" s="60"/>
      <c r="BP39" s="60"/>
      <c r="BQ39" s="60"/>
      <c r="BR39" s="60"/>
      <c r="BS39" s="60"/>
      <c r="BT39" s="60"/>
      <c r="BU39" s="60"/>
      <c r="BV39" s="60"/>
      <c r="BW39" s="60"/>
      <c r="BX39" s="60"/>
      <c r="BY39" s="60"/>
      <c r="BZ39" s="6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0"/>
      <c r="BN40" s="60"/>
      <c r="BO40" s="60"/>
      <c r="BP40" s="60"/>
      <c r="BQ40" s="60"/>
      <c r="BR40" s="60"/>
      <c r="BS40" s="60"/>
      <c r="BT40" s="60"/>
      <c r="BU40" s="60"/>
      <c r="BV40" s="60"/>
      <c r="BW40" s="60"/>
      <c r="BX40" s="60"/>
      <c r="BY40" s="60"/>
      <c r="BZ40" s="6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0"/>
      <c r="BN41" s="60"/>
      <c r="BO41" s="60"/>
      <c r="BP41" s="60"/>
      <c r="BQ41" s="60"/>
      <c r="BR41" s="60"/>
      <c r="BS41" s="60"/>
      <c r="BT41" s="60"/>
      <c r="BU41" s="60"/>
      <c r="BV41" s="60"/>
      <c r="BW41" s="60"/>
      <c r="BX41" s="60"/>
      <c r="BY41" s="60"/>
      <c r="BZ41" s="6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0"/>
      <c r="BN42" s="60"/>
      <c r="BO42" s="60"/>
      <c r="BP42" s="60"/>
      <c r="BQ42" s="60"/>
      <c r="BR42" s="60"/>
      <c r="BS42" s="60"/>
      <c r="BT42" s="60"/>
      <c r="BU42" s="60"/>
      <c r="BV42" s="60"/>
      <c r="BW42" s="60"/>
      <c r="BX42" s="60"/>
      <c r="BY42" s="60"/>
      <c r="BZ42" s="6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0"/>
      <c r="BN43" s="60"/>
      <c r="BO43" s="60"/>
      <c r="BP43" s="60"/>
      <c r="BQ43" s="60"/>
      <c r="BR43" s="60"/>
      <c r="BS43" s="60"/>
      <c r="BT43" s="60"/>
      <c r="BU43" s="60"/>
      <c r="BV43" s="60"/>
      <c r="BW43" s="60"/>
      <c r="BX43" s="60"/>
      <c r="BY43" s="60"/>
      <c r="BZ43" s="6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fumfKi1QsrcTihTXwcNCWeN+ZsBNCuRwtgZHl4NmvzFvVv5wgtUVzw8lo5w3R5DllVzA/xiSNimb1TJuSHFP5g==" saltValue="bXLhTn6w9WS9P7J2U06B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382035</v>
      </c>
      <c r="D6" s="19">
        <f t="shared" si="3"/>
        <v>46</v>
      </c>
      <c r="E6" s="19">
        <f t="shared" si="3"/>
        <v>17</v>
      </c>
      <c r="F6" s="19">
        <f t="shared" si="3"/>
        <v>6</v>
      </c>
      <c r="G6" s="19">
        <f t="shared" si="3"/>
        <v>0</v>
      </c>
      <c r="H6" s="19" t="str">
        <f t="shared" si="3"/>
        <v>愛媛県　宇和島市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70.709999999999994</v>
      </c>
      <c r="P6" s="20">
        <f t="shared" si="3"/>
        <v>1.02</v>
      </c>
      <c r="Q6" s="20">
        <f t="shared" si="3"/>
        <v>90.48</v>
      </c>
      <c r="R6" s="20">
        <f t="shared" si="3"/>
        <v>4884</v>
      </c>
      <c r="S6" s="20">
        <f t="shared" si="3"/>
        <v>66981</v>
      </c>
      <c r="T6" s="20">
        <f t="shared" si="3"/>
        <v>468.16</v>
      </c>
      <c r="U6" s="20">
        <f t="shared" si="3"/>
        <v>143.07</v>
      </c>
      <c r="V6" s="20">
        <f t="shared" si="3"/>
        <v>676</v>
      </c>
      <c r="W6" s="20">
        <f t="shared" si="3"/>
        <v>0.33</v>
      </c>
      <c r="X6" s="20">
        <f t="shared" si="3"/>
        <v>2048.48</v>
      </c>
      <c r="Y6" s="21" t="str">
        <f>IF(Y7="",NA(),Y7)</f>
        <v>-</v>
      </c>
      <c r="Z6" s="21" t="str">
        <f t="shared" ref="Z6:AH6" si="4">IF(Z7="",NA(),Z7)</f>
        <v>-</v>
      </c>
      <c r="AA6" s="21" t="str">
        <f t="shared" si="4"/>
        <v>-</v>
      </c>
      <c r="AB6" s="21" t="str">
        <f t="shared" si="4"/>
        <v>-</v>
      </c>
      <c r="AC6" s="21">
        <f t="shared" si="4"/>
        <v>101.7</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59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34.770000000000003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761.12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27.81</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77.66</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3.14</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382035</v>
      </c>
      <c r="D7" s="23">
        <v>46</v>
      </c>
      <c r="E7" s="23">
        <v>17</v>
      </c>
      <c r="F7" s="23">
        <v>6</v>
      </c>
      <c r="G7" s="23">
        <v>0</v>
      </c>
      <c r="H7" s="23" t="s">
        <v>96</v>
      </c>
      <c r="I7" s="23" t="s">
        <v>97</v>
      </c>
      <c r="J7" s="23" t="s">
        <v>98</v>
      </c>
      <c r="K7" s="23" t="s">
        <v>99</v>
      </c>
      <c r="L7" s="23" t="s">
        <v>100</v>
      </c>
      <c r="M7" s="23" t="s">
        <v>101</v>
      </c>
      <c r="N7" s="24" t="s">
        <v>102</v>
      </c>
      <c r="O7" s="24">
        <v>70.709999999999994</v>
      </c>
      <c r="P7" s="24">
        <v>1.02</v>
      </c>
      <c r="Q7" s="24">
        <v>90.48</v>
      </c>
      <c r="R7" s="24">
        <v>4884</v>
      </c>
      <c r="S7" s="24">
        <v>66981</v>
      </c>
      <c r="T7" s="24">
        <v>468.16</v>
      </c>
      <c r="U7" s="24">
        <v>143.07</v>
      </c>
      <c r="V7" s="24">
        <v>676</v>
      </c>
      <c r="W7" s="24">
        <v>0.33</v>
      </c>
      <c r="X7" s="24">
        <v>2048.48</v>
      </c>
      <c r="Y7" s="24" t="s">
        <v>102</v>
      </c>
      <c r="Z7" s="24" t="s">
        <v>102</v>
      </c>
      <c r="AA7" s="24" t="s">
        <v>102</v>
      </c>
      <c r="AB7" s="24" t="s">
        <v>102</v>
      </c>
      <c r="AC7" s="24">
        <v>101.7</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59</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34.770000000000003</v>
      </c>
      <c r="BV7" s="24" t="s">
        <v>102</v>
      </c>
      <c r="BW7" s="24" t="s">
        <v>102</v>
      </c>
      <c r="BX7" s="24" t="s">
        <v>102</v>
      </c>
      <c r="BY7" s="24" t="s">
        <v>102</v>
      </c>
      <c r="BZ7" s="24">
        <v>32.700000000000003</v>
      </c>
      <c r="CA7" s="24">
        <v>37.21</v>
      </c>
      <c r="CB7" s="24" t="s">
        <v>102</v>
      </c>
      <c r="CC7" s="24" t="s">
        <v>102</v>
      </c>
      <c r="CD7" s="24" t="s">
        <v>102</v>
      </c>
      <c r="CE7" s="24" t="s">
        <v>102</v>
      </c>
      <c r="CF7" s="24">
        <v>761.12</v>
      </c>
      <c r="CG7" s="24" t="s">
        <v>102</v>
      </c>
      <c r="CH7" s="24" t="s">
        <v>102</v>
      </c>
      <c r="CI7" s="24" t="s">
        <v>102</v>
      </c>
      <c r="CJ7" s="24" t="s">
        <v>102</v>
      </c>
      <c r="CK7" s="24">
        <v>536.16999999999996</v>
      </c>
      <c r="CL7" s="24">
        <v>462.49</v>
      </c>
      <c r="CM7" s="24" t="s">
        <v>102</v>
      </c>
      <c r="CN7" s="24" t="s">
        <v>102</v>
      </c>
      <c r="CO7" s="24" t="s">
        <v>102</v>
      </c>
      <c r="CP7" s="24" t="s">
        <v>102</v>
      </c>
      <c r="CQ7" s="24">
        <v>27.81</v>
      </c>
      <c r="CR7" s="24" t="s">
        <v>102</v>
      </c>
      <c r="CS7" s="24" t="s">
        <v>102</v>
      </c>
      <c r="CT7" s="24" t="s">
        <v>102</v>
      </c>
      <c r="CU7" s="24" t="s">
        <v>102</v>
      </c>
      <c r="CV7" s="24">
        <v>27.81</v>
      </c>
      <c r="CW7" s="24">
        <v>30.09</v>
      </c>
      <c r="CX7" s="24" t="s">
        <v>102</v>
      </c>
      <c r="CY7" s="24" t="s">
        <v>102</v>
      </c>
      <c r="CZ7" s="24" t="s">
        <v>102</v>
      </c>
      <c r="DA7" s="24" t="s">
        <v>102</v>
      </c>
      <c r="DB7" s="24">
        <v>77.66</v>
      </c>
      <c r="DC7" s="24" t="s">
        <v>102</v>
      </c>
      <c r="DD7" s="24" t="s">
        <v>102</v>
      </c>
      <c r="DE7" s="24" t="s">
        <v>102</v>
      </c>
      <c r="DF7" s="24" t="s">
        <v>102</v>
      </c>
      <c r="DG7" s="24">
        <v>78.680000000000007</v>
      </c>
      <c r="DH7" s="24">
        <v>80.97</v>
      </c>
      <c r="DI7" s="24" t="s">
        <v>102</v>
      </c>
      <c r="DJ7" s="24" t="s">
        <v>102</v>
      </c>
      <c r="DK7" s="24" t="s">
        <v>102</v>
      </c>
      <c r="DL7" s="24" t="s">
        <v>102</v>
      </c>
      <c r="DM7" s="24">
        <v>3.14</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1010883</cp:lastModifiedBy>
  <cp:lastPrinted>2026-01-20T07:11:54Z</cp:lastPrinted>
  <dcterms:created xsi:type="dcterms:W3CDTF">2025-12-23T06:26:33Z</dcterms:created>
  <dcterms:modified xsi:type="dcterms:W3CDTF">2026-01-21T11:49:43Z</dcterms:modified>
  <cp:category/>
</cp:coreProperties>
</file>