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2_今治市\"/>
    </mc:Choice>
  </mc:AlternateContent>
  <xr:revisionPtr revIDLastSave="0" documentId="13_ncr:1_{356CDD7A-7D1A-4CE8-B8E1-DC83B5751AFD}" xr6:coauthVersionLast="47" xr6:coauthVersionMax="47" xr10:uidLastSave="{00000000-0000-0000-0000-000000000000}"/>
  <workbookProtection workbookAlgorithmName="SHA-512" workbookHashValue="nzEhf37/89y0yFOAhlbLyR8gzr9lVnYB8eTJvxF9Q+y+BG4SHpMNjahqifev8i7fklPVQsqEfXisZdUFwpFwOQ==" workbookSaltValue="JKallqhHRQT4RdBKrP00PA==" workbookSpinCount="100000" lockStructure="1"/>
  <bookViews>
    <workbookView xWindow="-12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J85" i="4"/>
  <c r="I85" i="4"/>
  <c r="G85" i="4"/>
  <c r="F85" i="4"/>
  <c r="AT10" i="4"/>
  <c r="I10" i="4"/>
  <c r="P8" i="4"/>
  <c r="I8" i="4"/>
</calcChain>
</file>

<file path=xl/sharedStrings.xml><?xml version="1.0" encoding="utf-8"?>
<sst xmlns="http://schemas.openxmlformats.org/spreadsheetml/2006/main" count="307" uniqueCount="116">
  <si>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</si>
  <si>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</si>
  <si>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</si>
  <si>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</si>
  <si>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</si>
  <si>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</si>
  <si>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</si>
  <si>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</si>
  <si>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</si>
  <si>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</si>
  <si>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</si>
  <si>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</si>
  <si>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</si>
  <si>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</si>
  <si>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</si>
  <si>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</si>
  <si>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</si>
  <si>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</si>
  <si>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</si>
  <si>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</si>
  <si>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</si>
  <si>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</si>
  <si>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</si>
  <si>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</si>
  <si>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</si>
  <si>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</si>
  <si>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</si>
  <si>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</si>
  <si>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</si>
  <si>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</si>
  <si>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</si>
  <si>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</si>
  <si>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</si>
  <si>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</si>
  <si>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</si>
  <si>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</si>
  <si>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</si>
  <si>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</si>
  <si>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</si>
  <si>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</si>
  <si>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</si>
  <si>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</si>
  <si>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</si>
  <si>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</si>
  <si>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</si>
  <si>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</si>
  <si>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</si>
  <si>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</si>
  <si>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</si>
  <si>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</si>
  <si>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</si>
  <si>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</si>
  <si>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</si>
  <si>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</si>
  <si>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</si>
  <si>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</si>
  <si>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</si>
  <si>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</si>
  <si>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</si>
  <si>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</si>
  <si>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</si>
  <si>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</si>
  <si>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</si>
  <si>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</si>
  <si>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</si>
  <si>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</si>
  <si>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</si>
  <si>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</si>
  <si>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</si>
  <si>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</si>
  <si>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</si>
  <si>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</si>
  <si>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</si>
  <si>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</si>
  <si>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</si>
  <si>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</si>
  <si>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</si>
  <si>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</si>
  <si>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</si>
  <si>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</si>
  <si>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</si>
  <si>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</si>
  <si>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</si>
  <si>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</si>
  <si>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</si>
  <si>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</si>
  <si>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</si>
  <si>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</si>
  <si>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</si>
  <si>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</si>
  <si>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</si>
  <si>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</si>
  <si>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</si>
  <si>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</si>
  <si>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</si>
  <si>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</si>
  <si>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</si>
  <si>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</si>
  <si>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</si>
  <si>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</si>
  <si>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</si>
  <si>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</si>
  <si>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</si>
  <si>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</si>
  <si>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</si>
  <si>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</si>
  <si>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</si>
  <si>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</si>
  <si>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</si>
  <si>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</si>
  <si>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</si>
  <si>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</si>
  <si>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</si>
  <si>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整備事業は完了しているため、今後、汚水処理費用について逓減していくと考えている。
　また、資産の老朽化や人口減少等に伴う料金収入の減少に対応するため、策定した経営戦略に沿って、経営基盤強化と財政マネジメントの向上に努める。</t>
    <phoneticPr fontId="4"/>
  </si>
  <si>
    <t>　供用開始から16年以上経過し、ブロアの故障があるが、修繕や取替で対応している。浄化槽本体の耐用年数は30年以上であり、50年程度の使用実績があるため、当面の間、大きな更新経費等は見込んでいない。</t>
    <rPh sb="9" eb="10">
      <t>ネン</t>
    </rPh>
    <rPh sb="10" eb="12">
      <t>イジョウ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</si>
  <si>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①経常収支比率について、他会計繰入金等の収入もあって目安とされる100％を超える水準となっている。②累積欠損金比率について、類似団体平均値と比較し低い結果となっている。
　③流動比率について、類似団体平均値と比較し20.85ポイント高く、今後も企業債などの流動負債は年々減少していく見込みである。
　下水道使用料の収入は減少傾向にあり、併せて、物価高騰などの影響から、⑤経費回収率は類似団体平均値と比較し38.48ポイント低く、⑥汚水処理原価についても大幅に高い結果となっている。
　人口減少に併せて、節水機器の普及による有収水量の減少などにより、⑦施設利用率は、類似団体平均値と比べて大幅に低くなっている。</t>
    <rPh sb="194" eb="195">
      <t>タカ</t>
    </rPh>
    <rPh sb="219" eb="221">
      <t>ミコ</t>
    </rPh>
    <rPh sb="304" eb="306">
      <t>オオハバ</t>
    </rPh>
    <rPh sb="339" eb="343">
      <t>ユウシュウスイリョウ</t>
    </rPh>
    <rPh sb="371" eb="373">
      <t>オオハバ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</si>
</sst>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F-455E-B298-8F2197EC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55E-B298-8F2197EC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16.670000000000002</c:v>
                </c:pt>
                <c:pt idx="4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C-4361-9254-EBDBE3E2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C-4361-9254-EBDBE3E2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1-4E72-953B-21784FE29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1-4E72-953B-21784FE29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99.66</c:v>
                </c:pt>
                <c:pt idx="4">
                  <c:v>100.05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3-4041-A74E-6908A8A5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3-4041-A74E-6908A8A5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5.67</c:v>
                </c:pt>
                <c:pt idx="4">
                  <c:v>11.35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5-4FA3-ACE4-AC236AD6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5-4FA3-ACE4-AC236AD6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0-4F4D-97FC-326147A8C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F4D-97FC-326147A8C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21.43</c:v>
                </c:pt>
                <c:pt idx="4">
                  <c:v>20.49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9-474D-88B8-30B9E75FD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9-474D-88B8-30B9E75FD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118.13</c:v>
                </c:pt>
                <c:pt idx="4">
                  <c:v>124.46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C-443D-A7EE-9EA0E891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43D-A7EE-9EA0E891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7-4299-ABBC-B2DBEE4F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7-4299-ABBC-B2DBEE4F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14.54</c:v>
                </c:pt>
                <c:pt idx="4">
                  <c:v>14.77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1-4968-9F84-567F109F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1-4968-9F84-567F109F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1323.82</c:v>
                </c:pt>
                <c:pt idx="4">
                  <c:v>1289.53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2-478B-82D3-89FF7351A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2-478B-82D3-89FF7351A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愛媛県　今治市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特定地域生活排水処理</v>
      </c>
      <c r="Q8" s="39"/>
      <c r="R8" s="39"/>
      <c r="S8" s="39"/>
      <c r="T8" s="39"/>
      <c r="U8" s="39"/>
      <c r="V8" s="39"/>
      <c r="W8" s="39" t="str">
        <f>データ!L6</f>
        <v>K2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147702</v>
      </c>
      <c r="AM8" s="41"/>
      <c r="AN8" s="41"/>
      <c r="AO8" s="41"/>
      <c r="AP8" s="41"/>
      <c r="AQ8" s="41"/>
      <c r="AR8" s="41"/>
      <c r="AS8" s="41"/>
      <c r="AT8" s="34">
        <f>データ!T6</f>
        <v>419.21</v>
      </c>
      <c r="AU8" s="34"/>
      <c r="AV8" s="34"/>
      <c r="AW8" s="34"/>
      <c r="AX8" s="34"/>
      <c r="AY8" s="34"/>
      <c r="AZ8" s="34"/>
      <c r="BA8" s="34"/>
      <c r="BB8" s="34">
        <f>データ!U6</f>
        <v>352.33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71.63</v>
      </c>
      <c r="J10" s="34"/>
      <c r="K10" s="34"/>
      <c r="L10" s="34"/>
      <c r="M10" s="34"/>
      <c r="N10" s="34"/>
      <c r="O10" s="34"/>
      <c r="P10" s="34">
        <f>データ!P6</f>
        <v>0.03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3046</v>
      </c>
      <c r="AE10" s="41"/>
      <c r="AF10" s="41"/>
      <c r="AG10" s="41"/>
      <c r="AH10" s="41"/>
      <c r="AI10" s="41"/>
      <c r="AJ10" s="41"/>
      <c r="AK10" s="2"/>
      <c r="AL10" s="41">
        <f>データ!V6</f>
        <v>44</v>
      </c>
      <c r="AM10" s="41"/>
      <c r="AN10" s="41"/>
      <c r="AO10" s="41"/>
      <c r="AP10" s="41"/>
      <c r="AQ10" s="41"/>
      <c r="AR10" s="41"/>
      <c r="AS10" s="41"/>
      <c r="AT10" s="34">
        <f>データ!W6</f>
        <v>0.56000000000000005</v>
      </c>
      <c r="AU10" s="34"/>
      <c r="AV10" s="34"/>
      <c r="AW10" s="34"/>
      <c r="AX10" s="34"/>
      <c r="AY10" s="34"/>
      <c r="AZ10" s="34"/>
      <c r="BA10" s="34"/>
      <c r="BB10" s="34">
        <f>データ!X6</f>
        <v>78.569999999999993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114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15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L9c8NyG0v5J3AT1e/8s0AIRwuG4CtIOdtgB4BSRbXUyTAx2mk05SSlSbeRC3SGHOMNpZOactAYl7q3OOsf/F2g==" saltValue="2ankQpWLjzv5ntVWfZedo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382027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71.63</v>
      </c>
      <c r="P6" s="20">
        <f t="shared" si="3"/>
        <v>0.03</v>
      </c>
      <c r="Q6" s="20">
        <f t="shared" si="3"/>
        <v>100</v>
      </c>
      <c r="R6" s="20">
        <f t="shared" si="3"/>
        <v>3046</v>
      </c>
      <c r="S6" s="20">
        <f t="shared" si="3"/>
        <v>147702</v>
      </c>
      <c r="T6" s="20">
        <f t="shared" si="3"/>
        <v>419.21</v>
      </c>
      <c r="U6" s="20">
        <f t="shared" si="3"/>
        <v>352.33</v>
      </c>
      <c r="V6" s="20">
        <f t="shared" si="3"/>
        <v>44</v>
      </c>
      <c r="W6" s="20">
        <f t="shared" si="3"/>
        <v>0.56000000000000005</v>
      </c>
      <c r="X6" s="20">
        <f t="shared" si="3"/>
        <v>78.569999999999993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99.66</v>
      </c>
      <c r="AC6" s="21">
        <f t="shared" si="4"/>
        <v>100.05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96.95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>
        <f t="shared" si="5"/>
        <v>21.43</v>
      </c>
      <c r="AN6" s="21">
        <f t="shared" si="5"/>
        <v>20.49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91.33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118.13</v>
      </c>
      <c r="AY6" s="21">
        <f t="shared" si="6"/>
        <v>124.46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126.97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14.54</v>
      </c>
      <c r="BU6" s="21">
        <f t="shared" si="8"/>
        <v>14.77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1323.82</v>
      </c>
      <c r="CF6" s="21">
        <f t="shared" si="9"/>
        <v>1289.53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16.670000000000002</v>
      </c>
      <c r="CQ6" s="21">
        <f t="shared" si="10"/>
        <v>16.670000000000002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5.67</v>
      </c>
      <c r="DM6" s="21">
        <f t="shared" si="12"/>
        <v>11.35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26.92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382027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71.63</v>
      </c>
      <c r="P7" s="24">
        <v>0.03</v>
      </c>
      <c r="Q7" s="24">
        <v>100</v>
      </c>
      <c r="R7" s="24">
        <v>3046</v>
      </c>
      <c r="S7" s="24">
        <v>147702</v>
      </c>
      <c r="T7" s="24">
        <v>419.21</v>
      </c>
      <c r="U7" s="24">
        <v>352.33</v>
      </c>
      <c r="V7" s="24">
        <v>44</v>
      </c>
      <c r="W7" s="24">
        <v>0.56000000000000005</v>
      </c>
      <c r="X7" s="24">
        <v>78.569999999999993</v>
      </c>
      <c r="Y7" s="24" t="s">
        <v>102</v>
      </c>
      <c r="Z7" s="24" t="s">
        <v>102</v>
      </c>
      <c r="AA7" s="24" t="s">
        <v>102</v>
      </c>
      <c r="AB7" s="24">
        <v>99.66</v>
      </c>
      <c r="AC7" s="24">
        <v>100.05</v>
      </c>
      <c r="AD7" s="24" t="s">
        <v>102</v>
      </c>
      <c r="AE7" s="24" t="s">
        <v>102</v>
      </c>
      <c r="AF7" s="24" t="s">
        <v>102</v>
      </c>
      <c r="AG7" s="24">
        <v>96.95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>
        <v>21.43</v>
      </c>
      <c r="AN7" s="24">
        <v>20.49</v>
      </c>
      <c r="AO7" s="24" t="s">
        <v>102</v>
      </c>
      <c r="AP7" s="24" t="s">
        <v>102</v>
      </c>
      <c r="AQ7" s="24" t="s">
        <v>102</v>
      </c>
      <c r="AR7" s="24">
        <v>91.33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>
        <v>118.13</v>
      </c>
      <c r="AY7" s="24">
        <v>124.46</v>
      </c>
      <c r="AZ7" s="24" t="s">
        <v>102</v>
      </c>
      <c r="BA7" s="24" t="s">
        <v>102</v>
      </c>
      <c r="BB7" s="24" t="s">
        <v>102</v>
      </c>
      <c r="BC7" s="24">
        <v>126.97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>
        <v>0</v>
      </c>
      <c r="BJ7" s="24">
        <v>0</v>
      </c>
      <c r="BK7" s="24" t="s">
        <v>102</v>
      </c>
      <c r="BL7" s="24" t="s">
        <v>102</v>
      </c>
      <c r="BM7" s="24" t="s">
        <v>102</v>
      </c>
      <c r="BN7" s="24">
        <v>338.47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>
        <v>14.54</v>
      </c>
      <c r="BU7" s="24">
        <v>14.77</v>
      </c>
      <c r="BV7" s="24" t="s">
        <v>102</v>
      </c>
      <c r="BW7" s="24" t="s">
        <v>102</v>
      </c>
      <c r="BX7" s="24" t="s">
        <v>102</v>
      </c>
      <c r="BY7" s="24">
        <v>56.06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>
        <v>1323.82</v>
      </c>
      <c r="CF7" s="24">
        <v>1289.53</v>
      </c>
      <c r="CG7" s="24" t="s">
        <v>102</v>
      </c>
      <c r="CH7" s="24" t="s">
        <v>102</v>
      </c>
      <c r="CI7" s="24" t="s">
        <v>102</v>
      </c>
      <c r="CJ7" s="24">
        <v>304.36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>
        <v>16.670000000000002</v>
      </c>
      <c r="CQ7" s="24">
        <v>16.670000000000002</v>
      </c>
      <c r="CR7" s="24" t="s">
        <v>102</v>
      </c>
      <c r="CS7" s="24" t="s">
        <v>102</v>
      </c>
      <c r="CT7" s="24" t="s">
        <v>102</v>
      </c>
      <c r="CU7" s="24">
        <v>54.08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>
        <v>100</v>
      </c>
      <c r="DB7" s="24">
        <v>100</v>
      </c>
      <c r="DC7" s="24" t="s">
        <v>102</v>
      </c>
      <c r="DD7" s="24" t="s">
        <v>102</v>
      </c>
      <c r="DE7" s="24" t="s">
        <v>102</v>
      </c>
      <c r="DF7" s="24">
        <v>90.57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>
        <v>5.67</v>
      </c>
      <c r="DM7" s="24">
        <v>11.35</v>
      </c>
      <c r="DN7" s="24" t="s">
        <v>102</v>
      </c>
      <c r="DO7" s="24" t="s">
        <v>102</v>
      </c>
      <c r="DP7" s="24" t="s">
        <v>102</v>
      </c>
      <c r="DQ7" s="24">
        <v>26.92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髙岡光</cp:lastModifiedBy>
  <dcterms:created xsi:type="dcterms:W3CDTF">2025-12-23T06:31:29Z</dcterms:created>
  <dcterms:modified xsi:type="dcterms:W3CDTF">2026-02-13T08:14:00Z</dcterms:modified>
  <cp:category/>
</cp:coreProperties>
</file>