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都市整備部\都市政策課\★★駐輪担当データ\02_駐車\06 決算、予算、駐車場収入明細\01 決算\R6決算（R7作業）\02_公営企業決算\10_R8.2.4〆公営企業に係る経営比較分析表（R6決算）の分析について\回答\"/>
    </mc:Choice>
  </mc:AlternateContent>
  <xr:revisionPtr revIDLastSave="0" documentId="13_ncr:1_{C4BCBEE3-3E81-40AC-A999-68600AE5AC20}" xr6:coauthVersionLast="47" xr6:coauthVersionMax="47" xr10:uidLastSave="{00000000-0000-0000-0000-000000000000}"/>
  <workbookProtection workbookAlgorithmName="SHA-512" workbookHashValue="4+rVh5TBxCx2qMl38aLtkMzVhuRLRYYzDFEp/lRq+UWz9k5zpG2X2dQPAg6JAeKqaeyqutxiXavK+XHRMOSx5A==" workbookSaltValue="bO9WnZUx90mSKM/ldDBfEA==" workbookSpinCount="100000" lockStructure="1"/>
  <bookViews>
    <workbookView xWindow="-28920" yWindow="-1605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KO32" i="4" s="1"/>
  <c r="DQ7" i="5"/>
  <c r="JV32" i="4" s="1"/>
  <c r="DP7" i="5"/>
  <c r="JC32" i="4" s="1"/>
  <c r="DO7" i="5"/>
  <c r="DN7" i="5"/>
  <c r="DM7" i="5"/>
  <c r="DL7" i="5"/>
  <c r="DK7" i="5"/>
  <c r="DI7" i="5"/>
  <c r="MI78" i="4" s="1"/>
  <c r="DH7" i="5"/>
  <c r="LT78" i="4" s="1"/>
  <c r="DG7" i="5"/>
  <c r="LE78" i="4" s="1"/>
  <c r="DF7" i="5"/>
  <c r="DE7" i="5"/>
  <c r="DD7" i="5"/>
  <c r="DC7" i="5"/>
  <c r="LT77" i="4" s="1"/>
  <c r="DB7" i="5"/>
  <c r="DA7" i="5"/>
  <c r="KP77" i="4" s="1"/>
  <c r="CZ7" i="5"/>
  <c r="KA77" i="4" s="1"/>
  <c r="CN7" i="5"/>
  <c r="CV76" i="4" s="1"/>
  <c r="CM7" i="5"/>
  <c r="BZ7" i="5"/>
  <c r="BY7" i="5"/>
  <c r="BX7" i="5"/>
  <c r="BW7" i="5"/>
  <c r="JV53" i="4" s="1"/>
  <c r="BV7" i="5"/>
  <c r="JC53" i="4" s="1"/>
  <c r="BU7" i="5"/>
  <c r="MA52" i="4" s="1"/>
  <c r="BT7" i="5"/>
  <c r="LH52" i="4" s="1"/>
  <c r="BS7" i="5"/>
  <c r="BR7" i="5"/>
  <c r="BQ7" i="5"/>
  <c r="BO7" i="5"/>
  <c r="HJ53" i="4" s="1"/>
  <c r="BN7" i="5"/>
  <c r="BM7" i="5"/>
  <c r="BL7" i="5"/>
  <c r="BK7" i="5"/>
  <c r="EL53" i="4" s="1"/>
  <c r="BJ7" i="5"/>
  <c r="BI7" i="5"/>
  <c r="BH7" i="5"/>
  <c r="BG7" i="5"/>
  <c r="FE52" i="4" s="1"/>
  <c r="BF7" i="5"/>
  <c r="EL52" i="4" s="1"/>
  <c r="BD7" i="5"/>
  <c r="BC7" i="5"/>
  <c r="BB7" i="5"/>
  <c r="BG53" i="4" s="1"/>
  <c r="BA7" i="5"/>
  <c r="AZ7" i="5"/>
  <c r="U53" i="4" s="1"/>
  <c r="AY7" i="5"/>
  <c r="AX7" i="5"/>
  <c r="AW7" i="5"/>
  <c r="AV7" i="5"/>
  <c r="AU7" i="5"/>
  <c r="AS7" i="5"/>
  <c r="HJ32" i="4" s="1"/>
  <c r="AR7" i="5"/>
  <c r="AQ7" i="5"/>
  <c r="AP7" i="5"/>
  <c r="AO7" i="5"/>
  <c r="AN7" i="5"/>
  <c r="HJ31" i="4" s="1"/>
  <c r="AM7" i="5"/>
  <c r="GQ31" i="4" s="1"/>
  <c r="AL7" i="5"/>
  <c r="FX31" i="4" s="1"/>
  <c r="AK7" i="5"/>
  <c r="FE31" i="4" s="1"/>
  <c r="AJ7" i="5"/>
  <c r="AH7" i="5"/>
  <c r="AG7" i="5"/>
  <c r="AF7" i="5"/>
  <c r="BG32" i="4" s="1"/>
  <c r="AE7" i="5"/>
  <c r="AN32" i="4" s="1"/>
  <c r="AD7" i="5"/>
  <c r="U32" i="4" s="1"/>
  <c r="AC7" i="5"/>
  <c r="AB7" i="5"/>
  <c r="AA7" i="5"/>
  <c r="Z7" i="5"/>
  <c r="Y7" i="5"/>
  <c r="X7" i="5"/>
  <c r="LJ10" i="4" s="1"/>
  <c r="W7" i="5"/>
  <c r="JQ10" i="4" s="1"/>
  <c r="V7" i="5"/>
  <c r="HX10" i="4" s="1"/>
  <c r="U7" i="5"/>
  <c r="T7" i="5"/>
  <c r="JQ8" i="4" s="1"/>
  <c r="S7" i="5"/>
  <c r="R7" i="5"/>
  <c r="Q7" i="5"/>
  <c r="P7" i="5"/>
  <c r="O7" i="5"/>
  <c r="N7" i="5"/>
  <c r="FJ8" i="4" s="1"/>
  <c r="M7" i="5"/>
  <c r="DU8" i="4" s="1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C8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KO53" i="4"/>
  <c r="GQ53" i="4"/>
  <c r="FX53" i="4"/>
  <c r="FE53" i="4"/>
  <c r="CS53" i="4"/>
  <c r="BZ53" i="4"/>
  <c r="AN53" i="4"/>
  <c r="KO52" i="4"/>
  <c r="JV52" i="4"/>
  <c r="JC52" i="4"/>
  <c r="HJ52" i="4"/>
  <c r="GQ52" i="4"/>
  <c r="FX52" i="4"/>
  <c r="CS52" i="4"/>
  <c r="BZ52" i="4"/>
  <c r="BG52" i="4"/>
  <c r="AN52" i="4"/>
  <c r="U52" i="4"/>
  <c r="LH32" i="4"/>
  <c r="GQ32" i="4"/>
  <c r="FX32" i="4"/>
  <c r="FE32" i="4"/>
  <c r="EL32" i="4"/>
  <c r="CS32" i="4"/>
  <c r="BZ32" i="4"/>
  <c r="MA31" i="4"/>
  <c r="LH31" i="4"/>
  <c r="KO31" i="4"/>
  <c r="JV31" i="4"/>
  <c r="JC31" i="4"/>
  <c r="EL31" i="4"/>
  <c r="CS31" i="4"/>
  <c r="BZ31" i="4"/>
  <c r="BG31" i="4"/>
  <c r="AN31" i="4"/>
  <c r="U31" i="4"/>
  <c r="DU10" i="4"/>
  <c r="CF10" i="4"/>
  <c r="B10" i="4"/>
  <c r="LJ8" i="4"/>
  <c r="HX8" i="4"/>
  <c r="AQ8" i="4"/>
  <c r="B8" i="4"/>
  <c r="B6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V76" i="4" l="1"/>
  <c r="KO51" i="4"/>
  <c r="LE76" i="4"/>
  <c r="FX51" i="4"/>
  <c r="KO30" i="4"/>
  <c r="HP76" i="4"/>
  <c r="BG51" i="4"/>
  <c r="FX30" i="4"/>
  <c r="BG30" i="4"/>
  <c r="AN30" i="4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</calcChain>
</file>

<file path=xl/sharedStrings.xml><?xml version="1.0" encoding="utf-8"?>
<sst xmlns="http://schemas.openxmlformats.org/spreadsheetml/2006/main" count="278" uniqueCount="125">
  <si>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</si>
  <si>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</si>
  <si>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</si>
  <si>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</si>
  <si>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</si>
  <si>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</si>
  <si>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</si>
  <si>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</si>
  <si>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</si>
  <si>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</si>
  <si>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</si>
  <si>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</si>
  <si>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</si>
  <si>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</si>
  <si>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</si>
  <si>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</si>
  <si>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</si>
  <si>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</si>
  <si>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</si>
  <si>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</si>
  <si>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</si>
  <si>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</si>
  <si>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</si>
  <si>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</si>
  <si>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</si>
  <si>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</si>
  <si>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</si>
  <si>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</si>
  <si>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</si>
  <si>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</si>
  <si>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</si>
  <si>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</si>
  <si>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</si>
  <si>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</si>
  <si>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</si>
  <si>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</si>
  <si>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</si>
  <si>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</si>
  <si>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</si>
  <si>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</si>
  <si>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</si>
  <si>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</si>
  <si>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</si>
  <si>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</si>
  <si>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</si>
  <si>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</si>
  <si>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</si>
  <si>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</si>
  <si>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</si>
  <si>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</si>
  <si>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</si>
  <si>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</si>
  <si>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</si>
  <si>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</si>
  <si>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</si>
  <si>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</si>
  <si>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</si>
  <si>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</si>
  <si>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</si>
  <si>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</si>
  <si>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</si>
  <si>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</si>
  <si>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</si>
  <si>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</si>
  <si>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</si>
  <si>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</si>
  <si>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</si>
  <si>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</si>
  <si>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</si>
  <si>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</si>
  <si>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</si>
  <si>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</si>
  <si>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</si>
  <si>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</si>
  <si>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</si>
  <si>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</si>
  <si>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</si>
  <si>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</si>
  <si>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</si>
  <si>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</si>
  <si>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</si>
  <si>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</si>
  <si>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</si>
  <si>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</si>
  <si>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</si>
  <si>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</si>
  <si>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</si>
  <si>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</si>
  <si>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</si>
  <si>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</si>
  <si>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</si>
  <si>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</si>
  <si>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</si>
  <si>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</si>
  <si>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</si>
  <si>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</si>
  <si>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</si>
  <si>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</si>
  <si>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</si>
  <si>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</si>
  <si>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</si>
  <si>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</si>
  <si>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</si>
  <si>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</si>
  <si>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</si>
  <si>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上野町駐車場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</si>
  <si>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</si>
  <si>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</si>
  <si>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</si>
  <si>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</si>
  <si>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</si>
  <si>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</si>
  <si>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</si>
  <si>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</si>
  <si>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</si>
  <si>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</si>
  <si>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</si>
  <si>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</si>
  <si>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</si>
  <si>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</si>
  <si>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</si>
  <si>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当駐車場は定期利用のみの駐車場であり、主に近隣住民が利用している。平成２７年度から利用料金制を導入し、安定した運営が行われている。
　今後も指定管理者と協力し、収益確保を継続するための検討をしていく。</t>
    <rPh sb="1" eb="5">
      <t>トウチュウシャジョウ</t>
    </rPh>
    <rPh sb="6" eb="10">
      <t>テイキリヨウ</t>
    </rPh>
    <rPh sb="13" eb="16">
      <t>チュウシャジョウ</t>
    </rPh>
    <rPh sb="20" eb="21">
      <t>オモ</t>
    </rPh>
    <rPh sb="22" eb="26">
      <t>キンリンジュウミン</t>
    </rPh>
    <rPh sb="27" eb="29">
      <t>リヨウ</t>
    </rPh>
    <rPh sb="34" eb="36">
      <t>ヘイセイ</t>
    </rPh>
    <rPh sb="38" eb="40">
      <t>ネンド</t>
    </rPh>
    <rPh sb="42" eb="47">
      <t>リヨウリョウキンセイ</t>
    </rPh>
    <rPh sb="48" eb="50">
      <t>ドウニュウ</t>
    </rPh>
    <rPh sb="52" eb="54">
      <t>アンテイ</t>
    </rPh>
    <rPh sb="56" eb="58">
      <t>ウンエイ</t>
    </rPh>
    <rPh sb="59" eb="60">
      <t>オコナ</t>
    </rPh>
    <rPh sb="68" eb="70">
      <t>コンゴ</t>
    </rPh>
    <rPh sb="71" eb="76">
      <t>シテイカンリシャ</t>
    </rPh>
    <rPh sb="77" eb="79">
      <t>キョウリョク</t>
    </rPh>
    <rPh sb="81" eb="85">
      <t>シュウエキカクホ</t>
    </rPh>
    <rPh sb="86" eb="88">
      <t>ケイゾク</t>
    </rPh>
    <rPh sb="93" eb="95">
      <t>ケントウ</t>
    </rPh>
    <phoneticPr fontId="5"/>
  </si>
  <si>
    <t>　他会計からの繰入は必要ない状況であり、安定した収支で運営ができている。
　今後も適切に維持管理をしていく必要がある。</t>
    <rPh sb="1" eb="4">
      <t>タカイケイ</t>
    </rPh>
    <rPh sb="7" eb="9">
      <t>クリイレ</t>
    </rPh>
    <rPh sb="10" eb="12">
      <t>ヒツヨウ</t>
    </rPh>
    <rPh sb="14" eb="16">
      <t>ジョウキョウ</t>
    </rPh>
    <rPh sb="20" eb="22">
      <t>アンテイ</t>
    </rPh>
    <rPh sb="24" eb="26">
      <t>シュウシ</t>
    </rPh>
    <rPh sb="27" eb="29">
      <t>ウンエイ</t>
    </rPh>
    <rPh sb="38" eb="40">
      <t>コンゴ</t>
    </rPh>
    <rPh sb="41" eb="43">
      <t>テキセツ</t>
    </rPh>
    <rPh sb="44" eb="48">
      <t>イジカンリ</t>
    </rPh>
    <rPh sb="53" eb="55">
      <t>ヒツヨウ</t>
    </rPh>
    <phoneticPr fontId="5"/>
  </si>
  <si>
    <t>　当駐車場は定期利用のみの駐車場であり、稼働率は算定していない。
　今後も指定管理者と協力しながら、継続的な利用者の確保に努めていく必要がある。</t>
    <rPh sb="1" eb="5">
      <t>トウチュウシャジョウ</t>
    </rPh>
    <rPh sb="6" eb="10">
      <t>テイキリヨウ</t>
    </rPh>
    <rPh sb="13" eb="16">
      <t>チュウシャジョウ</t>
    </rPh>
    <rPh sb="20" eb="23">
      <t>カドウリツ</t>
    </rPh>
    <rPh sb="24" eb="26">
      <t>サンテイ</t>
    </rPh>
    <rPh sb="34" eb="36">
      <t>コンゴ</t>
    </rPh>
    <rPh sb="37" eb="42">
      <t>シテイカンリシャ</t>
    </rPh>
    <rPh sb="43" eb="45">
      <t>キョウリョク</t>
    </rPh>
    <rPh sb="50" eb="53">
      <t>ケイゾクテキ</t>
    </rPh>
    <rPh sb="54" eb="57">
      <t>リヨウシャ</t>
    </rPh>
    <rPh sb="58" eb="60">
      <t>カクホ</t>
    </rPh>
    <rPh sb="61" eb="62">
      <t>ツト</t>
    </rPh>
    <rPh sb="66" eb="68">
      <t>ヒツヨウ</t>
    </rPh>
    <phoneticPr fontId="5"/>
  </si>
  <si>
    <t>　指定管理者と協力しながら、継続的な利用者の確保及び維持管理に努めていく必要がある。</t>
    <rPh sb="1" eb="6">
      <t>シテイカンリシャ</t>
    </rPh>
    <rPh sb="7" eb="9">
      <t>キョウリョク</t>
    </rPh>
    <rPh sb="14" eb="17">
      <t>ケイゾクテキ</t>
    </rPh>
    <rPh sb="18" eb="21">
      <t>リヨウシャ</t>
    </rPh>
    <rPh sb="22" eb="24">
      <t>カクホ</t>
    </rPh>
    <rPh sb="24" eb="25">
      <t>オヨ</t>
    </rPh>
    <rPh sb="26" eb="30">
      <t>イジカンリ</t>
    </rPh>
    <rPh sb="31" eb="32">
      <t>ツト</t>
    </rPh>
    <rPh sb="36" eb="38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</si>
</sst>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169.5</c:v>
                </c:pt>
                <c:pt idx="1">
                  <c:v>173.9</c:v>
                </c:pt>
                <c:pt idx="2">
                  <c:v>182</c:v>
                </c:pt>
                <c:pt idx="3">
                  <c:v>187.2</c:v>
                </c:pt>
                <c:pt idx="4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E-4234-BF2E-C9167F42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E-4234-BF2E-C9167F42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C-4065-8714-1AEF6EE60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065-8714-1AEF6EE60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A57-4680-A7D5-37B0AAD4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7-4680-A7D5-37B0AAD4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DE4-4598-9AE9-51061437B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4-4598-9AE9-51061437B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8-4E1C-BE02-577B88F6A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8-4E1C-BE02-577B88F6A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8-4BFD-8B0B-F86851C0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8-4BFD-8B0B-F86851C0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2-468F-90BC-AF07468D9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2-468F-90BC-AF07468D9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41</c:v>
                </c:pt>
                <c:pt idx="1">
                  <c:v>42.5</c:v>
                </c:pt>
                <c:pt idx="2">
                  <c:v>45</c:v>
                </c:pt>
                <c:pt idx="3">
                  <c:v>46.6</c:v>
                </c:pt>
                <c:pt idx="4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2-4B32-9D60-D185AD258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2-4B32-9D60-D185AD258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3377</c:v>
                </c:pt>
                <c:pt idx="1">
                  <c:v>3492</c:v>
                </c:pt>
                <c:pt idx="2">
                  <c:v>3597</c:v>
                </c:pt>
                <c:pt idx="3">
                  <c:v>3588</c:v>
                </c:pt>
                <c:pt idx="4">
                  <c:v>3124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7-42A2-A4FD-F5B575F06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7-42A2-A4FD-F5B575F06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A33" zoomScale="85" zoomScaleNormal="85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</row>
    <row r="3" spans="1:382" ht="9.75" customHeight="1" x14ac:dyDescent="0.15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</row>
    <row r="4" spans="1:382" ht="9.75" customHeight="1" x14ac:dyDescent="0.15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3" t="str">
        <f>データ!H6&amp;"　"&amp;データ!I6</f>
        <v>愛媛県松山市　上野町駐車場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27" t="s">
        <v>9</v>
      </c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9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無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4695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30" t="s">
        <v>10</v>
      </c>
      <c r="NE8" s="131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112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31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162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1"/>
      <c r="NC15" s="2"/>
      <c r="ND15" s="88" t="s">
        <v>121</v>
      </c>
      <c r="NE15" s="89"/>
      <c r="NF15" s="89"/>
      <c r="NG15" s="89"/>
      <c r="NH15" s="89"/>
      <c r="NI15" s="89"/>
      <c r="NJ15" s="89"/>
      <c r="NK15" s="89"/>
      <c r="NL15" s="89"/>
      <c r="NM15" s="89"/>
      <c r="NN15" s="89"/>
      <c r="NO15" s="89"/>
      <c r="NP15" s="89"/>
      <c r="NQ15" s="89"/>
      <c r="NR15" s="90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88"/>
      <c r="NE16" s="89"/>
      <c r="NF16" s="89"/>
      <c r="NG16" s="89"/>
      <c r="NH16" s="89"/>
      <c r="NI16" s="89"/>
      <c r="NJ16" s="89"/>
      <c r="NK16" s="89"/>
      <c r="NL16" s="89"/>
      <c r="NM16" s="89"/>
      <c r="NN16" s="89"/>
      <c r="NO16" s="89"/>
      <c r="NP16" s="89"/>
      <c r="NQ16" s="89"/>
      <c r="NR16" s="90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88"/>
      <c r="NE17" s="89"/>
      <c r="NF17" s="89"/>
      <c r="NG17" s="89"/>
      <c r="NH17" s="89"/>
      <c r="NI17" s="89"/>
      <c r="NJ17" s="89"/>
      <c r="NK17" s="89"/>
      <c r="NL17" s="89"/>
      <c r="NM17" s="89"/>
      <c r="NN17" s="89"/>
      <c r="NO17" s="89"/>
      <c r="NP17" s="89"/>
      <c r="NQ17" s="89"/>
      <c r="NR17" s="90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88"/>
      <c r="NE18" s="89"/>
      <c r="NF18" s="89"/>
      <c r="NG18" s="89"/>
      <c r="NH18" s="89"/>
      <c r="NI18" s="89"/>
      <c r="NJ18" s="89"/>
      <c r="NK18" s="89"/>
      <c r="NL18" s="89"/>
      <c r="NM18" s="89"/>
      <c r="NN18" s="89"/>
      <c r="NO18" s="89"/>
      <c r="NP18" s="89"/>
      <c r="NQ18" s="89"/>
      <c r="NR18" s="90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88"/>
      <c r="NE19" s="89"/>
      <c r="NF19" s="89"/>
      <c r="NG19" s="89"/>
      <c r="NH19" s="89"/>
      <c r="NI19" s="89"/>
      <c r="NJ19" s="89"/>
      <c r="NK19" s="89"/>
      <c r="NL19" s="89"/>
      <c r="NM19" s="89"/>
      <c r="NN19" s="89"/>
      <c r="NO19" s="89"/>
      <c r="NP19" s="89"/>
      <c r="NQ19" s="89"/>
      <c r="NR19" s="90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88"/>
      <c r="NE20" s="89"/>
      <c r="NF20" s="89"/>
      <c r="NG20" s="89"/>
      <c r="NH20" s="89"/>
      <c r="NI20" s="89"/>
      <c r="NJ20" s="89"/>
      <c r="NK20" s="89"/>
      <c r="NL20" s="89"/>
      <c r="NM20" s="89"/>
      <c r="NN20" s="89"/>
      <c r="NO20" s="89"/>
      <c r="NP20" s="89"/>
      <c r="NQ20" s="89"/>
      <c r="NR20" s="90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88"/>
      <c r="NE21" s="89"/>
      <c r="NF21" s="89"/>
      <c r="NG21" s="89"/>
      <c r="NH21" s="89"/>
      <c r="NI21" s="89"/>
      <c r="NJ21" s="89"/>
      <c r="NK21" s="89"/>
      <c r="NL21" s="89"/>
      <c r="NM21" s="89"/>
      <c r="NN21" s="89"/>
      <c r="NO21" s="89"/>
      <c r="NP21" s="89"/>
      <c r="NQ21" s="89"/>
      <c r="NR21" s="90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88"/>
      <c r="NE22" s="89"/>
      <c r="NF22" s="89"/>
      <c r="NG22" s="89"/>
      <c r="NH22" s="89"/>
      <c r="NI22" s="89"/>
      <c r="NJ22" s="89"/>
      <c r="NK22" s="89"/>
      <c r="NL22" s="89"/>
      <c r="NM22" s="89"/>
      <c r="NN22" s="89"/>
      <c r="NO22" s="89"/>
      <c r="NP22" s="89"/>
      <c r="NQ22" s="89"/>
      <c r="NR22" s="90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88"/>
      <c r="NE23" s="89"/>
      <c r="NF23" s="89"/>
      <c r="NG23" s="89"/>
      <c r="NH23" s="89"/>
      <c r="NI23" s="89"/>
      <c r="NJ23" s="89"/>
      <c r="NK23" s="89"/>
      <c r="NL23" s="89"/>
      <c r="NM23" s="89"/>
      <c r="NN23" s="89"/>
      <c r="NO23" s="89"/>
      <c r="NP23" s="89"/>
      <c r="NQ23" s="89"/>
      <c r="NR23" s="90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88"/>
      <c r="NE24" s="89"/>
      <c r="NF24" s="89"/>
      <c r="NG24" s="89"/>
      <c r="NH24" s="89"/>
      <c r="NI24" s="89"/>
      <c r="NJ24" s="89"/>
      <c r="NK24" s="89"/>
      <c r="NL24" s="89"/>
      <c r="NM24" s="89"/>
      <c r="NN24" s="89"/>
      <c r="NO24" s="89"/>
      <c r="NP24" s="89"/>
      <c r="NQ24" s="89"/>
      <c r="NR24" s="90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88"/>
      <c r="NE25" s="89"/>
      <c r="NF25" s="89"/>
      <c r="NG25" s="89"/>
      <c r="NH25" s="89"/>
      <c r="NI25" s="89"/>
      <c r="NJ25" s="89"/>
      <c r="NK25" s="89"/>
      <c r="NL25" s="89"/>
      <c r="NM25" s="89"/>
      <c r="NN25" s="89"/>
      <c r="NO25" s="89"/>
      <c r="NP25" s="89"/>
      <c r="NQ25" s="89"/>
      <c r="NR25" s="90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88"/>
      <c r="NE26" s="89"/>
      <c r="NF26" s="89"/>
      <c r="NG26" s="89"/>
      <c r="NH26" s="89"/>
      <c r="NI26" s="89"/>
      <c r="NJ26" s="89"/>
      <c r="NK26" s="89"/>
      <c r="NL26" s="89"/>
      <c r="NM26" s="89"/>
      <c r="NN26" s="89"/>
      <c r="NO26" s="89"/>
      <c r="NP26" s="89"/>
      <c r="NQ26" s="89"/>
      <c r="NR26" s="90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88"/>
      <c r="NE27" s="89"/>
      <c r="NF27" s="89"/>
      <c r="NG27" s="89"/>
      <c r="NH27" s="89"/>
      <c r="NI27" s="89"/>
      <c r="NJ27" s="89"/>
      <c r="NK27" s="89"/>
      <c r="NL27" s="89"/>
      <c r="NM27" s="89"/>
      <c r="NN27" s="89"/>
      <c r="NO27" s="89"/>
      <c r="NP27" s="89"/>
      <c r="NQ27" s="89"/>
      <c r="NR27" s="90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88"/>
      <c r="NE28" s="89"/>
      <c r="NF28" s="89"/>
      <c r="NG28" s="89"/>
      <c r="NH28" s="89"/>
      <c r="NI28" s="89"/>
      <c r="NJ28" s="89"/>
      <c r="NK28" s="89"/>
      <c r="NL28" s="89"/>
      <c r="NM28" s="89"/>
      <c r="NN28" s="89"/>
      <c r="NO28" s="89"/>
      <c r="NP28" s="89"/>
      <c r="NQ28" s="89"/>
      <c r="NR28" s="90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88"/>
      <c r="NE29" s="89"/>
      <c r="NF29" s="89"/>
      <c r="NG29" s="89"/>
      <c r="NH29" s="89"/>
      <c r="NI29" s="89"/>
      <c r="NJ29" s="89"/>
      <c r="NK29" s="89"/>
      <c r="NL29" s="89"/>
      <c r="NM29" s="89"/>
      <c r="NN29" s="89"/>
      <c r="NO29" s="89"/>
      <c r="NP29" s="89"/>
      <c r="NQ29" s="89"/>
      <c r="NR29" s="90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88"/>
      <c r="NE30" s="89"/>
      <c r="NF30" s="89"/>
      <c r="NG30" s="89"/>
      <c r="NH30" s="89"/>
      <c r="NI30" s="89"/>
      <c r="NJ30" s="89"/>
      <c r="NK30" s="89"/>
      <c r="NL30" s="89"/>
      <c r="NM30" s="89"/>
      <c r="NN30" s="89"/>
      <c r="NO30" s="89"/>
      <c r="NP30" s="89"/>
      <c r="NQ30" s="89"/>
      <c r="NR30" s="90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169.5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173.9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182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187.2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180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3200.8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274.39999999999998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972.8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2703.2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1430.9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4.8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3.3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1.5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2.2000000000000002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88" t="s">
        <v>122</v>
      </c>
      <c r="NE32" s="89"/>
      <c r="NF32" s="89"/>
      <c r="NG32" s="89"/>
      <c r="NH32" s="89"/>
      <c r="NI32" s="89"/>
      <c r="NJ32" s="89"/>
      <c r="NK32" s="89"/>
      <c r="NL32" s="89"/>
      <c r="NM32" s="89"/>
      <c r="NN32" s="89"/>
      <c r="NO32" s="89"/>
      <c r="NP32" s="89"/>
      <c r="NQ32" s="89"/>
      <c r="NR32" s="90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88"/>
      <c r="NE33" s="89"/>
      <c r="NF33" s="89"/>
      <c r="NG33" s="89"/>
      <c r="NH33" s="89"/>
      <c r="NI33" s="89"/>
      <c r="NJ33" s="89"/>
      <c r="NK33" s="89"/>
      <c r="NL33" s="89"/>
      <c r="NM33" s="89"/>
      <c r="NN33" s="89"/>
      <c r="NO33" s="89"/>
      <c r="NP33" s="89"/>
      <c r="NQ33" s="89"/>
      <c r="NR33" s="90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88"/>
      <c r="NE34" s="89"/>
      <c r="NF34" s="89"/>
      <c r="NG34" s="89"/>
      <c r="NH34" s="89"/>
      <c r="NI34" s="89"/>
      <c r="NJ34" s="89"/>
      <c r="NK34" s="89"/>
      <c r="NL34" s="89"/>
      <c r="NM34" s="89"/>
      <c r="NN34" s="89"/>
      <c r="NO34" s="89"/>
      <c r="NP34" s="89"/>
      <c r="NQ34" s="89"/>
      <c r="NR34" s="90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88"/>
      <c r="NE35" s="89"/>
      <c r="NF35" s="89"/>
      <c r="NG35" s="89"/>
      <c r="NH35" s="89"/>
      <c r="NI35" s="89"/>
      <c r="NJ35" s="89"/>
      <c r="NK35" s="89"/>
      <c r="NL35" s="89"/>
      <c r="NM35" s="89"/>
      <c r="NN35" s="89"/>
      <c r="NO35" s="89"/>
      <c r="NP35" s="89"/>
      <c r="NQ35" s="89"/>
      <c r="NR35" s="90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88"/>
      <c r="NE36" s="89"/>
      <c r="NF36" s="89"/>
      <c r="NG36" s="89"/>
      <c r="NH36" s="89"/>
      <c r="NI36" s="89"/>
      <c r="NJ36" s="89"/>
      <c r="NK36" s="89"/>
      <c r="NL36" s="89"/>
      <c r="NM36" s="89"/>
      <c r="NN36" s="89"/>
      <c r="NO36" s="89"/>
      <c r="NP36" s="89"/>
      <c r="NQ36" s="89"/>
      <c r="NR36" s="90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88"/>
      <c r="NE37" s="89"/>
      <c r="NF37" s="89"/>
      <c r="NG37" s="89"/>
      <c r="NH37" s="89"/>
      <c r="NI37" s="89"/>
      <c r="NJ37" s="89"/>
      <c r="NK37" s="89"/>
      <c r="NL37" s="89"/>
      <c r="NM37" s="89"/>
      <c r="NN37" s="89"/>
      <c r="NO37" s="89"/>
      <c r="NP37" s="89"/>
      <c r="NQ37" s="89"/>
      <c r="NR37" s="90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88"/>
      <c r="NE38" s="89"/>
      <c r="NF38" s="89"/>
      <c r="NG38" s="89"/>
      <c r="NH38" s="89"/>
      <c r="NI38" s="89"/>
      <c r="NJ38" s="89"/>
      <c r="NK38" s="89"/>
      <c r="NL38" s="89"/>
      <c r="NM38" s="89"/>
      <c r="NN38" s="89"/>
      <c r="NO38" s="89"/>
      <c r="NP38" s="89"/>
      <c r="NQ38" s="89"/>
      <c r="NR38" s="90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88"/>
      <c r="NE39" s="89"/>
      <c r="NF39" s="89"/>
      <c r="NG39" s="89"/>
      <c r="NH39" s="89"/>
      <c r="NI39" s="89"/>
      <c r="NJ39" s="89"/>
      <c r="NK39" s="89"/>
      <c r="NL39" s="89"/>
      <c r="NM39" s="89"/>
      <c r="NN39" s="89"/>
      <c r="NO39" s="89"/>
      <c r="NP39" s="89"/>
      <c r="NQ39" s="89"/>
      <c r="NR39" s="90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88"/>
      <c r="NE40" s="89"/>
      <c r="NF40" s="89"/>
      <c r="NG40" s="89"/>
      <c r="NH40" s="89"/>
      <c r="NI40" s="89"/>
      <c r="NJ40" s="89"/>
      <c r="NK40" s="89"/>
      <c r="NL40" s="89"/>
      <c r="NM40" s="89"/>
      <c r="NN40" s="89"/>
      <c r="NO40" s="89"/>
      <c r="NP40" s="89"/>
      <c r="NQ40" s="89"/>
      <c r="NR40" s="90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88"/>
      <c r="NE41" s="89"/>
      <c r="NF41" s="89"/>
      <c r="NG41" s="89"/>
      <c r="NH41" s="89"/>
      <c r="NI41" s="89"/>
      <c r="NJ41" s="89"/>
      <c r="NK41" s="89"/>
      <c r="NL41" s="89"/>
      <c r="NM41" s="89"/>
      <c r="NN41" s="89"/>
      <c r="NO41" s="89"/>
      <c r="NP41" s="89"/>
      <c r="NQ41" s="89"/>
      <c r="NR41" s="90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88"/>
      <c r="NE42" s="89"/>
      <c r="NF42" s="89"/>
      <c r="NG42" s="89"/>
      <c r="NH42" s="89"/>
      <c r="NI42" s="89"/>
      <c r="NJ42" s="89"/>
      <c r="NK42" s="89"/>
      <c r="NL42" s="89"/>
      <c r="NM42" s="89"/>
      <c r="NN42" s="89"/>
      <c r="NO42" s="89"/>
      <c r="NP42" s="89"/>
      <c r="NQ42" s="89"/>
      <c r="NR42" s="90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88"/>
      <c r="NE43" s="89"/>
      <c r="NF43" s="89"/>
      <c r="NG43" s="89"/>
      <c r="NH43" s="89"/>
      <c r="NI43" s="89"/>
      <c r="NJ43" s="89"/>
      <c r="NK43" s="89"/>
      <c r="NL43" s="89"/>
      <c r="NM43" s="89"/>
      <c r="NN43" s="89"/>
      <c r="NO43" s="89"/>
      <c r="NP43" s="89"/>
      <c r="NQ43" s="89"/>
      <c r="NR43" s="90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88"/>
      <c r="NE44" s="89"/>
      <c r="NF44" s="89"/>
      <c r="NG44" s="89"/>
      <c r="NH44" s="89"/>
      <c r="NI44" s="89"/>
      <c r="NJ44" s="89"/>
      <c r="NK44" s="89"/>
      <c r="NL44" s="89"/>
      <c r="NM44" s="89"/>
      <c r="NN44" s="89"/>
      <c r="NO44" s="89"/>
      <c r="NP44" s="89"/>
      <c r="NQ44" s="89"/>
      <c r="NR44" s="90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88"/>
      <c r="NE45" s="89"/>
      <c r="NF45" s="89"/>
      <c r="NG45" s="89"/>
      <c r="NH45" s="89"/>
      <c r="NI45" s="89"/>
      <c r="NJ45" s="89"/>
      <c r="NK45" s="89"/>
      <c r="NL45" s="89"/>
      <c r="NM45" s="89"/>
      <c r="NN45" s="89"/>
      <c r="NO45" s="89"/>
      <c r="NP45" s="89"/>
      <c r="NQ45" s="89"/>
      <c r="NR45" s="90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88"/>
      <c r="NE46" s="89"/>
      <c r="NF46" s="89"/>
      <c r="NG46" s="89"/>
      <c r="NH46" s="89"/>
      <c r="NI46" s="89"/>
      <c r="NJ46" s="89"/>
      <c r="NK46" s="89"/>
      <c r="NL46" s="89"/>
      <c r="NM46" s="89"/>
      <c r="NN46" s="89"/>
      <c r="NO46" s="89"/>
      <c r="NP46" s="89"/>
      <c r="NQ46" s="89"/>
      <c r="NR46" s="90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88"/>
      <c r="NE47" s="89"/>
      <c r="NF47" s="89"/>
      <c r="NG47" s="89"/>
      <c r="NH47" s="89"/>
      <c r="NI47" s="89"/>
      <c r="NJ47" s="89"/>
      <c r="NK47" s="89"/>
      <c r="NL47" s="89"/>
      <c r="NM47" s="89"/>
      <c r="NN47" s="89"/>
      <c r="NO47" s="89"/>
      <c r="NP47" s="89"/>
      <c r="NQ47" s="89"/>
      <c r="NR47" s="90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88" t="s">
        <v>123</v>
      </c>
      <c r="NE49" s="89"/>
      <c r="NF49" s="89"/>
      <c r="NG49" s="89"/>
      <c r="NH49" s="89"/>
      <c r="NI49" s="89"/>
      <c r="NJ49" s="89"/>
      <c r="NK49" s="89"/>
      <c r="NL49" s="89"/>
      <c r="NM49" s="89"/>
      <c r="NN49" s="89"/>
      <c r="NO49" s="89"/>
      <c r="NP49" s="89"/>
      <c r="NQ49" s="89"/>
      <c r="NR49" s="90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88"/>
      <c r="NE50" s="89"/>
      <c r="NF50" s="89"/>
      <c r="NG50" s="89"/>
      <c r="NH50" s="89"/>
      <c r="NI50" s="89"/>
      <c r="NJ50" s="89"/>
      <c r="NK50" s="89"/>
      <c r="NL50" s="89"/>
      <c r="NM50" s="89"/>
      <c r="NN50" s="89"/>
      <c r="NO50" s="89"/>
      <c r="NP50" s="89"/>
      <c r="NQ50" s="89"/>
      <c r="NR50" s="90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88"/>
      <c r="NE51" s="89"/>
      <c r="NF51" s="89"/>
      <c r="NG51" s="89"/>
      <c r="NH51" s="89"/>
      <c r="NI51" s="89"/>
      <c r="NJ51" s="89"/>
      <c r="NK51" s="89"/>
      <c r="NL51" s="89"/>
      <c r="NM51" s="89"/>
      <c r="NN51" s="89"/>
      <c r="NO51" s="89"/>
      <c r="NP51" s="89"/>
      <c r="NQ51" s="89"/>
      <c r="NR51" s="90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41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42.5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45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46.6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44.5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3377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3492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3597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3588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3124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88"/>
      <c r="NE52" s="89"/>
      <c r="NF52" s="89"/>
      <c r="NG52" s="89"/>
      <c r="NH52" s="89"/>
      <c r="NI52" s="89"/>
      <c r="NJ52" s="89"/>
      <c r="NK52" s="89"/>
      <c r="NL52" s="89"/>
      <c r="NM52" s="89"/>
      <c r="NN52" s="89"/>
      <c r="NO52" s="89"/>
      <c r="NP52" s="89"/>
      <c r="NQ52" s="89"/>
      <c r="NR52" s="90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98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13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2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-56.4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16.899999999999999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26.4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-1.9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1059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2866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4637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4223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4987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88"/>
      <c r="NE53" s="89"/>
      <c r="NF53" s="89"/>
      <c r="NG53" s="89"/>
      <c r="NH53" s="89"/>
      <c r="NI53" s="89"/>
      <c r="NJ53" s="89"/>
      <c r="NK53" s="89"/>
      <c r="NL53" s="89"/>
      <c r="NM53" s="89"/>
      <c r="NN53" s="89"/>
      <c r="NO53" s="89"/>
      <c r="NP53" s="89"/>
      <c r="NQ53" s="89"/>
      <c r="NR53" s="90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88"/>
      <c r="NE54" s="89"/>
      <c r="NF54" s="89"/>
      <c r="NG54" s="89"/>
      <c r="NH54" s="89"/>
      <c r="NI54" s="89"/>
      <c r="NJ54" s="89"/>
      <c r="NK54" s="89"/>
      <c r="NL54" s="89"/>
      <c r="NM54" s="89"/>
      <c r="NN54" s="89"/>
      <c r="NO54" s="89"/>
      <c r="NP54" s="89"/>
      <c r="NQ54" s="89"/>
      <c r="NR54" s="90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88"/>
      <c r="NE55" s="89"/>
      <c r="NF55" s="89"/>
      <c r="NG55" s="89"/>
      <c r="NH55" s="89"/>
      <c r="NI55" s="89"/>
      <c r="NJ55" s="89"/>
      <c r="NK55" s="89"/>
      <c r="NL55" s="89"/>
      <c r="NM55" s="89"/>
      <c r="NN55" s="89"/>
      <c r="NO55" s="89"/>
      <c r="NP55" s="89"/>
      <c r="NQ55" s="89"/>
      <c r="NR55" s="90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88"/>
      <c r="NE56" s="89"/>
      <c r="NF56" s="89"/>
      <c r="NG56" s="89"/>
      <c r="NH56" s="89"/>
      <c r="NI56" s="89"/>
      <c r="NJ56" s="89"/>
      <c r="NK56" s="89"/>
      <c r="NL56" s="89"/>
      <c r="NM56" s="89"/>
      <c r="NN56" s="89"/>
      <c r="NO56" s="89"/>
      <c r="NP56" s="89"/>
      <c r="NQ56" s="89"/>
      <c r="NR56" s="90"/>
    </row>
    <row r="57" spans="1:382" ht="13.5" customHeight="1" x14ac:dyDescent="0.15">
      <c r="A57" s="2"/>
      <c r="B57" s="25"/>
      <c r="NB57" s="26"/>
      <c r="NC57" s="2"/>
      <c r="ND57" s="88"/>
      <c r="NE57" s="89"/>
      <c r="NF57" s="89"/>
      <c r="NG57" s="89"/>
      <c r="NH57" s="89"/>
      <c r="NI57" s="89"/>
      <c r="NJ57" s="89"/>
      <c r="NK57" s="89"/>
      <c r="NL57" s="89"/>
      <c r="NM57" s="89"/>
      <c r="NN57" s="89"/>
      <c r="NO57" s="89"/>
      <c r="NP57" s="89"/>
      <c r="NQ57" s="89"/>
      <c r="NR57" s="90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88"/>
      <c r="NE58" s="89"/>
      <c r="NF58" s="89"/>
      <c r="NG58" s="89"/>
      <c r="NH58" s="89"/>
      <c r="NI58" s="89"/>
      <c r="NJ58" s="89"/>
      <c r="NK58" s="89"/>
      <c r="NL58" s="89"/>
      <c r="NM58" s="89"/>
      <c r="NN58" s="89"/>
      <c r="NO58" s="89"/>
      <c r="NP58" s="89"/>
      <c r="NQ58" s="89"/>
      <c r="NR58" s="90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88"/>
      <c r="NE59" s="89"/>
      <c r="NF59" s="89"/>
      <c r="NG59" s="89"/>
      <c r="NH59" s="89"/>
      <c r="NI59" s="89"/>
      <c r="NJ59" s="89"/>
      <c r="NK59" s="89"/>
      <c r="NL59" s="89"/>
      <c r="NM59" s="89"/>
      <c r="NN59" s="89"/>
      <c r="NO59" s="89"/>
      <c r="NP59" s="89"/>
      <c r="NQ59" s="89"/>
      <c r="NR59" s="90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1"/>
      <c r="NC60" s="2"/>
      <c r="ND60" s="88"/>
      <c r="NE60" s="89"/>
      <c r="NF60" s="89"/>
      <c r="NG60" s="89"/>
      <c r="NH60" s="89"/>
      <c r="NI60" s="89"/>
      <c r="NJ60" s="89"/>
      <c r="NK60" s="89"/>
      <c r="NL60" s="89"/>
      <c r="NM60" s="89"/>
      <c r="NN60" s="89"/>
      <c r="NO60" s="89"/>
      <c r="NP60" s="89"/>
      <c r="NQ60" s="89"/>
      <c r="NR60" s="90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1"/>
      <c r="NC61" s="2"/>
      <c r="ND61" s="88"/>
      <c r="NE61" s="89"/>
      <c r="NF61" s="89"/>
      <c r="NG61" s="89"/>
      <c r="NH61" s="89"/>
      <c r="NI61" s="89"/>
      <c r="NJ61" s="89"/>
      <c r="NK61" s="89"/>
      <c r="NL61" s="89"/>
      <c r="NM61" s="89"/>
      <c r="NN61" s="89"/>
      <c r="NO61" s="89"/>
      <c r="NP61" s="89"/>
      <c r="NQ61" s="89"/>
      <c r="NR61" s="90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88"/>
      <c r="NE62" s="89"/>
      <c r="NF62" s="89"/>
      <c r="NG62" s="89"/>
      <c r="NH62" s="89"/>
      <c r="NI62" s="89"/>
      <c r="NJ62" s="89"/>
      <c r="NK62" s="89"/>
      <c r="NL62" s="89"/>
      <c r="NM62" s="89"/>
      <c r="NN62" s="89"/>
      <c r="NO62" s="89"/>
      <c r="NP62" s="89"/>
      <c r="NQ62" s="89"/>
      <c r="NR62" s="90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88"/>
      <c r="NE63" s="89"/>
      <c r="NF63" s="89"/>
      <c r="NG63" s="89"/>
      <c r="NH63" s="89"/>
      <c r="NI63" s="89"/>
      <c r="NJ63" s="89"/>
      <c r="NK63" s="89"/>
      <c r="NL63" s="89"/>
      <c r="NM63" s="89"/>
      <c r="NN63" s="89"/>
      <c r="NO63" s="89"/>
      <c r="NP63" s="89"/>
      <c r="NQ63" s="89"/>
      <c r="NR63" s="90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91"/>
      <c r="NE64" s="92"/>
      <c r="NF64" s="92"/>
      <c r="NG64" s="92"/>
      <c r="NH64" s="92"/>
      <c r="NI64" s="92"/>
      <c r="NJ64" s="92"/>
      <c r="NK64" s="92"/>
      <c r="NL64" s="92"/>
      <c r="NM64" s="92"/>
      <c r="NN64" s="92"/>
      <c r="NO64" s="92"/>
      <c r="NP64" s="92"/>
      <c r="NQ64" s="92"/>
      <c r="NR64" s="93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88" t="s">
        <v>124</v>
      </c>
      <c r="NE66" s="89"/>
      <c r="NF66" s="89"/>
      <c r="NG66" s="89"/>
      <c r="NH66" s="89"/>
      <c r="NI66" s="89"/>
      <c r="NJ66" s="89"/>
      <c r="NK66" s="89"/>
      <c r="NL66" s="89"/>
      <c r="NM66" s="89"/>
      <c r="NN66" s="89"/>
      <c r="NO66" s="89"/>
      <c r="NP66" s="89"/>
      <c r="NQ66" s="89"/>
      <c r="NR66" s="90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88"/>
      <c r="NE67" s="89"/>
      <c r="NF67" s="89"/>
      <c r="NG67" s="89"/>
      <c r="NH67" s="89"/>
      <c r="NI67" s="89"/>
      <c r="NJ67" s="89"/>
      <c r="NK67" s="89"/>
      <c r="NL67" s="89"/>
      <c r="NM67" s="89"/>
      <c r="NN67" s="89"/>
      <c r="NO67" s="89"/>
      <c r="NP67" s="89"/>
      <c r="NQ67" s="89"/>
      <c r="NR67" s="90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88"/>
      <c r="NE68" s="89"/>
      <c r="NF68" s="89"/>
      <c r="NG68" s="89"/>
      <c r="NH68" s="89"/>
      <c r="NI68" s="89"/>
      <c r="NJ68" s="89"/>
      <c r="NK68" s="89"/>
      <c r="NL68" s="89"/>
      <c r="NM68" s="89"/>
      <c r="NN68" s="89"/>
      <c r="NO68" s="89"/>
      <c r="NP68" s="89"/>
      <c r="NQ68" s="89"/>
      <c r="NR68" s="90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88"/>
      <c r="NE69" s="89"/>
      <c r="NF69" s="89"/>
      <c r="NG69" s="89"/>
      <c r="NH69" s="89"/>
      <c r="NI69" s="89"/>
      <c r="NJ69" s="89"/>
      <c r="NK69" s="89"/>
      <c r="NL69" s="89"/>
      <c r="NM69" s="89"/>
      <c r="NN69" s="89"/>
      <c r="NO69" s="89"/>
      <c r="NP69" s="89"/>
      <c r="NQ69" s="89"/>
      <c r="NR69" s="90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88"/>
      <c r="NE70" s="89"/>
      <c r="NF70" s="89"/>
      <c r="NG70" s="89"/>
      <c r="NH70" s="89"/>
      <c r="NI70" s="89"/>
      <c r="NJ70" s="89"/>
      <c r="NK70" s="89"/>
      <c r="NL70" s="89"/>
      <c r="NM70" s="89"/>
      <c r="NN70" s="89"/>
      <c r="NO70" s="89"/>
      <c r="NP70" s="89"/>
      <c r="NQ70" s="89"/>
      <c r="NR70" s="90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88"/>
      <c r="NE71" s="89"/>
      <c r="NF71" s="89"/>
      <c r="NG71" s="89"/>
      <c r="NH71" s="89"/>
      <c r="NI71" s="89"/>
      <c r="NJ71" s="89"/>
      <c r="NK71" s="89"/>
      <c r="NL71" s="89"/>
      <c r="NM71" s="89"/>
      <c r="NN71" s="89"/>
      <c r="NO71" s="89"/>
      <c r="NP71" s="89"/>
      <c r="NQ71" s="89"/>
      <c r="NR71" s="90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88"/>
      <c r="NE72" s="89"/>
      <c r="NF72" s="89"/>
      <c r="NG72" s="89"/>
      <c r="NH72" s="89"/>
      <c r="NI72" s="89"/>
      <c r="NJ72" s="89"/>
      <c r="NK72" s="89"/>
      <c r="NL72" s="89"/>
      <c r="NM72" s="89"/>
      <c r="NN72" s="89"/>
      <c r="NO72" s="89"/>
      <c r="NP72" s="89"/>
      <c r="NQ72" s="89"/>
      <c r="NR72" s="90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88"/>
      <c r="NE73" s="89"/>
      <c r="NF73" s="89"/>
      <c r="NG73" s="89"/>
      <c r="NH73" s="89"/>
      <c r="NI73" s="89"/>
      <c r="NJ73" s="89"/>
      <c r="NK73" s="89"/>
      <c r="NL73" s="89"/>
      <c r="NM73" s="89"/>
      <c r="NN73" s="89"/>
      <c r="NO73" s="89"/>
      <c r="NP73" s="89"/>
      <c r="NQ73" s="89"/>
      <c r="NR73" s="90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88"/>
      <c r="NE74" s="89"/>
      <c r="NF74" s="89"/>
      <c r="NG74" s="89"/>
      <c r="NH74" s="89"/>
      <c r="NI74" s="89"/>
      <c r="NJ74" s="89"/>
      <c r="NK74" s="89"/>
      <c r="NL74" s="89"/>
      <c r="NM74" s="89"/>
      <c r="NN74" s="89"/>
      <c r="NO74" s="89"/>
      <c r="NP74" s="89"/>
      <c r="NQ74" s="89"/>
      <c r="NR74" s="90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88"/>
      <c r="NE75" s="89"/>
      <c r="NF75" s="89"/>
      <c r="NG75" s="89"/>
      <c r="NH75" s="89"/>
      <c r="NI75" s="89"/>
      <c r="NJ75" s="89"/>
      <c r="NK75" s="89"/>
      <c r="NL75" s="89"/>
      <c r="NM75" s="89"/>
      <c r="NN75" s="89"/>
      <c r="NO75" s="89"/>
      <c r="NP75" s="89"/>
      <c r="NQ75" s="89"/>
      <c r="NR75" s="90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88"/>
      <c r="NE76" s="89"/>
      <c r="NF76" s="89"/>
      <c r="NG76" s="89"/>
      <c r="NH76" s="89"/>
      <c r="NI76" s="89"/>
      <c r="NJ76" s="89"/>
      <c r="NK76" s="89"/>
      <c r="NL76" s="89"/>
      <c r="NM76" s="89"/>
      <c r="NN76" s="89"/>
      <c r="NO76" s="89"/>
      <c r="NP76" s="89"/>
      <c r="NQ76" s="89"/>
      <c r="NR76" s="90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88"/>
      <c r="NE77" s="89"/>
      <c r="NF77" s="89"/>
      <c r="NG77" s="89"/>
      <c r="NH77" s="89"/>
      <c r="NI77" s="89"/>
      <c r="NJ77" s="89"/>
      <c r="NK77" s="89"/>
      <c r="NL77" s="89"/>
      <c r="NM77" s="89"/>
      <c r="NN77" s="89"/>
      <c r="NO77" s="89"/>
      <c r="NP77" s="89"/>
      <c r="NQ77" s="89"/>
      <c r="NR77" s="90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88"/>
      <c r="NE78" s="89"/>
      <c r="NF78" s="89"/>
      <c r="NG78" s="89"/>
      <c r="NH78" s="89"/>
      <c r="NI78" s="89"/>
      <c r="NJ78" s="89"/>
      <c r="NK78" s="89"/>
      <c r="NL78" s="89"/>
      <c r="NM78" s="89"/>
      <c r="NN78" s="89"/>
      <c r="NO78" s="89"/>
      <c r="NP78" s="89"/>
      <c r="NQ78" s="89"/>
      <c r="NR78" s="90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88"/>
      <c r="NE79" s="89"/>
      <c r="NF79" s="89"/>
      <c r="NG79" s="89"/>
      <c r="NH79" s="89"/>
      <c r="NI79" s="89"/>
      <c r="NJ79" s="89"/>
      <c r="NK79" s="89"/>
      <c r="NL79" s="89"/>
      <c r="NM79" s="89"/>
      <c r="NN79" s="89"/>
      <c r="NO79" s="89"/>
      <c r="NP79" s="89"/>
      <c r="NQ79" s="89"/>
      <c r="NR79" s="90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88"/>
      <c r="NE80" s="89"/>
      <c r="NF80" s="89"/>
      <c r="NG80" s="89"/>
      <c r="NH80" s="89"/>
      <c r="NI80" s="89"/>
      <c r="NJ80" s="89"/>
      <c r="NK80" s="89"/>
      <c r="NL80" s="89"/>
      <c r="NM80" s="89"/>
      <c r="NN80" s="89"/>
      <c r="NO80" s="89"/>
      <c r="NP80" s="89"/>
      <c r="NQ80" s="89"/>
      <c r="NR80" s="90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88"/>
      <c r="NE81" s="89"/>
      <c r="NF81" s="89"/>
      <c r="NG81" s="89"/>
      <c r="NH81" s="89"/>
      <c r="NI81" s="89"/>
      <c r="NJ81" s="89"/>
      <c r="NK81" s="89"/>
      <c r="NL81" s="89"/>
      <c r="NM81" s="89"/>
      <c r="NN81" s="89"/>
      <c r="NO81" s="89"/>
      <c r="NP81" s="89"/>
      <c r="NQ81" s="89"/>
      <c r="NR81" s="90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91"/>
      <c r="NE82" s="92"/>
      <c r="NF82" s="92"/>
      <c r="NG82" s="92"/>
      <c r="NH82" s="92"/>
      <c r="NI82" s="92"/>
      <c r="NJ82" s="92"/>
      <c r="NK82" s="92"/>
      <c r="NL82" s="92"/>
      <c r="NM82" s="92"/>
      <c r="NN82" s="92"/>
      <c r="NO82" s="92"/>
      <c r="NP82" s="92"/>
      <c r="NQ82" s="92"/>
      <c r="NR82" s="93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gW5DyCBbnS6tifCVx+3x8+iFbWzcEywS6cc9Pevso1dXrtV/Y+6CsEWrFqNnukgpB/ot1mGoVXO9CwtNgcDCWw==" saltValue="syG8+1EyRhotNrLw+6Jgs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1" t="s">
        <v>58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63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35" t="s">
        <v>64</v>
      </c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45" t="s">
        <v>65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 t="s">
        <v>66</v>
      </c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45" t="s">
        <v>67</v>
      </c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 t="s">
        <v>68</v>
      </c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6" t="s">
        <v>69</v>
      </c>
      <c r="CN4" s="136" t="s">
        <v>70</v>
      </c>
      <c r="CO4" s="138" t="s">
        <v>71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35" t="s">
        <v>72</v>
      </c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8" t="s">
        <v>73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37"/>
      <c r="CN5" s="137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100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愛媛県松山市</v>
      </c>
      <c r="I6" s="48" t="str">
        <f t="shared" si="1"/>
        <v>上野町駐車場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31</v>
      </c>
      <c r="S6" s="50" t="str">
        <f t="shared" si="1"/>
        <v>無</v>
      </c>
      <c r="T6" s="50" t="str">
        <f t="shared" si="1"/>
        <v>無</v>
      </c>
      <c r="U6" s="51">
        <f t="shared" si="1"/>
        <v>4695</v>
      </c>
      <c r="V6" s="51">
        <f t="shared" si="1"/>
        <v>162</v>
      </c>
      <c r="W6" s="51">
        <f t="shared" si="1"/>
        <v>0</v>
      </c>
      <c r="X6" s="50" t="str">
        <f t="shared" si="1"/>
        <v>利用料金制</v>
      </c>
      <c r="Y6" s="52">
        <f>IF(Y8="-",NA(),Y8)</f>
        <v>169.5</v>
      </c>
      <c r="Z6" s="52">
        <f t="shared" ref="Z6:AH6" si="2">IF(Z8="-",NA(),Z8)</f>
        <v>173.9</v>
      </c>
      <c r="AA6" s="52">
        <f t="shared" si="2"/>
        <v>182</v>
      </c>
      <c r="AB6" s="52">
        <f t="shared" si="2"/>
        <v>187.2</v>
      </c>
      <c r="AC6" s="52">
        <f t="shared" si="2"/>
        <v>180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41</v>
      </c>
      <c r="BG6" s="52">
        <f t="shared" ref="BG6:BO6" si="5">IF(BG8="-",NA(),BG8)</f>
        <v>42.5</v>
      </c>
      <c r="BH6" s="52">
        <f t="shared" si="5"/>
        <v>45</v>
      </c>
      <c r="BI6" s="52">
        <f t="shared" si="5"/>
        <v>46.6</v>
      </c>
      <c r="BJ6" s="52">
        <f t="shared" si="5"/>
        <v>44.5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3377</v>
      </c>
      <c r="BR6" s="53">
        <f t="shared" ref="BR6:BZ6" si="6">IF(BR8="-",NA(),BR8)</f>
        <v>3492</v>
      </c>
      <c r="BS6" s="53">
        <f t="shared" si="6"/>
        <v>3597</v>
      </c>
      <c r="BT6" s="53">
        <f t="shared" si="6"/>
        <v>3588</v>
      </c>
      <c r="BU6" s="53">
        <f t="shared" si="6"/>
        <v>3124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102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愛媛県　松山市</v>
      </c>
      <c r="I7" s="48" t="str">
        <f t="shared" si="10"/>
        <v>上野町駐車場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31</v>
      </c>
      <c r="S7" s="50" t="str">
        <f t="shared" si="10"/>
        <v>無</v>
      </c>
      <c r="T7" s="50" t="str">
        <f t="shared" si="10"/>
        <v>無</v>
      </c>
      <c r="U7" s="51">
        <f t="shared" si="10"/>
        <v>4695</v>
      </c>
      <c r="V7" s="51">
        <f t="shared" si="10"/>
        <v>162</v>
      </c>
      <c r="W7" s="51">
        <f t="shared" si="10"/>
        <v>0</v>
      </c>
      <c r="X7" s="50" t="str">
        <f t="shared" si="10"/>
        <v>利用料金制</v>
      </c>
      <c r="Y7" s="52">
        <f>Y8</f>
        <v>169.5</v>
      </c>
      <c r="Z7" s="52">
        <f t="shared" ref="Z7:AH7" si="11">Z8</f>
        <v>173.9</v>
      </c>
      <c r="AA7" s="52">
        <f t="shared" si="11"/>
        <v>182</v>
      </c>
      <c r="AB7" s="52">
        <f t="shared" si="11"/>
        <v>187.2</v>
      </c>
      <c r="AC7" s="52">
        <f t="shared" si="11"/>
        <v>180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41</v>
      </c>
      <c r="BG7" s="52">
        <f t="shared" ref="BG7:BO7" si="14">BG8</f>
        <v>42.5</v>
      </c>
      <c r="BH7" s="52">
        <f t="shared" si="14"/>
        <v>45</v>
      </c>
      <c r="BI7" s="52">
        <f t="shared" si="14"/>
        <v>46.6</v>
      </c>
      <c r="BJ7" s="52">
        <f t="shared" si="14"/>
        <v>44.5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3377</v>
      </c>
      <c r="BR7" s="53">
        <f t="shared" ref="BR7:BZ7" si="15">BR8</f>
        <v>3492</v>
      </c>
      <c r="BS7" s="53">
        <f t="shared" si="15"/>
        <v>3597</v>
      </c>
      <c r="BT7" s="53">
        <f t="shared" si="15"/>
        <v>3588</v>
      </c>
      <c r="BU7" s="53">
        <f t="shared" si="15"/>
        <v>3124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103</v>
      </c>
      <c r="CC7" s="52" t="s">
        <v>103</v>
      </c>
      <c r="CD7" s="52" t="s">
        <v>103</v>
      </c>
      <c r="CE7" s="52" t="s">
        <v>103</v>
      </c>
      <c r="CF7" s="52" t="s">
        <v>103</v>
      </c>
      <c r="CG7" s="52" t="s">
        <v>103</v>
      </c>
      <c r="CH7" s="52" t="s">
        <v>103</v>
      </c>
      <c r="CI7" s="52" t="s">
        <v>103</v>
      </c>
      <c r="CJ7" s="52" t="s">
        <v>103</v>
      </c>
      <c r="CK7" s="52" t="s">
        <v>101</v>
      </c>
      <c r="CL7" s="49"/>
      <c r="CM7" s="51">
        <f>CM8</f>
        <v>0</v>
      </c>
      <c r="CN7" s="51">
        <f>CN8</f>
        <v>0</v>
      </c>
      <c r="CO7" s="52" t="s">
        <v>103</v>
      </c>
      <c r="CP7" s="52" t="s">
        <v>103</v>
      </c>
      <c r="CQ7" s="52" t="s">
        <v>103</v>
      </c>
      <c r="CR7" s="52" t="s">
        <v>103</v>
      </c>
      <c r="CS7" s="52" t="s">
        <v>103</v>
      </c>
      <c r="CT7" s="52" t="s">
        <v>103</v>
      </c>
      <c r="CU7" s="52" t="s">
        <v>103</v>
      </c>
      <c r="CV7" s="52" t="s">
        <v>103</v>
      </c>
      <c r="CW7" s="52" t="s">
        <v>103</v>
      </c>
      <c r="CX7" s="52" t="s">
        <v>101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3</v>
      </c>
      <c r="H8" s="55" t="s">
        <v>104</v>
      </c>
      <c r="I8" s="55" t="s">
        <v>105</v>
      </c>
      <c r="J8" s="55" t="s">
        <v>106</v>
      </c>
      <c r="K8" s="55" t="s">
        <v>107</v>
      </c>
      <c r="L8" s="55" t="s">
        <v>108</v>
      </c>
      <c r="M8" s="55" t="s">
        <v>109</v>
      </c>
      <c r="N8" s="55" t="s">
        <v>110</v>
      </c>
      <c r="O8" s="56" t="s">
        <v>111</v>
      </c>
      <c r="P8" s="57" t="s">
        <v>112</v>
      </c>
      <c r="Q8" s="57" t="s">
        <v>113</v>
      </c>
      <c r="R8" s="58">
        <v>31</v>
      </c>
      <c r="S8" s="57" t="s">
        <v>114</v>
      </c>
      <c r="T8" s="57" t="s">
        <v>114</v>
      </c>
      <c r="U8" s="58">
        <v>4695</v>
      </c>
      <c r="V8" s="58">
        <v>162</v>
      </c>
      <c r="W8" s="58">
        <v>0</v>
      </c>
      <c r="X8" s="57" t="s">
        <v>115</v>
      </c>
      <c r="Y8" s="59">
        <v>169.5</v>
      </c>
      <c r="Z8" s="59">
        <v>173.9</v>
      </c>
      <c r="AA8" s="59">
        <v>182</v>
      </c>
      <c r="AB8" s="59">
        <v>187.2</v>
      </c>
      <c r="AC8" s="59">
        <v>180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41</v>
      </c>
      <c r="BG8" s="59">
        <v>42.5</v>
      </c>
      <c r="BH8" s="59">
        <v>45</v>
      </c>
      <c r="BI8" s="59">
        <v>46.6</v>
      </c>
      <c r="BJ8" s="59">
        <v>44.5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3377</v>
      </c>
      <c r="BR8" s="60">
        <v>3492</v>
      </c>
      <c r="BS8" s="60">
        <v>3597</v>
      </c>
      <c r="BT8" s="61">
        <v>3588</v>
      </c>
      <c r="BU8" s="61">
        <v>3124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108</v>
      </c>
      <c r="CC8" s="59" t="s">
        <v>108</v>
      </c>
      <c r="CD8" s="59" t="s">
        <v>108</v>
      </c>
      <c r="CE8" s="59" t="s">
        <v>108</v>
      </c>
      <c r="CF8" s="59" t="s">
        <v>108</v>
      </c>
      <c r="CG8" s="59" t="s">
        <v>108</v>
      </c>
      <c r="CH8" s="59" t="s">
        <v>108</v>
      </c>
      <c r="CI8" s="59" t="s">
        <v>108</v>
      </c>
      <c r="CJ8" s="59" t="s">
        <v>108</v>
      </c>
      <c r="CK8" s="59" t="s">
        <v>108</v>
      </c>
      <c r="CL8" s="56" t="s">
        <v>108</v>
      </c>
      <c r="CM8" s="58">
        <v>0</v>
      </c>
      <c r="CN8" s="58">
        <v>0</v>
      </c>
      <c r="CO8" s="59" t="s">
        <v>108</v>
      </c>
      <c r="CP8" s="59" t="s">
        <v>108</v>
      </c>
      <c r="CQ8" s="59" t="s">
        <v>108</v>
      </c>
      <c r="CR8" s="59" t="s">
        <v>108</v>
      </c>
      <c r="CS8" s="59" t="s">
        <v>108</v>
      </c>
      <c r="CT8" s="59" t="s">
        <v>108</v>
      </c>
      <c r="CU8" s="59" t="s">
        <v>108</v>
      </c>
      <c r="CV8" s="59" t="s">
        <v>108</v>
      </c>
      <c r="CW8" s="59" t="s">
        <v>108</v>
      </c>
      <c r="CX8" s="59" t="s">
        <v>108</v>
      </c>
      <c r="CY8" s="56" t="s">
        <v>108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116</v>
      </c>
      <c r="C10" s="64" t="s">
        <v>117</v>
      </c>
      <c r="D10" s="64" t="s">
        <v>118</v>
      </c>
      <c r="E10" s="64" t="s">
        <v>119</v>
      </c>
      <c r="F10" s="64" t="s">
        <v>120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小山 さやか</cp:lastModifiedBy>
  <dcterms:created xsi:type="dcterms:W3CDTF">2025-12-12T09:33:08Z</dcterms:created>
  <dcterms:modified xsi:type="dcterms:W3CDTF">2026-01-23T01:32:01Z</dcterms:modified>
  <cp:category/>
</cp:coreProperties>
</file>