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28"/>
  <workbookPr/>
  <mc:AlternateContent xmlns:mc="http://schemas.openxmlformats.org/markup-compatibility/2006">
    <mc:Choice Requires="x15">
      <x15ac:absPath xmlns:x15ac="http://schemas.microsoft.com/office/spreadsheetml/2010/11/ac" url="\\10.65.21.21\市町振興課nas\41財政係\00_財政状況資料集\R5年度分の続き（地方公会計関係）\03_起案（HP公表用）\01_起案\HP公表用データ\"/>
    </mc:Choice>
  </mc:AlternateContent>
  <xr:revisionPtr revIDLastSave="0" documentId="13_ncr:1_{D18DAE9D-0805-444F-83F9-09D09D82C6E3}" xr6:coauthVersionLast="47" xr6:coauthVersionMax="47" xr10:uidLastSave="{00000000-0000-0000-0000-000000000000}"/>
  <bookViews>
    <workbookView xWindow="28680" yWindow="-120" windowWidth="19440" windowHeight="14880" tabRatio="83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concurrentManualCount="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6"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BE40" i="10"/>
  <c r="AM40" i="10"/>
  <c r="U40" i="10"/>
  <c r="C40" i="10"/>
  <c r="BE39" i="10"/>
  <c r="AM39" i="10"/>
  <c r="U39" i="10"/>
  <c r="C39" i="10"/>
  <c r="BE38" i="10"/>
  <c r="AM38" i="10"/>
  <c r="U38" i="10"/>
  <c r="C38" i="10"/>
  <c r="BE37" i="10"/>
  <c r="AM37" i="10"/>
  <c r="C37" i="10"/>
  <c r="BE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c r="BW35" i="10" s="1"/>
  <c r="BW36" i="10" s="1"/>
  <c r="BW37" i="10" s="1"/>
  <c r="BW38" i="10" s="1"/>
  <c r="BW39" i="10" s="1"/>
  <c r="BW40" i="10" s="1"/>
  <c r="BW41" i="10" s="1"/>
  <c r="BW42" i="10" s="1"/>
  <c r="BW43" i="10" s="1"/>
  <c r="CO34" i="10" l="1"/>
  <c r="CO35" i="10" s="1"/>
  <c r="CO36" i="10" s="1"/>
  <c r="CO37" i="10" s="1"/>
  <c r="CO38" i="10" s="1"/>
  <c r="CO39" i="10" s="1"/>
  <c r="CO40" i="10" s="1"/>
</calcChain>
</file>

<file path=xl/sharedStrings.xml><?xml version="1.0" encoding="utf-8"?>
<sst xmlns="http://schemas.openxmlformats.org/spreadsheetml/2006/main" count="1167" uniqueCount="589">
  <si>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</si>
  <si>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</si>
  <si>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</si>
  <si>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</si>
  <si>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</si>
  <si>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</si>
  <si>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</si>
  <si>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</si>
  <si>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</si>
  <si>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</si>
  <si>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</si>
  <si>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</si>
  <si>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</si>
  <si>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</si>
  <si>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</si>
  <si>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</si>
  <si>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</si>
  <si>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</si>
  <si>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</si>
  <si>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</si>
  <si>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</si>
  <si>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</si>
  <si>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</si>
  <si>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</si>
  <si>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</si>
  <si>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</si>
  <si>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</si>
  <si>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</si>
  <si>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</si>
  <si>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</si>
  <si>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</si>
  <si>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</si>
  <si>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</si>
  <si>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</si>
  <si>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</si>
  <si>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</si>
  <si>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</si>
  <si>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</si>
  <si>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</si>
  <si>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</si>
  <si>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</si>
  <si>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</si>
  <si>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</si>
  <si>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</si>
  <si>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</si>
  <si>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</si>
  <si>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</si>
  <si>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</si>
  <si>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</si>
  <si>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</si>
  <si>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</si>
  <si>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</si>
  <si>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</si>
  <si>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</si>
  <si>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</si>
  <si>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</si>
  <si>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</si>
  <si>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</si>
  <si>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</si>
  <si>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</si>
  <si>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</si>
  <si>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</si>
  <si>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</si>
  <si>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</si>
  <si>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</si>
  <si>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</si>
  <si>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</si>
  <si>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</si>
  <si>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</si>
  <si>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</si>
  <si>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</si>
  <si>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</si>
  <si>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</si>
  <si>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</si>
  <si>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</si>
  <si>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</si>
  <si>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</si>
  <si>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</si>
  <si>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</si>
  <si>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愛媛県</t>
    <phoneticPr fontId="5"/>
  </si>
  <si>
    <t>市町村類型</t>
    <phoneticPr fontId="5"/>
  </si>
  <si>
    <t>Ⅱ－２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</si>
  <si>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</si>
  <si>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</si>
  <si>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</si>
  <si>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</si>
  <si>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</si>
  <si>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</si>
  <si>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</si>
  <si>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</si>
  <si>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</si>
  <si>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</si>
  <si>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</si>
  <si>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</si>
  <si>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鬼北町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</si>
  <si>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</si>
  <si>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</si>
  <si>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</si>
  <si>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</si>
  <si>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</si>
  <si>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</si>
  <si>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</si>
  <si>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</si>
  <si>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</si>
  <si>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</si>
  <si>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</si>
  <si>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</si>
  <si>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</si>
  <si>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</si>
  <si>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</si>
  <si>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</si>
  <si>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</si>
  <si>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</si>
  <si>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</si>
  <si>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</si>
  <si>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</si>
  <si>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</si>
  <si>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</si>
  <si>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-9.6</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</si>
  <si>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</si>
  <si>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</si>
  <si>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</si>
  <si>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</si>
  <si>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</si>
  <si>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</si>
  <si>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</si>
  <si>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</si>
  <si>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</si>
  <si>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</si>
  <si>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</si>
  <si>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</si>
  <si>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</si>
  <si>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</si>
  <si>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</si>
  <si>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</si>
  <si>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</si>
  <si>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</si>
  <si>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</si>
  <si>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</si>
  <si>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</si>
  <si>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</si>
  <si>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-2.6</t>
    <phoneticPr fontId="5"/>
  </si>
  <si>
    <t>基準財政需要額</t>
    <phoneticPr fontId="26"/>
  </si>
  <si>
    <t>うち日本人(％)</t>
    <phoneticPr fontId="5"/>
  </si>
  <si>
    <t>-2.8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</si>
  <si>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</si>
  <si>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</si>
  <si>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</si>
  <si>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</si>
  <si>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</si>
  <si>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</si>
  <si>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</si>
  <si>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</si>
  <si>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</si>
  <si>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</si>
  <si>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</si>
  <si>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</si>
  <si>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</si>
  <si>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</si>
  <si>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</si>
  <si>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</si>
  <si>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</si>
  <si>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</si>
  <si>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</si>
  <si>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</si>
  <si>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</si>
  <si>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</si>
  <si>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</si>
  <si>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</si>
  <si>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</si>
  <si>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</si>
  <si>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</si>
  <si>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</si>
  <si>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</si>
  <si>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</si>
  <si>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</si>
  <si>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</si>
  <si>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</si>
  <si>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</si>
  <si>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</si>
  <si>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</si>
  <si>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</si>
  <si>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</si>
  <si>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</si>
  <si>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</si>
  <si>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</si>
  <si>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</si>
  <si>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</si>
  <si>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</si>
  <si>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</si>
  <si>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</si>
  <si>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</si>
  <si>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</si>
  <si>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</si>
  <si>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</si>
  <si>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</si>
  <si>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</si>
  <si>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</si>
  <si>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</si>
  <si>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</si>
  <si>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</si>
  <si>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</si>
  <si>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</si>
  <si>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愛媛県鬼北町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</si>
  <si>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</si>
  <si>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</si>
  <si>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</si>
  <si>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</si>
  <si>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</si>
  <si>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</si>
  <si>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</si>
  <si>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</si>
  <si>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</si>
  <si>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</si>
  <si>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</si>
  <si>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</si>
  <si>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</si>
  <si>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</si>
  <si>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</si>
  <si>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</si>
  <si>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</si>
  <si>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</si>
  <si>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</si>
  <si>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</si>
  <si>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</si>
  <si>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</si>
  <si>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</si>
  <si>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</si>
  <si>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</si>
  <si>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</si>
  <si>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</si>
  <si>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</si>
  <si>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</si>
  <si>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</si>
  <si>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</si>
  <si>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</si>
  <si>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</si>
  <si>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</si>
  <si>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</si>
  <si>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</si>
  <si>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</si>
  <si>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</si>
  <si>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</si>
  <si>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</si>
  <si>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</si>
  <si>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</si>
  <si>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</si>
  <si>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</si>
  <si>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</si>
  <si>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</si>
  <si>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</si>
  <si>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</si>
  <si>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</si>
  <si>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</si>
  <si>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</si>
  <si>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</si>
  <si>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</si>
  <si>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</si>
  <si>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</si>
  <si>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</si>
  <si>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</si>
  <si>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</si>
  <si>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</si>
  <si>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</si>
  <si>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</si>
  <si>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</si>
  <si>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</si>
  <si>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</si>
  <si>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</si>
  <si>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</si>
  <si>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</si>
  <si>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</si>
  <si>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</si>
  <si>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</si>
  <si>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</si>
  <si>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</si>
  <si>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</si>
  <si>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</si>
  <si>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</si>
  <si>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</si>
  <si>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</si>
  <si>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</si>
  <si>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</si>
  <si>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</si>
  <si>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</si>
  <si>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</si>
  <si>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</si>
  <si>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</si>
  <si>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</si>
  <si>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</si>
  <si>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</si>
  <si>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</si>
  <si>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</si>
  <si>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</si>
  <si>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</si>
  <si>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</si>
  <si>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</si>
  <si>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</si>
  <si>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</si>
  <si>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</si>
  <si>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</si>
  <si>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</si>
  <si>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</si>
  <si>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</si>
  <si>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</si>
  <si>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</si>
  <si>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</si>
  <si>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</si>
  <si>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</si>
  <si>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</si>
  <si>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</si>
  <si>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</si>
  <si>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</si>
  <si>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</si>
  <si>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</si>
  <si>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</si>
  <si>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</si>
  <si>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</si>
  <si>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</si>
  <si>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病院</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</si>
  <si>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</si>
  <si>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</si>
  <si>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</si>
  <si>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</si>
  <si>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</si>
  <si>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</si>
  <si>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7"/>
  </si>
  <si>
    <t>下水道</t>
    <phoneticPr fontId="5"/>
  </si>
  <si>
    <t>被保険者数(人)</t>
  </si>
  <si>
    <t>　積立金</t>
    <phoneticPr fontId="5"/>
  </si>
  <si>
    <t>　うち臨時財政対策債</t>
    <phoneticPr fontId="5"/>
  </si>
  <si>
    <t>介護サービス</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</si>
  <si>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</si>
  <si>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</si>
  <si>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</si>
  <si>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</si>
  <si>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</si>
  <si>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</si>
  <si>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</si>
  <si>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</si>
  <si>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</si>
  <si>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</si>
  <si>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</si>
  <si>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</si>
  <si>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</si>
  <si>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</si>
  <si>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</si>
  <si>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</si>
  <si>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</si>
  <si>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</si>
  <si>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</si>
  <si>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</si>
  <si>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</si>
  <si>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</si>
  <si>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愛媛県鬼北町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</si>
  <si>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</si>
  <si>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</si>
  <si>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</si>
  <si>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</si>
  <si>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</si>
  <si>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</si>
  <si>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</si>
  <si>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</si>
  <si>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</si>
  <si>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</si>
  <si>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</si>
  <si>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</si>
  <si>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</si>
  <si>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</si>
  <si>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</si>
  <si>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</si>
  <si>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</si>
  <si>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</si>
  <si>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</si>
  <si>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</si>
  <si>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用品調達特別会計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</si>
  <si>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</si>
  <si>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</si>
  <si>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</si>
  <si>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</si>
  <si>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</si>
  <si>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</si>
  <si>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</si>
  <si>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</si>
  <si>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</si>
  <si>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</si>
  <si>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</si>
  <si>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</si>
  <si>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</si>
  <si>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</si>
  <si>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</si>
  <si>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</si>
  <si>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後期高齢者医療保険特別会計</t>
    <phoneticPr fontId="5"/>
  </si>
  <si>
    <t>水道事業会計</t>
    <phoneticPr fontId="5"/>
  </si>
  <si>
    <t>法適用企業</t>
    <phoneticPr fontId="5"/>
  </si>
  <si>
    <t>病院事業会計</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</si>
  <si>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</si>
  <si>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</si>
  <si>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</si>
  <si>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</si>
  <si>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</si>
  <si>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</si>
  <si>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</si>
  <si>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</si>
  <si>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</si>
  <si>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</si>
  <si>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</si>
  <si>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</si>
  <si>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</si>
  <si>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</si>
  <si>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</si>
  <si>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</si>
  <si>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</si>
  <si>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</si>
  <si>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</si>
  <si>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</si>
  <si>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</si>
  <si>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</si>
  <si>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</si>
  <si>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</si>
  <si>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</si>
  <si>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</si>
  <si>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</si>
  <si>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</si>
  <si>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</si>
  <si>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</si>
  <si>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</si>
  <si>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</si>
  <si>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</si>
  <si>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</si>
  <si>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</si>
  <si>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</si>
  <si>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</si>
  <si>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</si>
  <si>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</si>
  <si>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</si>
  <si>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</si>
  <si>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</si>
  <si>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</si>
  <si>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</si>
  <si>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</si>
  <si>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</si>
  <si>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</si>
  <si>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</si>
  <si>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</si>
  <si>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</si>
  <si>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</si>
  <si>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</si>
  <si>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</si>
  <si>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</si>
  <si>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</si>
  <si>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</si>
  <si>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</si>
  <si>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</si>
  <si>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</si>
  <si>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</si>
  <si>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</si>
  <si>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</si>
  <si>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</si>
  <si>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</si>
  <si>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</si>
  <si>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</si>
  <si>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</si>
  <si>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</si>
  <si>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</si>
  <si>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</si>
  <si>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</si>
  <si>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</si>
  <si>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</si>
  <si>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</si>
  <si>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</si>
  <si>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</si>
  <si>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</si>
  <si>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</si>
  <si>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</si>
  <si>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</si>
  <si>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</si>
  <si>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</si>
  <si>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</si>
  <si>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</si>
  <si>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</si>
  <si>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</si>
  <si>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</si>
  <si>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</si>
  <si>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</si>
  <si>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</si>
  <si>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</si>
  <si>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</si>
  <si>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</si>
  <si>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</si>
  <si>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</si>
  <si>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</si>
  <si>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</si>
  <si>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</si>
  <si>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</si>
  <si>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</si>
  <si>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</si>
  <si>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</si>
  <si>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</si>
  <si>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</si>
  <si>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</si>
  <si>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</si>
  <si>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</si>
  <si>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</si>
  <si>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</si>
  <si>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</si>
  <si>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</si>
  <si>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</si>
  <si>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</si>
  <si>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</si>
  <si>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</si>
  <si>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</si>
  <si>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</si>
  <si>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</si>
  <si>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</si>
  <si>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</si>
  <si>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</si>
  <si>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</si>
  <si>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</si>
  <si>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</si>
  <si>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</si>
  <si>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</si>
  <si>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</si>
  <si>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</si>
  <si>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</si>
  <si>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</si>
  <si>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</si>
  <si>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</si>
  <si>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</si>
  <si>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</si>
  <si>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</si>
  <si>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</si>
  <si>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0.58</t>
  </si>
  <si>
    <t>▲ 2.87</t>
  </si>
  <si>
    <t>▲ 2.49</t>
  </si>
  <si>
    <t>病院事業会計</t>
  </si>
  <si>
    <t>水道事業会計</t>
  </si>
  <si>
    <t>一般会計</t>
  </si>
  <si>
    <t>介護保険特別会計</t>
  </si>
  <si>
    <t>下水道事業会計</t>
  </si>
  <si>
    <t>後期高齢者医療保険特別会計</t>
  </si>
  <si>
    <t>国民健康保険特別会計</t>
  </si>
  <si>
    <t>国民健康保険診療所特別会計</t>
  </si>
  <si>
    <t>その他会計（赤字）</t>
  </si>
  <si>
    <t>その他会計（黒字）</t>
  </si>
  <si>
    <t>R01</t>
    <phoneticPr fontId="5"/>
  </si>
  <si>
    <t>R02</t>
    <phoneticPr fontId="5"/>
  </si>
  <si>
    <t>R03</t>
    <phoneticPr fontId="5"/>
  </si>
  <si>
    <t>R04</t>
    <phoneticPr fontId="5"/>
  </si>
  <si>
    <t>R05</t>
    <phoneticPr fontId="5"/>
  </si>
  <si>
    <t>愛媛県市町総合事務組合（退職手当事業分）</t>
    <rPh sb="0" eb="3">
      <t>エヒメケン</t>
    </rPh>
    <rPh sb="3" eb="5">
      <t>シチョウ</t>
    </rPh>
    <rPh sb="5" eb="7">
      <t>ソウゴウ</t>
    </rPh>
    <rPh sb="7" eb="9">
      <t>ジム</t>
    </rPh>
    <rPh sb="9" eb="11">
      <t>クミアイ</t>
    </rPh>
    <rPh sb="12" eb="14">
      <t>タイショク</t>
    </rPh>
    <rPh sb="14" eb="16">
      <t>テアテ</t>
    </rPh>
    <rPh sb="16" eb="18">
      <t>ジギョウ</t>
    </rPh>
    <rPh sb="18" eb="19">
      <t>ブン</t>
    </rPh>
    <phoneticPr fontId="2"/>
  </si>
  <si>
    <t>愛媛県市町総合事務組合（消防補償事業分）</t>
    <rPh sb="0" eb="3">
      <t>エヒメケン</t>
    </rPh>
    <rPh sb="3" eb="5">
      <t>シチョウ</t>
    </rPh>
    <rPh sb="5" eb="7">
      <t>ソウゴウ</t>
    </rPh>
    <rPh sb="7" eb="9">
      <t>ジム</t>
    </rPh>
    <rPh sb="9" eb="11">
      <t>クミアイ</t>
    </rPh>
    <rPh sb="12" eb="14">
      <t>ショウボウ</t>
    </rPh>
    <rPh sb="14" eb="16">
      <t>ホショウ</t>
    </rPh>
    <rPh sb="16" eb="18">
      <t>ジギョウ</t>
    </rPh>
    <rPh sb="18" eb="19">
      <t>ブン</t>
    </rPh>
    <phoneticPr fontId="2"/>
  </si>
  <si>
    <t>愛媛県市町総合事務組合（交通災害事業分）</t>
    <rPh sb="0" eb="3">
      <t>エヒメケン</t>
    </rPh>
    <rPh sb="3" eb="5">
      <t>シチョウ</t>
    </rPh>
    <rPh sb="5" eb="7">
      <t>ソウゴウ</t>
    </rPh>
    <rPh sb="7" eb="9">
      <t>ジム</t>
    </rPh>
    <rPh sb="9" eb="11">
      <t>クミアイ</t>
    </rPh>
    <rPh sb="12" eb="14">
      <t>コウツウ</t>
    </rPh>
    <rPh sb="14" eb="16">
      <t>サイガイ</t>
    </rPh>
    <rPh sb="16" eb="18">
      <t>ジギョウ</t>
    </rPh>
    <rPh sb="18" eb="19">
      <t>ブン</t>
    </rPh>
    <phoneticPr fontId="2"/>
  </si>
  <si>
    <t>愛媛県市町総合事務組合（自治会館事業分）</t>
    <rPh sb="0" eb="3">
      <t>エヒメケン</t>
    </rPh>
    <rPh sb="3" eb="5">
      <t>シチョウ</t>
    </rPh>
    <rPh sb="5" eb="7">
      <t>ソウゴウ</t>
    </rPh>
    <rPh sb="7" eb="9">
      <t>ジム</t>
    </rPh>
    <rPh sb="9" eb="11">
      <t>クミアイ</t>
    </rPh>
    <rPh sb="12" eb="14">
      <t>ジチ</t>
    </rPh>
    <rPh sb="14" eb="16">
      <t>カイカン</t>
    </rPh>
    <rPh sb="16" eb="18">
      <t>ジギョウ</t>
    </rPh>
    <rPh sb="18" eb="19">
      <t>ブン</t>
    </rPh>
    <phoneticPr fontId="2"/>
  </si>
  <si>
    <t>愛媛県市町総合事務組合（議員公務災害事業分）</t>
    <rPh sb="0" eb="3">
      <t>エヒメケン</t>
    </rPh>
    <rPh sb="3" eb="5">
      <t>シチョウ</t>
    </rPh>
    <rPh sb="5" eb="7">
      <t>ソウゴウ</t>
    </rPh>
    <rPh sb="7" eb="9">
      <t>ジム</t>
    </rPh>
    <rPh sb="9" eb="11">
      <t>クミアイ</t>
    </rPh>
    <rPh sb="12" eb="14">
      <t>ギイン</t>
    </rPh>
    <rPh sb="14" eb="16">
      <t>コウム</t>
    </rPh>
    <rPh sb="16" eb="18">
      <t>サイガイ</t>
    </rPh>
    <rPh sb="18" eb="20">
      <t>ジギョウ</t>
    </rPh>
    <rPh sb="20" eb="21">
      <t>ブン</t>
    </rPh>
    <phoneticPr fontId="2"/>
  </si>
  <si>
    <t>愛媛県市町総合事務組合（共通経費分）</t>
    <rPh sb="0" eb="3">
      <t>エヒメケン</t>
    </rPh>
    <rPh sb="3" eb="5">
      <t>シチョウ</t>
    </rPh>
    <rPh sb="5" eb="7">
      <t>ソウゴウ</t>
    </rPh>
    <rPh sb="7" eb="9">
      <t>ジム</t>
    </rPh>
    <rPh sb="9" eb="11">
      <t>クミアイ</t>
    </rPh>
    <rPh sb="12" eb="14">
      <t>キョウツウ</t>
    </rPh>
    <rPh sb="14" eb="16">
      <t>ケイヒ</t>
    </rPh>
    <rPh sb="16" eb="17">
      <t>ブン</t>
    </rPh>
    <phoneticPr fontId="2"/>
  </si>
  <si>
    <t>宇和島地区広域事務組合（一般会計）</t>
    <rPh sb="0" eb="3">
      <t>ウワジマ</t>
    </rPh>
    <rPh sb="3" eb="5">
      <t>チク</t>
    </rPh>
    <rPh sb="5" eb="7">
      <t>コウイキ</t>
    </rPh>
    <rPh sb="7" eb="9">
      <t>ジム</t>
    </rPh>
    <rPh sb="9" eb="11">
      <t>クミアイ</t>
    </rPh>
    <rPh sb="12" eb="14">
      <t>イッパン</t>
    </rPh>
    <rPh sb="14" eb="16">
      <t>カイケイ</t>
    </rPh>
    <phoneticPr fontId="2"/>
  </si>
  <si>
    <t>宇和島地区広域事務組合（介護保険事業特別会計）</t>
    <rPh sb="0" eb="3">
      <t>ウワジマ</t>
    </rPh>
    <rPh sb="3" eb="5">
      <t>チク</t>
    </rPh>
    <rPh sb="5" eb="7">
      <t>コウイキ</t>
    </rPh>
    <rPh sb="7" eb="9">
      <t>ジム</t>
    </rPh>
    <rPh sb="9" eb="11">
      <t>クミアイ</t>
    </rPh>
    <rPh sb="12" eb="14">
      <t>カイゴ</t>
    </rPh>
    <rPh sb="14" eb="16">
      <t>ホケン</t>
    </rPh>
    <rPh sb="16" eb="18">
      <t>ジギョウ</t>
    </rPh>
    <rPh sb="18" eb="20">
      <t>トクベツ</t>
    </rPh>
    <rPh sb="20" eb="22">
      <t>カイケイ</t>
    </rPh>
    <phoneticPr fontId="2"/>
  </si>
  <si>
    <t>愛媛地方税滞納整理機構</t>
    <rPh sb="0" eb="2">
      <t>エヒメ</t>
    </rPh>
    <rPh sb="2" eb="5">
      <t>チホウゼイ</t>
    </rPh>
    <rPh sb="5" eb="7">
      <t>タイノウ</t>
    </rPh>
    <rPh sb="7" eb="9">
      <t>セイリ</t>
    </rPh>
    <rPh sb="9" eb="11">
      <t>キコウ</t>
    </rPh>
    <phoneticPr fontId="2"/>
  </si>
  <si>
    <t>愛媛県後期高齢者医療広域連合</t>
    <rPh sb="0" eb="3">
      <t>エヒメケン</t>
    </rPh>
    <rPh sb="3" eb="5">
      <t>コウキ</t>
    </rPh>
    <rPh sb="5" eb="8">
      <t>コウレイシャ</t>
    </rPh>
    <rPh sb="8" eb="10">
      <t>イリョウ</t>
    </rPh>
    <rPh sb="10" eb="12">
      <t>コウイキ</t>
    </rPh>
    <rPh sb="12" eb="14">
      <t>レンゴウ</t>
    </rPh>
    <phoneticPr fontId="2"/>
  </si>
  <si>
    <t>愛媛県後期高齢者医療広域連合（後期高齢者医療特別会計）</t>
    <rPh sb="0" eb="3">
      <t>エヒメケン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</si>
  <si>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鬼北町農業公社</t>
    <rPh sb="0" eb="3">
      <t>キホクチョウ</t>
    </rPh>
    <rPh sb="3" eb="5">
      <t>ノウギョウ</t>
    </rPh>
    <rPh sb="5" eb="7">
      <t>コウシャ</t>
    </rPh>
    <phoneticPr fontId="2"/>
  </si>
  <si>
    <t>森の三角ぼうし</t>
    <rPh sb="0" eb="1">
      <t>モリ</t>
    </rPh>
    <rPh sb="2" eb="4">
      <t>サンカク</t>
    </rPh>
    <phoneticPr fontId="2"/>
  </si>
  <si>
    <t>日吉原木市場</t>
    <rPh sb="0" eb="2">
      <t>ヒヨシ</t>
    </rPh>
    <rPh sb="2" eb="4">
      <t>ゲンボク</t>
    </rPh>
    <rPh sb="4" eb="6">
      <t>イチバ</t>
    </rPh>
    <phoneticPr fontId="2"/>
  </si>
  <si>
    <t>日吉農林公社</t>
    <rPh sb="0" eb="2">
      <t>ヒヨシ</t>
    </rPh>
    <rPh sb="2" eb="4">
      <t>ノウリン</t>
    </rPh>
    <rPh sb="4" eb="6">
      <t>コウシャ</t>
    </rPh>
    <phoneticPr fontId="2"/>
  </si>
  <si>
    <t>日吉夢産地</t>
    <rPh sb="0" eb="2">
      <t>ヒヨシ</t>
    </rPh>
    <rPh sb="2" eb="3">
      <t>ユメ</t>
    </rPh>
    <rPh sb="3" eb="5">
      <t>サンチ</t>
    </rPh>
    <phoneticPr fontId="2"/>
  </si>
  <si>
    <t>鬼北土地開発公社</t>
    <rPh sb="0" eb="2">
      <t>キホク</t>
    </rPh>
    <rPh sb="2" eb="4">
      <t>トチ</t>
    </rPh>
    <rPh sb="4" eb="6">
      <t>カイハツ</t>
    </rPh>
    <rPh sb="6" eb="8">
      <t>コウシャ</t>
    </rPh>
    <phoneticPr fontId="2"/>
  </si>
  <si>
    <t>鬼北地域野菜園芸振興基金</t>
    <rPh sb="0" eb="2">
      <t>キホク</t>
    </rPh>
    <rPh sb="2" eb="4">
      <t>チイキ</t>
    </rPh>
    <rPh sb="4" eb="6">
      <t>ヤサイ</t>
    </rPh>
    <rPh sb="6" eb="8">
      <t>エンゲイ</t>
    </rPh>
    <rPh sb="8" eb="10">
      <t>シンコウ</t>
    </rPh>
    <rPh sb="10" eb="12">
      <t>キキン</t>
    </rPh>
    <phoneticPr fontId="2"/>
  </si>
  <si>
    <t>過疎地域自立促進基金</t>
    <phoneticPr fontId="5"/>
  </si>
  <si>
    <t>公共施設等整備管理基金</t>
    <phoneticPr fontId="2"/>
  </si>
  <si>
    <t>地域振興基金</t>
    <phoneticPr fontId="2"/>
  </si>
  <si>
    <t>-</t>
    <phoneticPr fontId="2"/>
  </si>
  <si>
    <t>-</t>
    <phoneticPr fontId="2"/>
  </si>
  <si>
    <t>-</t>
    <phoneticPr fontId="2"/>
  </si>
  <si>
    <t>-</t>
    <phoneticPr fontId="2"/>
  </si>
  <si>
    <t>-</t>
    <phoneticPr fontId="2"/>
  </si>
  <si>
    <t>交流促進事業基金</t>
    <rPh sb="4" eb="6">
      <t>ジギョウ</t>
    </rPh>
    <phoneticPr fontId="2"/>
  </si>
  <si>
    <t>地域福祉基金</t>
    <rPh sb="0" eb="2">
      <t>チイキ</t>
    </rPh>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</si>
  <si>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</si>
  <si>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</si>
  <si>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</si>
  <si>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</si>
  <si>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</si>
  <si>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実質公債費比率は類似団体平均と比較して低い水準となってはいるものの、今後大型建設事業で借入した地方債元金償還が開始することに伴い比率上昇が見込まれる。償還財源として減債基金の積立を計画的に行うとともに、交付税措置率の高い地方債の活用や国庫支出金や特定目的基金の活用により地方債発行を抑制し健全な財政運営に努め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</si>
  <si>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</si>
  <si>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</si>
  <si>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</si>
  <si>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将来負担比率は近年の大型建設事業による地方債現在高の増加に伴い、今後比率の上昇が見込まれる。有形固定資産減価償却率は類似団体より高い状況にあり、公営住宅など昭和50年代以前に建築されたものが多く、耐用年数が経過しつつあることなどが主な要因となっていたが、近年の中学校建替え・保育所統廃合により類似団体よりも低くなった。今後も公共施設個別計画に基づいた施設の維持管理運営に努める。</t>
    <rPh sb="127" eb="129">
      <t>キンネン</t>
    </rPh>
    <rPh sb="130" eb="133">
      <t>チュウガッコウ</t>
    </rPh>
    <rPh sb="133" eb="134">
      <t>タ</t>
    </rPh>
    <rPh sb="134" eb="135">
      <t>カ</t>
    </rPh>
    <rPh sb="137" eb="139">
      <t>ホイク</t>
    </rPh>
    <rPh sb="139" eb="140">
      <t>ショ</t>
    </rPh>
    <rPh sb="140" eb="143">
      <t>トウハイゴウ</t>
    </rPh>
    <rPh sb="146" eb="148">
      <t>ルイジ</t>
    </rPh>
    <rPh sb="148" eb="150">
      <t>ダンタイ</t>
    </rPh>
    <rPh sb="153" eb="154">
      <t>ヒク</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</si>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</sst>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3BD429DD-D93F-435F-A039-9BBD105A55C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103390</c:v>
                </c:pt>
                <c:pt idx="1">
                  <c:v>125391</c:v>
                </c:pt>
                <c:pt idx="2">
                  <c:v>138402</c:v>
                </c:pt>
                <c:pt idx="3">
                  <c:v>146367</c:v>
                </c:pt>
                <c:pt idx="4">
                  <c:v>165181</c:v>
                </c:pt>
              </c:numCache>
            </c:numRef>
          </c:val>
          <c:smooth val="0"/>
          <c:extLst>
            <c:ext xmlns:c16="http://schemas.microsoft.com/office/drawing/2014/chart" uri="{C3380CC4-5D6E-409C-BE32-E72D297353CC}">
              <c16:uniqueId val="{00000000-8D4C-4CD5-800A-94DC1D79744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106235</c:v>
                </c:pt>
                <c:pt idx="1">
                  <c:v>118870</c:v>
                </c:pt>
                <c:pt idx="2">
                  <c:v>146758</c:v>
                </c:pt>
                <c:pt idx="3">
                  <c:v>383661</c:v>
                </c:pt>
                <c:pt idx="4">
                  <c:v>403091</c:v>
                </c:pt>
              </c:numCache>
            </c:numRef>
          </c:val>
          <c:smooth val="0"/>
          <c:extLst>
            <c:ext xmlns:c16="http://schemas.microsoft.com/office/drawing/2014/chart" uri="{C3380CC4-5D6E-409C-BE32-E72D297353CC}">
              <c16:uniqueId val="{00000001-8D4C-4CD5-800A-94DC1D79744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2.39</c:v>
                </c:pt>
                <c:pt idx="1">
                  <c:v>3.47</c:v>
                </c:pt>
                <c:pt idx="2">
                  <c:v>6.48</c:v>
                </c:pt>
                <c:pt idx="3">
                  <c:v>3.82</c:v>
                </c:pt>
                <c:pt idx="4">
                  <c:v>1.87</c:v>
                </c:pt>
              </c:numCache>
            </c:numRef>
          </c:val>
          <c:extLst>
            <c:ext xmlns:c16="http://schemas.microsoft.com/office/drawing/2014/chart" uri="{C3380CC4-5D6E-409C-BE32-E72D297353CC}">
              <c16:uniqueId val="{00000000-44E8-4893-BCED-1C459DC450AD}"/>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44.42</c:v>
                </c:pt>
                <c:pt idx="1">
                  <c:v>41.16</c:v>
                </c:pt>
                <c:pt idx="2">
                  <c:v>37.68</c:v>
                </c:pt>
                <c:pt idx="3">
                  <c:v>39.090000000000003</c:v>
                </c:pt>
                <c:pt idx="4">
                  <c:v>38.65</c:v>
                </c:pt>
              </c:numCache>
            </c:numRef>
          </c:val>
          <c:extLst>
            <c:ext xmlns:c16="http://schemas.microsoft.com/office/drawing/2014/chart" uri="{C3380CC4-5D6E-409C-BE32-E72D297353CC}">
              <c16:uniqueId val="{00000001-44E8-4893-BCED-1C459DC450AD}"/>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-0.57999999999999996</c:v>
                </c:pt>
                <c:pt idx="1">
                  <c:v>0.39</c:v>
                </c:pt>
                <c:pt idx="2">
                  <c:v>3.15</c:v>
                </c:pt>
                <c:pt idx="3">
                  <c:v>-2.87</c:v>
                </c:pt>
                <c:pt idx="4">
                  <c:v>-2.4900000000000002</c:v>
                </c:pt>
              </c:numCache>
            </c:numRef>
          </c:val>
          <c:smooth val="0"/>
          <c:extLst>
            <c:ext xmlns:c16="http://schemas.microsoft.com/office/drawing/2014/chart" uri="{C3380CC4-5D6E-409C-BE32-E72D297353CC}">
              <c16:uniqueId val="{00000002-44E8-4893-BCED-1C459DC450AD}"/>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0.57999999999999996</c:v>
                </c:pt>
                <c:pt idx="8">
                  <c:v>#N/A</c:v>
                </c:pt>
                <c:pt idx="9">
                  <c:v>0</c:v>
                </c:pt>
              </c:numCache>
            </c:numRef>
          </c:val>
          <c:extLst>
            <c:ext xmlns:c16="http://schemas.microsoft.com/office/drawing/2014/chart" uri="{C3380CC4-5D6E-409C-BE32-E72D297353CC}">
              <c16:uniqueId val="{00000000-1D66-4E90-8705-E64AC7261C4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1D66-4E90-8705-E64AC7261C4C}"/>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0.05</c:v>
                </c:pt>
                <c:pt idx="8">
                  <c:v>#N/A</c:v>
                </c:pt>
                <c:pt idx="9">
                  <c:v>0</c:v>
                </c:pt>
              </c:numCache>
            </c:numRef>
          </c:val>
          <c:extLst>
            <c:ext xmlns:c16="http://schemas.microsoft.com/office/drawing/2014/chart" uri="{C3380CC4-5D6E-409C-BE32-E72D297353CC}">
              <c16:uniqueId val="{00000002-1D66-4E90-8705-E64AC7261C4C}"/>
            </c:ext>
          </c:extLst>
        </c:ser>
        <c:ser>
          <c:idx val="3"/>
          <c:order val="3"/>
          <c:tx>
            <c:strRef>
              <c:f>データシート!$A$30</c:f>
              <c:strCache>
                <c:ptCount val="1"/>
                <c:pt idx="0">
                  <c:v>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0.98</c:v>
                </c:pt>
                <c:pt idx="2">
                  <c:v>#N/A</c:v>
                </c:pt>
                <c:pt idx="3">
                  <c:v>0.15</c:v>
                </c:pt>
                <c:pt idx="4">
                  <c:v>#N/A</c:v>
                </c:pt>
                <c:pt idx="5">
                  <c:v>0.18</c:v>
                </c:pt>
                <c:pt idx="6">
                  <c:v>#N/A</c:v>
                </c:pt>
                <c:pt idx="7">
                  <c:v>0.14000000000000001</c:v>
                </c:pt>
                <c:pt idx="8">
                  <c:v>#N/A</c:v>
                </c:pt>
                <c:pt idx="9">
                  <c:v>0</c:v>
                </c:pt>
              </c:numCache>
            </c:numRef>
          </c:val>
          <c:extLst>
            <c:ext xmlns:c16="http://schemas.microsoft.com/office/drawing/2014/chart" uri="{C3380CC4-5D6E-409C-BE32-E72D297353CC}">
              <c16:uniqueId val="{00000003-1D66-4E90-8705-E64AC7261C4C}"/>
            </c:ext>
          </c:extLst>
        </c:ser>
        <c:ser>
          <c:idx val="4"/>
          <c:order val="4"/>
          <c:tx>
            <c:strRef>
              <c:f>データシート!$A$31</c:f>
              <c:strCache>
                <c:ptCount val="1"/>
                <c:pt idx="0">
                  <c:v>後期高齢者医療保険特別会計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7.0000000000000007E-2</c:v>
                </c:pt>
                <c:pt idx="2">
                  <c:v>#N/A</c:v>
                </c:pt>
                <c:pt idx="3">
                  <c:v>0.06</c:v>
                </c:pt>
                <c:pt idx="4">
                  <c:v>#N/A</c:v>
                </c:pt>
                <c:pt idx="5">
                  <c:v>0.09</c:v>
                </c:pt>
                <c:pt idx="6">
                  <c:v>#N/A</c:v>
                </c:pt>
                <c:pt idx="7">
                  <c:v>7.0000000000000007E-2</c:v>
                </c:pt>
                <c:pt idx="8">
                  <c:v>#N/A</c:v>
                </c:pt>
                <c:pt idx="9">
                  <c:v>0.09</c:v>
                </c:pt>
              </c:numCache>
            </c:numRef>
          </c:val>
          <c:extLst>
            <c:ext xmlns:c16="http://schemas.microsoft.com/office/drawing/2014/chart" uri="{C3380CC4-5D6E-409C-BE32-E72D297353CC}">
              <c16:uniqueId val="{00000004-1D66-4E90-8705-E64AC7261C4C}"/>
            </c:ext>
          </c:extLst>
        </c:ser>
        <c:ser>
          <c:idx val="5"/>
          <c:order val="5"/>
          <c:tx>
            <c:strRef>
              <c:f>データシート!$A$32</c:f>
              <c:strCache>
                <c:ptCount val="1"/>
                <c:pt idx="0">
                  <c:v>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0</c:v>
                </c:pt>
                <c:pt idx="1">
                  <c:v>0</c:v>
                </c:pt>
                <c:pt idx="2">
                  <c:v>0</c:v>
                </c:pt>
                <c:pt idx="3">
                  <c:v>0</c:v>
                </c:pt>
                <c:pt idx="4">
                  <c:v>0</c:v>
                </c:pt>
                <c:pt idx="5">
                  <c:v>0</c:v>
                </c:pt>
                <c:pt idx="6">
                  <c:v>0</c:v>
                </c:pt>
                <c:pt idx="7">
                  <c:v>0</c:v>
                </c:pt>
                <c:pt idx="8">
                  <c:v>#N/A</c:v>
                </c:pt>
                <c:pt idx="9">
                  <c:v>0.49</c:v>
                </c:pt>
              </c:numCache>
            </c:numRef>
          </c:val>
          <c:extLst>
            <c:ext xmlns:c16="http://schemas.microsoft.com/office/drawing/2014/chart" uri="{C3380CC4-5D6E-409C-BE32-E72D297353CC}">
              <c16:uniqueId val="{00000005-1D66-4E90-8705-E64AC7261C4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1.56</c:v>
                </c:pt>
                <c:pt idx="2">
                  <c:v>#N/A</c:v>
                </c:pt>
                <c:pt idx="3">
                  <c:v>0.83</c:v>
                </c:pt>
                <c:pt idx="4">
                  <c:v>#N/A</c:v>
                </c:pt>
                <c:pt idx="5">
                  <c:v>0.37</c:v>
                </c:pt>
                <c:pt idx="6">
                  <c:v>#N/A</c:v>
                </c:pt>
                <c:pt idx="7">
                  <c:v>1.42</c:v>
                </c:pt>
                <c:pt idx="8">
                  <c:v>#N/A</c:v>
                </c:pt>
                <c:pt idx="9">
                  <c:v>1.27</c:v>
                </c:pt>
              </c:numCache>
            </c:numRef>
          </c:val>
          <c:extLst>
            <c:ext xmlns:c16="http://schemas.microsoft.com/office/drawing/2014/chart" uri="{C3380CC4-5D6E-409C-BE32-E72D297353CC}">
              <c16:uniqueId val="{00000006-1D66-4E90-8705-E64AC7261C4C}"/>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2.38</c:v>
                </c:pt>
                <c:pt idx="2">
                  <c:v>#N/A</c:v>
                </c:pt>
                <c:pt idx="3">
                  <c:v>3.46</c:v>
                </c:pt>
                <c:pt idx="4">
                  <c:v>#N/A</c:v>
                </c:pt>
                <c:pt idx="5">
                  <c:v>6.47</c:v>
                </c:pt>
                <c:pt idx="6">
                  <c:v>#N/A</c:v>
                </c:pt>
                <c:pt idx="7">
                  <c:v>3.81</c:v>
                </c:pt>
                <c:pt idx="8">
                  <c:v>#N/A</c:v>
                </c:pt>
                <c:pt idx="9">
                  <c:v>1.87</c:v>
                </c:pt>
              </c:numCache>
            </c:numRef>
          </c:val>
          <c:extLst>
            <c:ext xmlns:c16="http://schemas.microsoft.com/office/drawing/2014/chart" uri="{C3380CC4-5D6E-409C-BE32-E72D297353CC}">
              <c16:uniqueId val="{00000007-1D66-4E90-8705-E64AC7261C4C}"/>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4.47</c:v>
                </c:pt>
                <c:pt idx="2">
                  <c:v>#N/A</c:v>
                </c:pt>
                <c:pt idx="3">
                  <c:v>4.8</c:v>
                </c:pt>
                <c:pt idx="4">
                  <c:v>#N/A</c:v>
                </c:pt>
                <c:pt idx="5">
                  <c:v>4.3899999999999997</c:v>
                </c:pt>
                <c:pt idx="6">
                  <c:v>#N/A</c:v>
                </c:pt>
                <c:pt idx="7">
                  <c:v>4.0999999999999996</c:v>
                </c:pt>
                <c:pt idx="8">
                  <c:v>#N/A</c:v>
                </c:pt>
                <c:pt idx="9">
                  <c:v>2.33</c:v>
                </c:pt>
              </c:numCache>
            </c:numRef>
          </c:val>
          <c:extLst>
            <c:ext xmlns:c16="http://schemas.microsoft.com/office/drawing/2014/chart" uri="{C3380CC4-5D6E-409C-BE32-E72D297353CC}">
              <c16:uniqueId val="{00000008-1D66-4E90-8705-E64AC7261C4C}"/>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2.06</c:v>
                </c:pt>
                <c:pt idx="2">
                  <c:v>#N/A</c:v>
                </c:pt>
                <c:pt idx="3">
                  <c:v>3.05</c:v>
                </c:pt>
                <c:pt idx="4">
                  <c:v>#N/A</c:v>
                </c:pt>
                <c:pt idx="5">
                  <c:v>2.96</c:v>
                </c:pt>
                <c:pt idx="6">
                  <c:v>#N/A</c:v>
                </c:pt>
                <c:pt idx="7">
                  <c:v>3.4</c:v>
                </c:pt>
                <c:pt idx="8">
                  <c:v>#N/A</c:v>
                </c:pt>
                <c:pt idx="9">
                  <c:v>3.56</c:v>
                </c:pt>
              </c:numCache>
            </c:numRef>
          </c:val>
          <c:extLst>
            <c:ext xmlns:c16="http://schemas.microsoft.com/office/drawing/2014/chart" uri="{C3380CC4-5D6E-409C-BE32-E72D297353CC}">
              <c16:uniqueId val="{00000009-1D66-4E90-8705-E64AC7261C4C}"/>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743</c:v>
                </c:pt>
                <c:pt idx="5">
                  <c:v>727</c:v>
                </c:pt>
                <c:pt idx="8">
                  <c:v>825</c:v>
                </c:pt>
                <c:pt idx="11">
                  <c:v>816</c:v>
                </c:pt>
                <c:pt idx="14">
                  <c:v>827</c:v>
                </c:pt>
              </c:numCache>
            </c:numRef>
          </c:val>
          <c:extLst>
            <c:ext xmlns:c16="http://schemas.microsoft.com/office/drawing/2014/chart" uri="{C3380CC4-5D6E-409C-BE32-E72D297353CC}">
              <c16:uniqueId val="{00000000-4CD2-41E5-B071-DC2B0BD7CAD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4CD2-41E5-B071-DC2B0BD7CAD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20</c:v>
                </c:pt>
                <c:pt idx="3">
                  <c:v>20</c:v>
                </c:pt>
                <c:pt idx="6">
                  <c:v>9</c:v>
                </c:pt>
                <c:pt idx="9">
                  <c:v>7</c:v>
                </c:pt>
                <c:pt idx="12">
                  <c:v>5</c:v>
                </c:pt>
              </c:numCache>
            </c:numRef>
          </c:val>
          <c:extLst>
            <c:ext xmlns:c16="http://schemas.microsoft.com/office/drawing/2014/chart" uri="{C3380CC4-5D6E-409C-BE32-E72D297353CC}">
              <c16:uniqueId val="{00000002-4CD2-41E5-B071-DC2B0BD7CAD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7</c:v>
                </c:pt>
                <c:pt idx="3">
                  <c:v>8</c:v>
                </c:pt>
                <c:pt idx="6">
                  <c:v>8</c:v>
                </c:pt>
                <c:pt idx="9">
                  <c:v>11</c:v>
                </c:pt>
                <c:pt idx="12">
                  <c:v>10</c:v>
                </c:pt>
              </c:numCache>
            </c:numRef>
          </c:val>
          <c:extLst>
            <c:ext xmlns:c16="http://schemas.microsoft.com/office/drawing/2014/chart" uri="{C3380CC4-5D6E-409C-BE32-E72D297353CC}">
              <c16:uniqueId val="{00000003-4CD2-41E5-B071-DC2B0BD7CAD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143</c:v>
                </c:pt>
                <c:pt idx="3">
                  <c:v>143</c:v>
                </c:pt>
                <c:pt idx="6">
                  <c:v>139</c:v>
                </c:pt>
                <c:pt idx="9">
                  <c:v>144</c:v>
                </c:pt>
                <c:pt idx="12">
                  <c:v>151</c:v>
                </c:pt>
              </c:numCache>
            </c:numRef>
          </c:val>
          <c:extLst>
            <c:ext xmlns:c16="http://schemas.microsoft.com/office/drawing/2014/chart" uri="{C3380CC4-5D6E-409C-BE32-E72D297353CC}">
              <c16:uniqueId val="{00000004-4CD2-41E5-B071-DC2B0BD7CAD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4CD2-41E5-B071-DC2B0BD7CAD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4CD2-41E5-B071-DC2B0BD7CAD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801</c:v>
                </c:pt>
                <c:pt idx="3">
                  <c:v>788</c:v>
                </c:pt>
                <c:pt idx="6">
                  <c:v>943</c:v>
                </c:pt>
                <c:pt idx="9">
                  <c:v>950</c:v>
                </c:pt>
                <c:pt idx="12">
                  <c:v>983</c:v>
                </c:pt>
              </c:numCache>
            </c:numRef>
          </c:val>
          <c:extLst>
            <c:ext xmlns:c16="http://schemas.microsoft.com/office/drawing/2014/chart" uri="{C3380CC4-5D6E-409C-BE32-E72D297353CC}">
              <c16:uniqueId val="{00000007-4CD2-41E5-B071-DC2B0BD7CAD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228</c:v>
                </c:pt>
                <c:pt idx="2">
                  <c:v>#N/A</c:v>
                </c:pt>
                <c:pt idx="3">
                  <c:v>#N/A</c:v>
                </c:pt>
                <c:pt idx="4">
                  <c:v>232</c:v>
                </c:pt>
                <c:pt idx="5">
                  <c:v>#N/A</c:v>
                </c:pt>
                <c:pt idx="6">
                  <c:v>#N/A</c:v>
                </c:pt>
                <c:pt idx="7">
                  <c:v>274</c:v>
                </c:pt>
                <c:pt idx="8">
                  <c:v>#N/A</c:v>
                </c:pt>
                <c:pt idx="9">
                  <c:v>#N/A</c:v>
                </c:pt>
                <c:pt idx="10">
                  <c:v>296</c:v>
                </c:pt>
                <c:pt idx="11">
                  <c:v>#N/A</c:v>
                </c:pt>
                <c:pt idx="12">
                  <c:v>#N/A</c:v>
                </c:pt>
                <c:pt idx="13">
                  <c:v>322</c:v>
                </c:pt>
                <c:pt idx="14">
                  <c:v>#N/A</c:v>
                </c:pt>
              </c:numCache>
            </c:numRef>
          </c:val>
          <c:smooth val="0"/>
          <c:extLst>
            <c:ext xmlns:c16="http://schemas.microsoft.com/office/drawing/2014/chart" uri="{C3380CC4-5D6E-409C-BE32-E72D297353CC}">
              <c16:uniqueId val="{00000008-4CD2-41E5-B071-DC2B0BD7CAD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6895</c:v>
                </c:pt>
                <c:pt idx="5">
                  <c:v>6953</c:v>
                </c:pt>
                <c:pt idx="8">
                  <c:v>6884</c:v>
                </c:pt>
                <c:pt idx="11">
                  <c:v>7739</c:v>
                </c:pt>
                <c:pt idx="14">
                  <c:v>9836</c:v>
                </c:pt>
              </c:numCache>
            </c:numRef>
          </c:val>
          <c:extLst>
            <c:ext xmlns:c16="http://schemas.microsoft.com/office/drawing/2014/chart" uri="{C3380CC4-5D6E-409C-BE32-E72D297353CC}">
              <c16:uniqueId val="{00000000-C51C-43B9-83BD-2FC5E7E079D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134</c:v>
                </c:pt>
                <c:pt idx="5">
                  <c:v>133</c:v>
                </c:pt>
                <c:pt idx="8">
                  <c:v>117</c:v>
                </c:pt>
                <c:pt idx="11">
                  <c:v>97</c:v>
                </c:pt>
                <c:pt idx="14">
                  <c:v>80</c:v>
                </c:pt>
              </c:numCache>
            </c:numRef>
          </c:val>
          <c:extLst>
            <c:ext xmlns:c16="http://schemas.microsoft.com/office/drawing/2014/chart" uri="{C3380CC4-5D6E-409C-BE32-E72D297353CC}">
              <c16:uniqueId val="{00000001-C51C-43B9-83BD-2FC5E7E079D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3884</c:v>
                </c:pt>
                <c:pt idx="5">
                  <c:v>4040</c:v>
                </c:pt>
                <c:pt idx="8">
                  <c:v>4576</c:v>
                </c:pt>
                <c:pt idx="11">
                  <c:v>4834</c:v>
                </c:pt>
                <c:pt idx="14">
                  <c:v>4681</c:v>
                </c:pt>
              </c:numCache>
            </c:numRef>
          </c:val>
          <c:extLst>
            <c:ext xmlns:c16="http://schemas.microsoft.com/office/drawing/2014/chart" uri="{C3380CC4-5D6E-409C-BE32-E72D297353CC}">
              <c16:uniqueId val="{00000002-C51C-43B9-83BD-2FC5E7E079D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51C-43B9-83BD-2FC5E7E079D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51C-43B9-83BD-2FC5E7E079D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51C-43B9-83BD-2FC5E7E079D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1228</c:v>
                </c:pt>
                <c:pt idx="3">
                  <c:v>1154</c:v>
                </c:pt>
                <c:pt idx="6">
                  <c:v>1062</c:v>
                </c:pt>
                <c:pt idx="9">
                  <c:v>958</c:v>
                </c:pt>
                <c:pt idx="12">
                  <c:v>864</c:v>
                </c:pt>
              </c:numCache>
            </c:numRef>
          </c:val>
          <c:extLst>
            <c:ext xmlns:c16="http://schemas.microsoft.com/office/drawing/2014/chart" uri="{C3380CC4-5D6E-409C-BE32-E72D297353CC}">
              <c16:uniqueId val="{00000006-C51C-43B9-83BD-2FC5E7E079D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100</c:v>
                </c:pt>
                <c:pt idx="3">
                  <c:v>81</c:v>
                </c:pt>
                <c:pt idx="6">
                  <c:v>74</c:v>
                </c:pt>
                <c:pt idx="9">
                  <c:v>65</c:v>
                </c:pt>
                <c:pt idx="12">
                  <c:v>56</c:v>
                </c:pt>
              </c:numCache>
            </c:numRef>
          </c:val>
          <c:extLst>
            <c:ext xmlns:c16="http://schemas.microsoft.com/office/drawing/2014/chart" uri="{C3380CC4-5D6E-409C-BE32-E72D297353CC}">
              <c16:uniqueId val="{00000007-C51C-43B9-83BD-2FC5E7E079D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1182</c:v>
                </c:pt>
                <c:pt idx="3">
                  <c:v>1162</c:v>
                </c:pt>
                <c:pt idx="6">
                  <c:v>1132</c:v>
                </c:pt>
                <c:pt idx="9">
                  <c:v>1174</c:v>
                </c:pt>
                <c:pt idx="12">
                  <c:v>1372</c:v>
                </c:pt>
              </c:numCache>
            </c:numRef>
          </c:val>
          <c:extLst>
            <c:ext xmlns:c16="http://schemas.microsoft.com/office/drawing/2014/chart" uri="{C3380CC4-5D6E-409C-BE32-E72D297353CC}">
              <c16:uniqueId val="{00000008-C51C-43B9-83BD-2FC5E7E079D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54</c:v>
                </c:pt>
                <c:pt idx="3">
                  <c:v>34</c:v>
                </c:pt>
                <c:pt idx="6">
                  <c:v>43</c:v>
                </c:pt>
                <c:pt idx="9">
                  <c:v>36</c:v>
                </c:pt>
                <c:pt idx="12">
                  <c:v>30</c:v>
                </c:pt>
              </c:numCache>
            </c:numRef>
          </c:val>
          <c:extLst>
            <c:ext xmlns:c16="http://schemas.microsoft.com/office/drawing/2014/chart" uri="{C3380CC4-5D6E-409C-BE32-E72D297353CC}">
              <c16:uniqueId val="{00000009-C51C-43B9-83BD-2FC5E7E079D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7988</c:v>
                </c:pt>
                <c:pt idx="3">
                  <c:v>8233</c:v>
                </c:pt>
                <c:pt idx="6">
                  <c:v>8277</c:v>
                </c:pt>
                <c:pt idx="9">
                  <c:v>10393</c:v>
                </c:pt>
                <c:pt idx="12">
                  <c:v>12082</c:v>
                </c:pt>
              </c:numCache>
            </c:numRef>
          </c:val>
          <c:extLst>
            <c:ext xmlns:c16="http://schemas.microsoft.com/office/drawing/2014/chart" uri="{C3380CC4-5D6E-409C-BE32-E72D297353CC}">
              <c16:uniqueId val="{0000000A-C51C-43B9-83BD-2FC5E7E079D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51C-43B9-83BD-2FC5E7E079D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1932</c:v>
                </c:pt>
                <c:pt idx="1">
                  <c:v>1933</c:v>
                </c:pt>
                <c:pt idx="2">
                  <c:v>1906</c:v>
                </c:pt>
              </c:numCache>
            </c:numRef>
          </c:val>
          <c:extLst>
            <c:ext xmlns:c16="http://schemas.microsoft.com/office/drawing/2014/chart" uri="{C3380CC4-5D6E-409C-BE32-E72D297353CC}">
              <c16:uniqueId val="{00000000-0B98-4EC2-A2DE-DC47EC5910F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169</c:v>
                </c:pt>
                <c:pt idx="1">
                  <c:v>459</c:v>
                </c:pt>
                <c:pt idx="2">
                  <c:v>573</c:v>
                </c:pt>
              </c:numCache>
            </c:numRef>
          </c:val>
          <c:extLst>
            <c:ext xmlns:c16="http://schemas.microsoft.com/office/drawing/2014/chart" uri="{C3380CC4-5D6E-409C-BE32-E72D297353CC}">
              <c16:uniqueId val="{00000001-0B98-4EC2-A2DE-DC47EC5910F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3065</c:v>
                </c:pt>
                <c:pt idx="1">
                  <c:v>3031</c:v>
                </c:pt>
                <c:pt idx="2">
                  <c:v>2734</c:v>
                </c:pt>
              </c:numCache>
            </c:numRef>
          </c:val>
          <c:extLst>
            <c:ext xmlns:c16="http://schemas.microsoft.com/office/drawing/2014/chart" uri="{C3380CC4-5D6E-409C-BE32-E72D297353CC}">
              <c16:uniqueId val="{00000002-0B98-4EC2-A2DE-DC47EC5910F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{0D6BEC04-6A88-46D2-8FB6-35F0C2EB791D}</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5AE-40F0-BD56-E90E07835CF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{DC352DA9-9778-4010-BF14-57F2E09A3BE5}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5AE-40F0-BD56-E90E07835CF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{FA6FBF09-3C84-46FB-A1B1-50CADE77F27F}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5AE-40F0-BD56-E90E07835CF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{9BDE37F4-2F0C-4112-AA2D-C8538A73C058}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5AE-40F0-BD56-E90E07835CF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{B676FC10-58C2-4BAE-840E-C5B37783F43D}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5AE-40F0-BD56-E90E07835CF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{8A4DEE01-F0B8-49A2-9B53-D27DF8A458AA}</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5AE-40F0-BD56-E90E07835CF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{7AC315D7-B1DF-487B-AB7C-18F9D455BF7E}</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5AE-40F0-BD56-E90E07835CF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{919245D3-E7E5-46F9-8191-2063A358221E}</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5AE-40F0-BD56-E90E07835CF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{ECAF6339-D8B6-41A3-9A7A-30DA341C0F2C}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5AE-40F0-BD56-E90E07835CF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64.2</c:v>
                </c:pt>
                <c:pt idx="8">
                  <c:v>65.099999999999994</c:v>
                </c:pt>
                <c:pt idx="16">
                  <c:v>66.2</c:v>
                </c:pt>
                <c:pt idx="24">
                  <c:v>62.8</c:v>
                </c:pt>
                <c:pt idx="32">
                  <c:v>60.6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5AE-40F0-BD56-E90E07835CF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{29136703-1755-4CF1-8F71-B32BA3A8C7DF}</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5AE-40F0-BD56-E90E07835CF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{83511AEA-9621-4388-8858-6F86CC277089}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5AE-40F0-BD56-E90E07835CF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{8AD850F4-0F97-4279-9A9E-6AB0525D7D00}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5AE-40F0-BD56-E90E07835CF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{78FB61EA-E52F-452E-8C4D-C49E850F3315}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5AE-40F0-BD56-E90E07835CF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{7F603589-9C0D-4327-A659-AC593E34BC3A}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5AE-40F0-BD56-E90E07835CF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{57281ADB-D255-48BA-A3D2-CABC6DF68BE8}</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5AE-40F0-BD56-E90E07835CF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{921CE107-11BB-4429-BEE1-6DF13F647601}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5AE-40F0-BD56-E90E07835CF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{70606D5D-40CE-4C0D-BDEB-227CAC9173A1}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5AE-40F0-BD56-E90E07835CF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{30A0088D-38B8-4FCD-B7C5-ACE2FDBA156E}</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5AE-40F0-BD56-E90E07835CF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61.2</c:v>
                </c:pt>
                <c:pt idx="8">
                  <c:v>62.8</c:v>
                </c:pt>
                <c:pt idx="16">
                  <c:v>62.7</c:v>
                </c:pt>
                <c:pt idx="24">
                  <c:v>63.1</c:v>
                </c:pt>
                <c:pt idx="32">
                  <c:v>63.8</c:v>
                </c:pt>
              </c:numCache>
            </c:numRef>
          </c:xVal>
          <c:yVal>
            <c:numRef>
              <c:f>公会計指標分析・財政指標組合せ分析表!$BP$55:$DC$55</c:f>
              <c:numCache>
                <c:formatCode>#,##0.0;"▲ "#,##0.0</c:formatCode>
                <c:ptCount val="40"/>
                <c:pt idx="0">
                  <c:v>3.1</c:v>
                </c:pt>
                <c:pt idx="8">
                  <c:v>3.4</c:v>
                </c:pt>
                <c:pt idx="16">
                  <c:v>0</c:v>
                </c:pt>
                <c:pt idx="24">
                  <c:v>0</c:v>
                </c:pt>
                <c:pt idx="32">
                  <c:v>0</c:v>
                </c:pt>
              </c:numCache>
            </c:numRef>
          </c:yVal>
          <c:smooth val="0"/>
          <c:extLst>
            <c:ext xmlns:c16="http://schemas.microsoft.com/office/drawing/2014/chart" uri="{C3380CC4-5D6E-409C-BE32-E72D297353CC}">
              <c16:uniqueId val="{00000013-25AE-40F0-BD56-E90E07835CF7}"/>
            </c:ext>
          </c:extLst>
        </c:ser>
        <c:dLbls>
          <c:showLegendKey val="0"/>
          <c:showVal val="1"/>
          <c:showCatName val="0"/>
          <c:showSerName val="0"/>
          <c:showPercent val="0"/>
          <c:showBubbleSize val="0"/>
        </c:dLbls>
        <c:axId val="46179840"/>
        <c:axId val="46181760"/>
      </c:scatterChart>
      <c:valAx>
        <c:axId val="46179840"/>
        <c:scaling>
          <c:orientation val="maxMin"/>
          <c:max val="64"/>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{CC3550E9-21D5-40E8-BF52-89F9A0B07BD5}</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458C-400D-BAD8-7DA9BF91886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{3035D888-9FE7-4FC8-8B65-2CFA6B88D495}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58C-400D-BAD8-7DA9BF91886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{5F2FA28A-DFF0-417F-A372-23AEB319328E}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58C-400D-BAD8-7DA9BF91886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{15EE0087-96C8-4BAD-993C-C0DB4240ADA3}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58C-400D-BAD8-7DA9BF91886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{999D2ECE-A53C-49A4-AD33-36E3EFB4BE38}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58C-400D-BAD8-7DA9BF918863}"/>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{C45931DF-7693-4B9A-8786-F3F5708B05C8}</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458C-400D-BAD8-7DA9BF918863}"/>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{9669B960-C327-4E05-B88C-D7779A85799F}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458C-400D-BAD8-7DA9BF918863}"/>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{DEB51CF6-1D71-4079-8806-1C8B83B3AB23}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458C-400D-BAD8-7DA9BF918863}"/>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{9253241E-B306-4E57-9D4C-8B7AE8581029}</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458C-400D-BAD8-7DA9BF91886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5.9</c:v>
                </c:pt>
                <c:pt idx="8">
                  <c:v>5.8</c:v>
                </c:pt>
                <c:pt idx="16">
                  <c:v>6</c:v>
                </c:pt>
                <c:pt idx="24">
                  <c:v>6.4</c:v>
                </c:pt>
                <c:pt idx="32">
                  <c:v>7</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458C-400D-BAD8-7DA9BF918863}"/>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{501A89B8-6CBA-4082-A1F9-F3EB50284AA6}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458C-400D-BAD8-7DA9BF918863}"/>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{751C0468-1901-4D22-AFC6-483A81A3DFAD}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58C-400D-BAD8-7DA9BF91886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{F6C644C3-44B5-4A1D-BA06-65E2FD5CAC3A}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58C-400D-BAD8-7DA9BF91886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{D88E8D65-2476-4E44-8C22-3A5958F42B4F}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58C-400D-BAD8-7DA9BF91886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{0D8957BC-F51B-4FE0-8A36-DEED9B43B0DE}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58C-400D-BAD8-7DA9BF918863}"/>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{5FD14489-F843-453D-8725-D29D2F0ED71F}</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458C-400D-BAD8-7DA9BF918863}"/>
                </c:ext>
              </c:extLst>
            </c:dLbl>
            <c:dLbl>
              <c:idx val="16"/>
              <c:tx>
                <c:strRef>
                  <c:f>公会計指標分析・財政指標組合せ分析表!$CF$72</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{CFE3F913-BE1C-4FFA-92A7-C86B2641A629}</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458C-400D-BAD8-7DA9BF918863}"/>
                </c:ext>
              </c:extLst>
            </c:dLbl>
            <c:dLbl>
              <c:idx val="24"/>
              <c:tx>
                <c:strRef>
                  <c:f>公会計指標分析・財政指標組合せ分析表!$CN$72</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{23C0B7CD-7788-496B-AB8C-A96410A63478}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458C-400D-BAD8-7DA9BF918863}"/>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{763881B2-AA8F-4BA4-83E2-AACA203290CB}</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458C-400D-BAD8-7DA9BF91886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7.9</c:v>
                </c:pt>
                <c:pt idx="8">
                  <c:v>8.8000000000000007</c:v>
                </c:pt>
                <c:pt idx="16">
                  <c:v>8.3000000000000007</c:v>
                </c:pt>
                <c:pt idx="24">
                  <c:v>8.1</c:v>
                </c:pt>
                <c:pt idx="32">
                  <c:v>8.1999999999999993</c:v>
                </c:pt>
              </c:numCache>
            </c:numRef>
          </c:xVal>
          <c:yVal>
            <c:numRef>
              <c:f>公会計指標分析・財政指標組合せ分析表!$BP$77:$DC$77</c:f>
              <c:numCache>
                <c:formatCode>#,##0.0;"▲ "#,##0.0</c:formatCode>
                <c:ptCount val="40"/>
                <c:pt idx="0">
                  <c:v>3.1</c:v>
                </c:pt>
                <c:pt idx="8">
                  <c:v>3.4</c:v>
                </c:pt>
                <c:pt idx="16">
                  <c:v>0</c:v>
                </c:pt>
                <c:pt idx="24">
                  <c:v>0</c:v>
                </c:pt>
                <c:pt idx="32">
                  <c:v>0</c:v>
                </c:pt>
              </c:numCache>
            </c:numRef>
          </c:yVal>
          <c:smooth val="0"/>
          <c:extLst>
            <c:ext xmlns:c16="http://schemas.microsoft.com/office/drawing/2014/chart" uri="{C3380CC4-5D6E-409C-BE32-E72D297353CC}">
              <c16:uniqueId val="{00000013-458C-400D-BAD8-7DA9BF918863}"/>
            </c:ext>
          </c:extLst>
        </c:ser>
        <c:dLbls>
          <c:showLegendKey val="0"/>
          <c:showVal val="1"/>
          <c:showCatName val="0"/>
          <c:showSerName val="0"/>
          <c:showPercent val="0"/>
          <c:showBubbleSize val="0"/>
        </c:dLbls>
        <c:axId val="84219776"/>
        <c:axId val="84234240"/>
      </c:scatterChart>
      <c:valAx>
        <c:axId val="84219776"/>
        <c:scaling>
          <c:orientation val="maxMin"/>
          <c:max val="8.9"/>
          <c:min val="7.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4"/>
          <c:min val="-1"/>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年度より大規模事業（広見中学校改築事業、保育所施設整備事業等）を実施しており、財源として地方債を活用しているため、今後元利償還金の増加が見込まれている。令和</a:t>
          </a:r>
          <a:r>
            <a:rPr kumimoji="1" lang="en-US" altLang="ja-JP" sz="1400">
              <a:latin typeface="ＭＳ ゴシック" pitchFamily="49" charset="-128"/>
              <a:ea typeface="ＭＳ ゴシック" pitchFamily="49" charset="-128"/>
            </a:rPr>
            <a:t>14</a:t>
          </a:r>
          <a:r>
            <a:rPr kumimoji="1" lang="ja-JP" altLang="en-US" sz="1400">
              <a:latin typeface="ＭＳ ゴシック" pitchFamily="49" charset="-128"/>
              <a:ea typeface="ＭＳ ゴシック" pitchFamily="49" charset="-128"/>
            </a:rPr>
            <a:t>年度が実質公債費比率のピークとなる見通しである。交付税措置率の低い地方債はできる限り借りない方針とし、必要な普通建設事業については、国庫補助事業の活用や交付税措置率の高い地方債を必要最低限発行するよう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将来負担額のうち、「一般会計等に係る地方債の現在高」が</a:t>
          </a:r>
          <a:r>
            <a:rPr kumimoji="1" lang="en-US" altLang="ja-JP" sz="1400">
              <a:latin typeface="ＭＳ ゴシック" pitchFamily="49" charset="-128"/>
              <a:ea typeface="ＭＳ ゴシック" pitchFamily="49" charset="-128"/>
            </a:rPr>
            <a:t>1,689</a:t>
          </a:r>
          <a:r>
            <a:rPr kumimoji="1" lang="ja-JP" altLang="en-US" sz="1400">
              <a:latin typeface="ＭＳ ゴシック" pitchFamily="49" charset="-128"/>
              <a:ea typeface="ＭＳ ゴシック" pitchFamily="49" charset="-128"/>
            </a:rPr>
            <a:t>百万円増となった主な要因は、令和３年度同意事業（広見中学校改築事業、情報通信基盤整備事業などの大型事業）が繰越となったことによる。「公営企業債等繰入見込額」が</a:t>
          </a:r>
          <a:r>
            <a:rPr kumimoji="1" lang="en-US" altLang="ja-JP" sz="1400">
              <a:latin typeface="ＭＳ ゴシック" pitchFamily="49" charset="-128"/>
              <a:ea typeface="ＭＳ ゴシック" pitchFamily="49" charset="-128"/>
            </a:rPr>
            <a:t>198</a:t>
          </a:r>
          <a:r>
            <a:rPr kumimoji="1" lang="ja-JP" altLang="en-US" sz="1400">
              <a:latin typeface="ＭＳ ゴシック" pitchFamily="49" charset="-128"/>
              <a:ea typeface="ＭＳ ゴシック" pitchFamily="49" charset="-128"/>
            </a:rPr>
            <a:t>百万円増となった主な要因は病院事業会計の医療施設、医療機器整備にかかる借入による残高増による。一方、「退職手当負担見込額」は積立不足額の減や職員の勤続年数の低下に伴い</a:t>
          </a:r>
          <a:r>
            <a:rPr kumimoji="1" lang="en-US" altLang="ja-JP" sz="1400">
              <a:latin typeface="ＭＳ ゴシック" pitchFamily="49" charset="-128"/>
              <a:ea typeface="ＭＳ ゴシック" pitchFamily="49" charset="-128"/>
            </a:rPr>
            <a:t>94</a:t>
          </a:r>
          <a:r>
            <a:rPr kumimoji="1" lang="ja-JP" altLang="en-US" sz="1400">
              <a:latin typeface="ＭＳ ゴシック" pitchFamily="49" charset="-128"/>
              <a:ea typeface="ＭＳ ゴシック" pitchFamily="49" charset="-128"/>
            </a:rPr>
            <a:t>百万円減となった。</a:t>
          </a:r>
        </a:p>
        <a:p>
          <a:r>
            <a:rPr kumimoji="1" lang="ja-JP" altLang="en-US" sz="1400">
              <a:latin typeface="ＭＳ ゴシック" pitchFamily="49" charset="-128"/>
              <a:ea typeface="ＭＳ ゴシック" pitchFamily="49" charset="-128"/>
            </a:rPr>
            <a:t>充当可能財源等のうち、「充当可能基金」が</a:t>
          </a:r>
          <a:r>
            <a:rPr kumimoji="1" lang="en-US" altLang="ja-JP" sz="1400">
              <a:latin typeface="ＭＳ ゴシック" pitchFamily="49" charset="-128"/>
              <a:ea typeface="ＭＳ ゴシック" pitchFamily="49" charset="-128"/>
            </a:rPr>
            <a:t>153</a:t>
          </a:r>
          <a:r>
            <a:rPr kumimoji="1" lang="ja-JP" altLang="en-US" sz="1400">
              <a:latin typeface="ＭＳ ゴシック" pitchFamily="49" charset="-128"/>
              <a:ea typeface="ＭＳ ゴシック" pitchFamily="49" charset="-128"/>
            </a:rPr>
            <a:t>百万円減となった主な要因は、公共施設等整備管理基金、庁舎建設基金の取崩し額の増による。「基準財政需要額算入見込額」が</a:t>
          </a:r>
          <a:r>
            <a:rPr kumimoji="1" lang="en-US" altLang="ja-JP" sz="1400">
              <a:latin typeface="ＭＳ ゴシック" pitchFamily="49" charset="-128"/>
              <a:ea typeface="ＭＳ ゴシック" pitchFamily="49" charset="-128"/>
            </a:rPr>
            <a:t>2,097</a:t>
          </a:r>
          <a:r>
            <a:rPr kumimoji="1" lang="ja-JP" altLang="en-US" sz="1400">
              <a:latin typeface="ＭＳ ゴシック" pitchFamily="49" charset="-128"/>
              <a:ea typeface="ＭＳ ゴシック" pitchFamily="49" charset="-128"/>
            </a:rPr>
            <a:t>百万円増となった主な要因は、公債費算入額が</a:t>
          </a:r>
          <a:r>
            <a:rPr kumimoji="1" lang="en-US" altLang="ja-JP" sz="1400">
              <a:latin typeface="ＭＳ ゴシック" pitchFamily="49" charset="-128"/>
              <a:ea typeface="ＭＳ ゴシック" pitchFamily="49" charset="-128"/>
            </a:rPr>
            <a:t>2,126</a:t>
          </a:r>
          <a:r>
            <a:rPr kumimoji="1" lang="ja-JP" altLang="en-US" sz="1400">
              <a:latin typeface="ＭＳ ゴシック" pitchFamily="49" charset="-128"/>
              <a:ea typeface="ＭＳ ゴシック" pitchFamily="49" charset="-128"/>
            </a:rPr>
            <a:t>百万円と大幅に増加したことによる。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愛媛県鬼北町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・減債基金は積立を行い増加しているものの、広見中学校改築事業や保育所施設整備事業などの大規模事業実施に伴い、公共施設等整備管理基金を適宜取り崩しを行ったため基金全体では減少となっている。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・後年度の償還財源として減債基金への積立を計画的に行う。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・公共施設の整備、維持管理、除却等の財源として公共施設等整備管理基金を適宜取崩しを行い、また積立を計画的に行う。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過疎地域自立促進基金：地域住民が将来にわたり安全に安心して暮らすことができるよう過疎地域の自立促進をはかるため、高齢者、交通、集落に関して必要な施策に活用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公共施設等整備管理基金：公共施設等の維持管理、改修、更新及び除却に要する経費の財源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地域振興基金：地域の特性を活かした農林水産業を中心に振興を図り、活力のある町づくりを推進するために必要な事業に活用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地域福祉基金：児童、高齢者又は障害者の福祉の増進事業、健康づくりの推進及びその他社会福祉の充実を図るために要する経費の財源</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交流促進事業基金：文化・体育交流及び地域の特色を活かした交流事業、交流人口の増加促進、魅力ある地域づくりを推進するために必要な事業に活用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減の理由として、広見中学校改築事業や保育所施設整備事業の実施により公共施設等整備管理基金を取崩したことによる。（取崩し</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公共施設の整備、維持管理、除却等の財源として公共施設等整備管理基金を適宜取崩しを行い、また積立を計画的に行う。</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減の理由として、地方創生臨時交付金事業の一般財源部分に対して取崩しを行ったことによる。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予期せぬ事態に柔軟に対応するためにも、財政調整基金はある程度の金額が必要であり、前年度とほぼ同額になるように努める。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増の理由として、後年度の償還に備えるため、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百万円を積み立てたため。</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広見中学校改築事業、保育所施設整事業などの大規模事業で借入した地方債の元金開始に備え、計画的に積み立てることとしている。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2FA021A2-1C38-4691-826C-11E442E8A9B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3AAE70A-C935-46EC-A318-06BE5311FE1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6BD91F89-BFDF-4078-8776-3464371FF7F0}"/>
            </a:ext>
          </a:extLst>
        </xdr:cNvPr>
        <xdr:cNvSpPr/>
      </xdr:nvSpPr>
      <xdr:spPr>
        <a:xfrm>
          <a:off x="117633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9442AB22-1B92-44C1-8E54-BDD63FDDF5F6}"/>
            </a:ext>
          </a:extLst>
        </xdr:cNvPr>
        <xdr:cNvSpPr/>
      </xdr:nvSpPr>
      <xdr:spPr>
        <a:xfrm>
          <a:off x="131349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828A3D11-3578-4018-B95E-36E07FB164E0}"/>
            </a:ext>
          </a:extLst>
        </xdr:cNvPr>
        <xdr:cNvSpPr/>
      </xdr:nvSpPr>
      <xdr:spPr>
        <a:xfrm>
          <a:off x="145065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BA1371A0-B32D-4240-A68E-F78E0BAD4D48}"/>
            </a:ext>
          </a:extLst>
        </xdr:cNvPr>
        <xdr:cNvSpPr/>
      </xdr:nvSpPr>
      <xdr:spPr>
        <a:xfrm>
          <a:off x="158781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63DB8438-1B13-4330-A68B-82423DEAFBCF}"/>
            </a:ext>
          </a:extLst>
        </xdr:cNvPr>
        <xdr:cNvSpPr/>
      </xdr:nvSpPr>
      <xdr:spPr>
        <a:xfrm>
          <a:off x="17249775" y="809625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1D311AD9-6128-46CE-8DFB-AC0438DD56A8}"/>
            </a:ext>
          </a:extLst>
        </xdr:cNvPr>
        <xdr:cNvSpPr/>
      </xdr:nvSpPr>
      <xdr:spPr>
        <a:xfrm>
          <a:off x="117633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566AD6F5-8F22-4C36-8766-8204C177A899}"/>
            </a:ext>
          </a:extLst>
        </xdr:cNvPr>
        <xdr:cNvSpPr/>
      </xdr:nvSpPr>
      <xdr:spPr>
        <a:xfrm>
          <a:off x="131349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A4DD0652-3260-4A4E-85D4-15DA6E7CEF00}"/>
            </a:ext>
          </a:extLst>
        </xdr:cNvPr>
        <xdr:cNvSpPr/>
      </xdr:nvSpPr>
      <xdr:spPr>
        <a:xfrm>
          <a:off x="145065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D38D5F4F-5306-40B3-A821-64396A033B51}"/>
            </a:ext>
          </a:extLst>
        </xdr:cNvPr>
        <xdr:cNvSpPr/>
      </xdr:nvSpPr>
      <xdr:spPr>
        <a:xfrm>
          <a:off x="158781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925D2A37-880B-47F6-BBD1-A595CA96BEAF}"/>
            </a:ext>
          </a:extLst>
        </xdr:cNvPr>
        <xdr:cNvSpPr/>
      </xdr:nvSpPr>
      <xdr:spPr>
        <a:xfrm>
          <a:off x="17249775" y="11658600"/>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1FB49457-DC14-450A-AB43-E8F7AA654DC2}"/>
            </a:ext>
          </a:extLst>
        </xdr:cNvPr>
        <xdr:cNvSpPr/>
      </xdr:nvSpPr>
      <xdr:spPr>
        <a:xfrm>
          <a:off x="352425" y="66675"/>
          <a:ext cx="11407775"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BA22F330-D1E1-415D-93E7-4E8B1C136E5F}"/>
            </a:ext>
          </a:extLst>
        </xdr:cNvPr>
        <xdr:cNvSpPr/>
      </xdr:nvSpPr>
      <xdr:spPr>
        <a:xfrm>
          <a:off x="15351125" y="161925"/>
          <a:ext cx="355282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A181859C-A3F3-4E35-A96B-46C4814B0043}"/>
            </a:ext>
          </a:extLst>
        </xdr:cNvPr>
        <xdr:cNvSpPr/>
      </xdr:nvSpPr>
      <xdr:spPr>
        <a:xfrm>
          <a:off x="15360650" y="161925"/>
          <a:ext cx="35242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9DA5F54D-ED04-400F-B0BD-72CB9E8AA7DB}"/>
            </a:ext>
          </a:extLst>
        </xdr:cNvPr>
        <xdr:cNvSpPr/>
      </xdr:nvSpPr>
      <xdr:spPr>
        <a:xfrm>
          <a:off x="15389225" y="161925"/>
          <a:ext cx="346710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6CB00ED4-E081-4DB8-8539-7B559EFE7A94}"/>
            </a:ext>
          </a:extLst>
        </xdr:cNvPr>
        <xdr:cNvSpPr/>
      </xdr:nvSpPr>
      <xdr:spPr>
        <a:xfrm>
          <a:off x="12827000" y="161925"/>
          <a:ext cx="2390775" cy="15875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9F0D0FF1-55E4-4885-8070-1F0BEF863189}"/>
            </a:ext>
          </a:extLst>
        </xdr:cNvPr>
        <xdr:cNvSpPr/>
      </xdr:nvSpPr>
      <xdr:spPr>
        <a:xfrm>
          <a:off x="12855575" y="161925"/>
          <a:ext cx="2343150" cy="1587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BCB4FA2D-3965-4BFE-BA6E-F7F18D9744BD}"/>
            </a:ext>
          </a:extLst>
        </xdr:cNvPr>
        <xdr:cNvSpPr/>
      </xdr:nvSpPr>
      <xdr:spPr>
        <a:xfrm>
          <a:off x="12874625" y="161925"/>
          <a:ext cx="2314575" cy="1587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F81DCA84-DE73-44C2-9E70-AC379F4E6F42}"/>
            </a:ext>
          </a:extLst>
        </xdr:cNvPr>
        <xdr:cNvSpPr/>
      </xdr:nvSpPr>
      <xdr:spPr>
        <a:xfrm>
          <a:off x="447675" y="349250"/>
          <a:ext cx="9083675" cy="15335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0CC718B5-82CD-4D6C-AC69-8C2A03D866B7}"/>
            </a:ext>
          </a:extLst>
        </xdr:cNvPr>
        <xdr:cNvSpPr/>
      </xdr:nvSpPr>
      <xdr:spPr>
        <a:xfrm>
          <a:off x="568325" y="377825"/>
          <a:ext cx="1247775"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E94D29C6-F527-4069-8F85-822E80239EE3}"/>
            </a:ext>
          </a:extLst>
        </xdr:cNvPr>
        <xdr:cNvSpPr/>
      </xdr:nvSpPr>
      <xdr:spPr>
        <a:xfrm>
          <a:off x="1768475" y="377825"/>
          <a:ext cx="120015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9,318
9,224
241.88
10,655,750
10,492,215
92,272
4,932,183
12,081,887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87303F1B-BCA0-441E-9FD1-D4E84174A421}"/>
            </a:ext>
          </a:extLst>
        </xdr:cNvPr>
        <xdr:cNvSpPr/>
      </xdr:nvSpPr>
      <xdr:spPr>
        <a:xfrm>
          <a:off x="2968625" y="377825"/>
          <a:ext cx="1371600" cy="147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0172439D-5734-4259-867F-66ABE48C2FB6}"/>
            </a:ext>
          </a:extLst>
        </xdr:cNvPr>
        <xdr:cNvSpPr/>
      </xdr:nvSpPr>
      <xdr:spPr>
        <a:xfrm>
          <a:off x="4340225" y="396875"/>
          <a:ext cx="18288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D85BB191-A648-4B83-A3B0-CE4293AD39E7}"/>
            </a:ext>
          </a:extLst>
        </xdr:cNvPr>
        <xdr:cNvSpPr/>
      </xdr:nvSpPr>
      <xdr:spPr>
        <a:xfrm>
          <a:off x="6169025" y="396875"/>
          <a:ext cx="1133475"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F2D0F27-EF1C-4616-9BD9-9AD75F2E3760}"/>
            </a:ext>
          </a:extLst>
        </xdr:cNvPr>
        <xdr:cNvSpPr/>
      </xdr:nvSpPr>
      <xdr:spPr>
        <a:xfrm>
          <a:off x="7369175" y="406400"/>
          <a:ext cx="571500" cy="7429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072B09D6-E9F2-4138-8A0C-D64A05D9000B}"/>
            </a:ext>
          </a:extLst>
        </xdr:cNvPr>
        <xdr:cNvSpPr/>
      </xdr:nvSpPr>
      <xdr:spPr>
        <a:xfrm>
          <a:off x="4340225" y="97790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8DCF641F-A0AB-4694-83FD-7DFCCEBF5439}"/>
            </a:ext>
          </a:extLst>
        </xdr:cNvPr>
        <xdr:cNvSpPr/>
      </xdr:nvSpPr>
      <xdr:spPr>
        <a:xfrm>
          <a:off x="6226175" y="97790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94D875A0-2E62-4D11-939B-0201DD6E739E}"/>
            </a:ext>
          </a:extLst>
        </xdr:cNvPr>
        <xdr:cNvSpPr/>
      </xdr:nvSpPr>
      <xdr:spPr>
        <a:xfrm>
          <a:off x="9988550" y="349250"/>
          <a:ext cx="1371600" cy="10572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EACF433F-6D7E-44E5-95AE-5BC9A89C0DE0}"/>
            </a:ext>
          </a:extLst>
        </xdr:cNvPr>
        <xdr:cNvSpPr/>
      </xdr:nvSpPr>
      <xdr:spPr>
        <a:xfrm>
          <a:off x="10217150" y="406400"/>
          <a:ext cx="1200150" cy="95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9881AD9A-FB21-400D-88B4-E3A0946BB24A}"/>
            </a:ext>
          </a:extLst>
        </xdr:cNvPr>
        <xdr:cNvSpPr/>
      </xdr:nvSpPr>
      <xdr:spPr>
        <a:xfrm>
          <a:off x="10217150" y="51117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40D3D0DA-8C46-41EF-B833-6159C15B698C}"/>
            </a:ext>
          </a:extLst>
        </xdr:cNvPr>
        <xdr:cNvSpPr/>
      </xdr:nvSpPr>
      <xdr:spPr>
        <a:xfrm>
          <a:off x="10217150" y="83502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E96E42CB-4CB0-408F-9FD3-D99C348B650E}"/>
            </a:ext>
          </a:extLst>
        </xdr:cNvPr>
        <xdr:cNvCxnSpPr/>
      </xdr:nvCxnSpPr>
      <xdr:spPr>
        <a:xfrm flipH="1">
          <a:off x="10055225" y="482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46A9A154-5797-4497-8C90-C0FFF8FFC11D}"/>
            </a:ext>
          </a:extLst>
        </xdr:cNvPr>
        <xdr:cNvSpPr/>
      </xdr:nvSpPr>
      <xdr:spPr>
        <a:xfrm>
          <a:off x="10106025" y="463550"/>
          <a:ext cx="104775" cy="190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152D24EC-0644-4BC0-812B-EC84DF189830}"/>
            </a:ext>
          </a:extLst>
        </xdr:cNvPr>
        <xdr:cNvSpPr/>
      </xdr:nvSpPr>
      <xdr:spPr>
        <a:xfrm>
          <a:off x="10106025" y="60642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E18B119A-E087-4638-ACDF-70C77D87D48E}"/>
            </a:ext>
          </a:extLst>
        </xdr:cNvPr>
        <xdr:cNvCxnSpPr/>
      </xdr:nvCxnSpPr>
      <xdr:spPr>
        <a:xfrm>
          <a:off x="10153650" y="8350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232250A7-3D34-4445-B9D8-5B168A57AA75}"/>
            </a:ext>
          </a:extLst>
        </xdr:cNvPr>
        <xdr:cNvCxnSpPr/>
      </xdr:nvCxnSpPr>
      <xdr:spPr>
        <a:xfrm>
          <a:off x="10074275" y="8350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595D7681-1585-4940-B2C1-081CAD15EE0E}"/>
            </a:ext>
          </a:extLst>
        </xdr:cNvPr>
        <xdr:cNvCxnSpPr/>
      </xdr:nvCxnSpPr>
      <xdr:spPr>
        <a:xfrm flipV="1">
          <a:off x="10153650" y="1066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52AEFD3C-1615-4583-A4A6-F38F42F7C272}"/>
            </a:ext>
          </a:extLst>
        </xdr:cNvPr>
        <xdr:cNvCxnSpPr/>
      </xdr:nvCxnSpPr>
      <xdr:spPr>
        <a:xfrm>
          <a:off x="10074275" y="11969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8A7AA6F2-89CD-4710-9F30-472DBEAA686C}"/>
            </a:ext>
          </a:extLst>
        </xdr:cNvPr>
        <xdr:cNvSpPr txBox="1"/>
      </xdr:nvSpPr>
      <xdr:spPr>
        <a:xfrm>
          <a:off x="419100" y="19780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0A079AD4-39B8-460B-A59C-D586B0C2950F}"/>
            </a:ext>
          </a:extLst>
        </xdr:cNvPr>
        <xdr:cNvSpPr txBox="1"/>
      </xdr:nvSpPr>
      <xdr:spPr>
        <a:xfrm>
          <a:off x="419100" y="2206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DEFD3286-4DA4-49CE-9AC3-1FD97B6EAFD3}"/>
            </a:ext>
          </a:extLst>
        </xdr:cNvPr>
        <xdr:cNvSpPr txBox="1"/>
      </xdr:nvSpPr>
      <xdr:spPr>
        <a:xfrm>
          <a:off x="419100" y="24352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2211667F-BA8A-4518-8085-52908FA1349D}"/>
            </a:ext>
          </a:extLst>
        </xdr:cNvPr>
        <xdr:cNvSpPr txBox="1"/>
      </xdr:nvSpPr>
      <xdr:spPr>
        <a:xfrm>
          <a:off x="419100" y="2663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AD7BC64C-47B4-42C7-BDD3-FB2FB9C765C8}"/>
            </a:ext>
          </a:extLst>
        </xdr:cNvPr>
        <xdr:cNvSpPr txBox="1"/>
      </xdr:nvSpPr>
      <xdr:spPr>
        <a:xfrm>
          <a:off x="419100" y="28924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46E2267F-71B6-4B99-AEA5-54EE65164406}"/>
            </a:ext>
          </a:extLst>
        </xdr:cNvPr>
        <xdr:cNvSpPr/>
      </xdr:nvSpPr>
      <xdr:spPr>
        <a:xfrm>
          <a:off x="1158875" y="3387725"/>
          <a:ext cx="381952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15F3CB89-162D-46D7-992A-42D71014147E}"/>
            </a:ext>
          </a:extLst>
        </xdr:cNvPr>
        <xdr:cNvSpPr/>
      </xdr:nvSpPr>
      <xdr:spPr>
        <a:xfrm>
          <a:off x="1811514" y="364674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E6C5ED7F-36CF-4B78-A0A0-39AF3500BF9D}"/>
            </a:ext>
          </a:extLst>
        </xdr:cNvPr>
        <xdr:cNvSpPr/>
      </xdr:nvSpPr>
      <xdr:spPr>
        <a:xfrm>
          <a:off x="3468364" y="363007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[ 60.6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1AE7D779-C157-417C-9D8C-5F4014D24791}"/>
            </a:ext>
          </a:extLst>
        </xdr:cNvPr>
        <xdr:cNvSpPr/>
      </xdr:nvSpPr>
      <xdr:spPr>
        <a:xfrm>
          <a:off x="49307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C12977B5-4630-4787-8FA0-B6389F48FC09}"/>
            </a:ext>
          </a:extLst>
        </xdr:cNvPr>
        <xdr:cNvSpPr/>
      </xdr:nvSpPr>
      <xdr:spPr>
        <a:xfrm>
          <a:off x="49307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966B3D39-752E-4989-B1FD-70E3DA80838D}"/>
            </a:ext>
          </a:extLst>
        </xdr:cNvPr>
        <xdr:cNvSpPr/>
      </xdr:nvSpPr>
      <xdr:spPr>
        <a:xfrm>
          <a:off x="63023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6A5F5E28-7F8A-40C0-920E-845E220A4183}"/>
            </a:ext>
          </a:extLst>
        </xdr:cNvPr>
        <xdr:cNvSpPr/>
      </xdr:nvSpPr>
      <xdr:spPr>
        <a:xfrm>
          <a:off x="63023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CADA8489-2D53-443A-8DB1-3981BCE5F983}"/>
            </a:ext>
          </a:extLst>
        </xdr:cNvPr>
        <xdr:cNvSpPr/>
      </xdr:nvSpPr>
      <xdr:spPr>
        <a:xfrm>
          <a:off x="77978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911B172-11D0-4616-B57C-CAC32DE2B08B}"/>
            </a:ext>
          </a:extLst>
        </xdr:cNvPr>
        <xdr:cNvSpPr/>
      </xdr:nvSpPr>
      <xdr:spPr>
        <a:xfrm>
          <a:off x="77978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03AE393C-81B6-47C9-B0C4-D4B793AC2643}"/>
            </a:ext>
          </a:extLst>
        </xdr:cNvPr>
        <xdr:cNvSpPr/>
      </xdr:nvSpPr>
      <xdr:spPr>
        <a:xfrm>
          <a:off x="1158875" y="394970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69882A4D-4FF4-4376-B2BF-7C416241952B}"/>
            </a:ext>
          </a:extLst>
        </xdr:cNvPr>
        <xdr:cNvSpPr/>
      </xdr:nvSpPr>
      <xdr:spPr>
        <a:xfrm>
          <a:off x="5226050"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61BE63E1-F3C1-4246-8EB6-678C3A4EF136}"/>
            </a:ext>
          </a:extLst>
        </xdr:cNvPr>
        <xdr:cNvSpPr/>
      </xdr:nvSpPr>
      <xdr:spPr>
        <a:xfrm>
          <a:off x="5226050"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5D500118-9B5D-4AD7-B80D-95F7F7073032}"/>
            </a:ext>
          </a:extLst>
        </xdr:cNvPr>
        <xdr:cNvSpPr txBox="1"/>
      </xdr:nvSpPr>
      <xdr:spPr>
        <a:xfrm>
          <a:off x="5283200"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愛媛県平均、類似団体平均より低い水準となった要因として、広見中学校建替えや保育所統廃合が挙げられる。今後も公共施設等総合管理計画において、公共施設の長寿命化、維持補修計画などを適正に行い、統合や複合化により施設総量を縮小、また将来の施設更新費用を縮減するよう努める。</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567C6EE9-DCB8-4D8B-ADC9-50C92B5D37E1}"/>
            </a:ext>
          </a:extLst>
        </xdr:cNvPr>
        <xdr:cNvSpPr txBox="1"/>
      </xdr:nvSpPr>
      <xdr:spPr>
        <a:xfrm>
          <a:off x="11303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973DCA5D-4498-43B1-AC52-E7B351920029}"/>
            </a:ext>
          </a:extLst>
        </xdr:cNvPr>
        <xdr:cNvCxnSpPr/>
      </xdr:nvCxnSpPr>
      <xdr:spPr>
        <a:xfrm>
          <a:off x="1158875" y="59880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8809FA95-2BA3-4565-B03D-A2EDD3B15CF0}"/>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62" name="直線コネクタ 61">
          <a:extLst>
            <a:ext uri="{FF2B5EF4-FFF2-40B4-BE49-F238E27FC236}">
              <a16:creationId xmlns:a16="http://schemas.microsoft.com/office/drawing/2014/main" id="{23CB2A22-88A7-40FD-8EAE-2470E138155A}"/>
            </a:ext>
          </a:extLst>
        </xdr:cNvPr>
        <xdr:cNvCxnSpPr/>
      </xdr:nvCxnSpPr>
      <xdr:spPr>
        <a:xfrm>
          <a:off x="1158875" y="5695497"/>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63" name="テキスト ボックス 62">
          <a:extLst>
            <a:ext uri="{FF2B5EF4-FFF2-40B4-BE49-F238E27FC236}">
              <a16:creationId xmlns:a16="http://schemas.microsoft.com/office/drawing/2014/main" id="{333ABB46-67D5-4AD7-BA0B-5F842C386ED4}"/>
            </a:ext>
          </a:extLst>
        </xdr:cNvPr>
        <xdr:cNvSpPr txBox="1"/>
      </xdr:nvSpPr>
      <xdr:spPr>
        <a:xfrm>
          <a:off x="789956" y="561122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64" name="直線コネクタ 63">
          <a:extLst>
            <a:ext uri="{FF2B5EF4-FFF2-40B4-BE49-F238E27FC236}">
              <a16:creationId xmlns:a16="http://schemas.microsoft.com/office/drawing/2014/main" id="{D9BA8E0C-5352-4144-9103-063785AC1E46}"/>
            </a:ext>
          </a:extLst>
        </xdr:cNvPr>
        <xdr:cNvCxnSpPr/>
      </xdr:nvCxnSpPr>
      <xdr:spPr>
        <a:xfrm>
          <a:off x="1158875" y="541246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65" name="テキスト ボックス 64">
          <a:extLst>
            <a:ext uri="{FF2B5EF4-FFF2-40B4-BE49-F238E27FC236}">
              <a16:creationId xmlns:a16="http://schemas.microsoft.com/office/drawing/2014/main" id="{FD71BB7C-FDC1-4215-8277-5D0584301B47}"/>
            </a:ext>
          </a:extLst>
        </xdr:cNvPr>
        <xdr:cNvSpPr txBox="1"/>
      </xdr:nvSpPr>
      <xdr:spPr>
        <a:xfrm>
          <a:off x="789956" y="53218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6" name="直線コネクタ 65">
          <a:extLst>
            <a:ext uri="{FF2B5EF4-FFF2-40B4-BE49-F238E27FC236}">
              <a16:creationId xmlns:a16="http://schemas.microsoft.com/office/drawing/2014/main" id="{791038DF-5D2D-4C28-B1E5-97DF2F02120A}"/>
            </a:ext>
          </a:extLst>
        </xdr:cNvPr>
        <xdr:cNvCxnSpPr/>
      </xdr:nvCxnSpPr>
      <xdr:spPr>
        <a:xfrm>
          <a:off x="1158875" y="5123089"/>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7" name="テキスト ボックス 66">
          <a:extLst>
            <a:ext uri="{FF2B5EF4-FFF2-40B4-BE49-F238E27FC236}">
              <a16:creationId xmlns:a16="http://schemas.microsoft.com/office/drawing/2014/main" id="{ABB10F5B-9EB1-44BC-A7A7-D8CB025893EA}"/>
            </a:ext>
          </a:extLst>
        </xdr:cNvPr>
        <xdr:cNvSpPr txBox="1"/>
      </xdr:nvSpPr>
      <xdr:spPr>
        <a:xfrm>
          <a:off x="789956" y="50292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8" name="直線コネクタ 67">
          <a:extLst>
            <a:ext uri="{FF2B5EF4-FFF2-40B4-BE49-F238E27FC236}">
              <a16:creationId xmlns:a16="http://schemas.microsoft.com/office/drawing/2014/main" id="{B9388515-167C-48E9-980D-24D17FFE093A}"/>
            </a:ext>
          </a:extLst>
        </xdr:cNvPr>
        <xdr:cNvCxnSpPr/>
      </xdr:nvCxnSpPr>
      <xdr:spPr>
        <a:xfrm>
          <a:off x="1158875" y="4830536"/>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9" name="テキスト ボックス 68">
          <a:extLst>
            <a:ext uri="{FF2B5EF4-FFF2-40B4-BE49-F238E27FC236}">
              <a16:creationId xmlns:a16="http://schemas.microsoft.com/office/drawing/2014/main" id="{B4CBB7BC-A619-406B-8196-5B7C8D1B6FB4}"/>
            </a:ext>
          </a:extLst>
        </xdr:cNvPr>
        <xdr:cNvSpPr txBox="1"/>
      </xdr:nvSpPr>
      <xdr:spPr>
        <a:xfrm>
          <a:off x="789956" y="473673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70" name="直線コネクタ 69">
          <a:extLst>
            <a:ext uri="{FF2B5EF4-FFF2-40B4-BE49-F238E27FC236}">
              <a16:creationId xmlns:a16="http://schemas.microsoft.com/office/drawing/2014/main" id="{A78466F6-AED1-4B92-8499-42E64E056E74}"/>
            </a:ext>
          </a:extLst>
        </xdr:cNvPr>
        <xdr:cNvCxnSpPr/>
      </xdr:nvCxnSpPr>
      <xdr:spPr>
        <a:xfrm>
          <a:off x="1158875" y="4531632"/>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71" name="テキスト ボックス 70">
          <a:extLst>
            <a:ext uri="{FF2B5EF4-FFF2-40B4-BE49-F238E27FC236}">
              <a16:creationId xmlns:a16="http://schemas.microsoft.com/office/drawing/2014/main" id="{A3505C8D-8A26-4C84-A315-4288F951400A}"/>
            </a:ext>
          </a:extLst>
        </xdr:cNvPr>
        <xdr:cNvSpPr txBox="1"/>
      </xdr:nvSpPr>
      <xdr:spPr>
        <a:xfrm>
          <a:off x="789956" y="44473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72" name="直線コネクタ 71">
          <a:extLst>
            <a:ext uri="{FF2B5EF4-FFF2-40B4-BE49-F238E27FC236}">
              <a16:creationId xmlns:a16="http://schemas.microsoft.com/office/drawing/2014/main" id="{9EC4D415-26CE-421C-B84E-3944957C17D0}"/>
            </a:ext>
          </a:extLst>
        </xdr:cNvPr>
        <xdr:cNvCxnSpPr/>
      </xdr:nvCxnSpPr>
      <xdr:spPr>
        <a:xfrm>
          <a:off x="1158875" y="4239078"/>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73" name="テキスト ボックス 72">
          <a:extLst>
            <a:ext uri="{FF2B5EF4-FFF2-40B4-BE49-F238E27FC236}">
              <a16:creationId xmlns:a16="http://schemas.microsoft.com/office/drawing/2014/main" id="{98E732A1-91E0-4385-A680-7FF5ED7A1FAC}"/>
            </a:ext>
          </a:extLst>
        </xdr:cNvPr>
        <xdr:cNvSpPr txBox="1"/>
      </xdr:nvSpPr>
      <xdr:spPr>
        <a:xfrm>
          <a:off x="789956" y="41548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a:extLst>
            <a:ext uri="{FF2B5EF4-FFF2-40B4-BE49-F238E27FC236}">
              <a16:creationId xmlns:a16="http://schemas.microsoft.com/office/drawing/2014/main" id="{3C4DE621-2CA5-41B2-BF26-42D11B32C8D7}"/>
            </a:ext>
          </a:extLst>
        </xdr:cNvPr>
        <xdr:cNvCxnSpPr/>
      </xdr:nvCxnSpPr>
      <xdr:spPr>
        <a:xfrm>
          <a:off x="1158875" y="39497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5" name="テキスト ボックス 74">
          <a:extLst>
            <a:ext uri="{FF2B5EF4-FFF2-40B4-BE49-F238E27FC236}">
              <a16:creationId xmlns:a16="http://schemas.microsoft.com/office/drawing/2014/main" id="{C68D6ADD-7431-4AF1-9F46-C23B80679E42}"/>
            </a:ext>
          </a:extLst>
        </xdr:cNvPr>
        <xdr:cNvSpPr txBox="1"/>
      </xdr:nvSpPr>
      <xdr:spPr>
        <a:xfrm>
          <a:off x="789956" y="38654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a:extLst>
            <a:ext uri="{FF2B5EF4-FFF2-40B4-BE49-F238E27FC236}">
              <a16:creationId xmlns:a16="http://schemas.microsoft.com/office/drawing/2014/main" id="{929C223B-2D07-47F4-AE27-FA1A12A1F08C}"/>
            </a:ext>
          </a:extLst>
        </xdr:cNvPr>
        <xdr:cNvSpPr/>
      </xdr:nvSpPr>
      <xdr:spPr>
        <a:xfrm>
          <a:off x="1158875" y="394970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34</xdr:row>
      <xdr:rowOff>110218</xdr:rowOff>
    </xdr:to>
    <xdr:cxnSp macro="">
      <xdr:nvCxnSpPr>
        <xdr:cNvPr id="77" name="直線コネクタ 76">
          <a:extLst>
            <a:ext uri="{FF2B5EF4-FFF2-40B4-BE49-F238E27FC236}">
              <a16:creationId xmlns:a16="http://schemas.microsoft.com/office/drawing/2014/main" id="{BB4F8947-13CD-4742-A01C-E68B129EB277}"/>
            </a:ext>
          </a:extLst>
        </xdr:cNvPr>
        <xdr:cNvCxnSpPr/>
      </xdr:nvCxnSpPr>
      <xdr:spPr>
        <a:xfrm flipV="1">
          <a:off x="4306570" y="4439285"/>
          <a:ext cx="1270" cy="11732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114045</xdr:rowOff>
    </xdr:from>
    <xdr:ext cx="405111" cy="259045"/>
    <xdr:sp macro="" textlink="">
      <xdr:nvSpPr>
        <xdr:cNvPr id="78" name="有形固定資産減価償却率最小値テキスト">
          <a:extLst>
            <a:ext uri="{FF2B5EF4-FFF2-40B4-BE49-F238E27FC236}">
              <a16:creationId xmlns:a16="http://schemas.microsoft.com/office/drawing/2014/main" id="{A60BD272-85E5-43F0-B552-CFD0DD3762C0}"/>
            </a:ext>
          </a:extLst>
        </xdr:cNvPr>
        <xdr:cNvSpPr txBox="1"/>
      </xdr:nvSpPr>
      <xdr:spPr>
        <a:xfrm>
          <a:off x="4359275" y="56194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110218</xdr:rowOff>
    </xdr:from>
    <xdr:to>
      <xdr:col>23</xdr:col>
      <xdr:colOff>174625</xdr:colOff>
      <xdr:row>34</xdr:row>
      <xdr:rowOff>110218</xdr:rowOff>
    </xdr:to>
    <xdr:cxnSp macro="">
      <xdr:nvCxnSpPr>
        <xdr:cNvPr id="79" name="直線コネクタ 78">
          <a:extLst>
            <a:ext uri="{FF2B5EF4-FFF2-40B4-BE49-F238E27FC236}">
              <a16:creationId xmlns:a16="http://schemas.microsoft.com/office/drawing/2014/main" id="{02D03E21-7DE1-4FCD-9CFF-3328569CE51A}"/>
            </a:ext>
          </a:extLst>
        </xdr:cNvPr>
        <xdr:cNvCxnSpPr/>
      </xdr:nvCxnSpPr>
      <xdr:spPr>
        <a:xfrm>
          <a:off x="4216400" y="5612493"/>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80" name="有形固定資産減価償却率最大値テキスト">
          <a:extLst>
            <a:ext uri="{FF2B5EF4-FFF2-40B4-BE49-F238E27FC236}">
              <a16:creationId xmlns:a16="http://schemas.microsoft.com/office/drawing/2014/main" id="{6A2188E0-B782-4BA4-BC3A-E97BF9AED77D}"/>
            </a:ext>
          </a:extLst>
        </xdr:cNvPr>
        <xdr:cNvSpPr txBox="1"/>
      </xdr:nvSpPr>
      <xdr:spPr>
        <a:xfrm>
          <a:off x="4359275" y="42272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81" name="直線コネクタ 80">
          <a:extLst>
            <a:ext uri="{FF2B5EF4-FFF2-40B4-BE49-F238E27FC236}">
              <a16:creationId xmlns:a16="http://schemas.microsoft.com/office/drawing/2014/main" id="{79BF90F4-B8E5-4A9E-9CD8-4EA7D7774C71}"/>
            </a:ext>
          </a:extLst>
        </xdr:cNvPr>
        <xdr:cNvCxnSpPr/>
      </xdr:nvCxnSpPr>
      <xdr:spPr>
        <a:xfrm>
          <a:off x="4216400" y="443928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145069</xdr:rowOff>
    </xdr:from>
    <xdr:ext cx="405111" cy="259045"/>
    <xdr:sp macro="" textlink="">
      <xdr:nvSpPr>
        <xdr:cNvPr id="82" name="有形固定資産減価償却率平均値テキスト">
          <a:extLst>
            <a:ext uri="{FF2B5EF4-FFF2-40B4-BE49-F238E27FC236}">
              <a16:creationId xmlns:a16="http://schemas.microsoft.com/office/drawing/2014/main" id="{02C700C2-61DF-4AFD-A659-35595CE52B5B}"/>
            </a:ext>
          </a:extLst>
        </xdr:cNvPr>
        <xdr:cNvSpPr txBox="1"/>
      </xdr:nvSpPr>
      <xdr:spPr>
        <a:xfrm>
          <a:off x="4359275" y="5161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166642</xdr:rowOff>
    </xdr:from>
    <xdr:to>
      <xdr:col>23</xdr:col>
      <xdr:colOff>136525</xdr:colOff>
      <xdr:row>32</xdr:row>
      <xdr:rowOff>96792</xdr:rowOff>
    </xdr:to>
    <xdr:sp macro="" textlink="">
      <xdr:nvSpPr>
        <xdr:cNvPr id="83" name="フローチャート: 判断 82">
          <a:extLst>
            <a:ext uri="{FF2B5EF4-FFF2-40B4-BE49-F238E27FC236}">
              <a16:creationId xmlns:a16="http://schemas.microsoft.com/office/drawing/2014/main" id="{AA38E9D8-409C-4CA4-A25B-A48A82B22056}"/>
            </a:ext>
          </a:extLst>
        </xdr:cNvPr>
        <xdr:cNvSpPr/>
      </xdr:nvSpPr>
      <xdr:spPr>
        <a:xfrm>
          <a:off x="4254500" y="51831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145052</xdr:rowOff>
    </xdr:from>
    <xdr:to>
      <xdr:col>19</xdr:col>
      <xdr:colOff>187325</xdr:colOff>
      <xdr:row>32</xdr:row>
      <xdr:rowOff>75202</xdr:rowOff>
    </xdr:to>
    <xdr:sp macro="" textlink="">
      <xdr:nvSpPr>
        <xdr:cNvPr id="84" name="フローチャート: 判断 83">
          <a:extLst>
            <a:ext uri="{FF2B5EF4-FFF2-40B4-BE49-F238E27FC236}">
              <a16:creationId xmlns:a16="http://schemas.microsoft.com/office/drawing/2014/main" id="{AFD82E65-A630-478B-94DF-D9E3B2209E5A}"/>
            </a:ext>
          </a:extLst>
        </xdr:cNvPr>
        <xdr:cNvSpPr/>
      </xdr:nvSpPr>
      <xdr:spPr>
        <a:xfrm>
          <a:off x="3616325" y="516155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132715</xdr:rowOff>
    </xdr:from>
    <xdr:to>
      <xdr:col>15</xdr:col>
      <xdr:colOff>187325</xdr:colOff>
      <xdr:row>32</xdr:row>
      <xdr:rowOff>62865</xdr:rowOff>
    </xdr:to>
    <xdr:sp macro="" textlink="">
      <xdr:nvSpPr>
        <xdr:cNvPr id="85" name="フローチャート: 判断 84">
          <a:extLst>
            <a:ext uri="{FF2B5EF4-FFF2-40B4-BE49-F238E27FC236}">
              <a16:creationId xmlns:a16="http://schemas.microsoft.com/office/drawing/2014/main" id="{AF032352-01FB-479F-87D8-DE82B25D776F}"/>
            </a:ext>
          </a:extLst>
        </xdr:cNvPr>
        <xdr:cNvSpPr/>
      </xdr:nvSpPr>
      <xdr:spPr>
        <a:xfrm>
          <a:off x="2930525" y="51523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135799</xdr:rowOff>
    </xdr:from>
    <xdr:to>
      <xdr:col>11</xdr:col>
      <xdr:colOff>187325</xdr:colOff>
      <xdr:row>32</xdr:row>
      <xdr:rowOff>65949</xdr:rowOff>
    </xdr:to>
    <xdr:sp macro="" textlink="">
      <xdr:nvSpPr>
        <xdr:cNvPr id="86" name="フローチャート: 判断 85">
          <a:extLst>
            <a:ext uri="{FF2B5EF4-FFF2-40B4-BE49-F238E27FC236}">
              <a16:creationId xmlns:a16="http://schemas.microsoft.com/office/drawing/2014/main" id="{5486A433-B5EB-48E3-9DA4-B78C40F177A3}"/>
            </a:ext>
          </a:extLst>
        </xdr:cNvPr>
        <xdr:cNvSpPr/>
      </xdr:nvSpPr>
      <xdr:spPr>
        <a:xfrm>
          <a:off x="2244725" y="515547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86451</xdr:rowOff>
    </xdr:from>
    <xdr:to>
      <xdr:col>7</xdr:col>
      <xdr:colOff>187325</xdr:colOff>
      <xdr:row>32</xdr:row>
      <xdr:rowOff>16601</xdr:rowOff>
    </xdr:to>
    <xdr:sp macro="" textlink="">
      <xdr:nvSpPr>
        <xdr:cNvPr id="87" name="フローチャート: 判断 86">
          <a:extLst>
            <a:ext uri="{FF2B5EF4-FFF2-40B4-BE49-F238E27FC236}">
              <a16:creationId xmlns:a16="http://schemas.microsoft.com/office/drawing/2014/main" id="{8F974788-CB71-4189-A8DC-D21F0638A50F}"/>
            </a:ext>
          </a:extLst>
        </xdr:cNvPr>
        <xdr:cNvSpPr/>
      </xdr:nvSpPr>
      <xdr:spPr>
        <a:xfrm>
          <a:off x="1558925" y="510295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EB4D678C-D226-4A3A-B8D3-11EF4BA5058A}"/>
            </a:ext>
          </a:extLst>
        </xdr:cNvPr>
        <xdr:cNvSpPr txBox="1"/>
      </xdr:nvSpPr>
      <xdr:spPr>
        <a:xfrm>
          <a:off x="4149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ED4DCE57-3F8D-405C-B431-668FEBFB37B5}"/>
            </a:ext>
          </a:extLst>
        </xdr:cNvPr>
        <xdr:cNvSpPr txBox="1"/>
      </xdr:nvSpPr>
      <xdr:spPr>
        <a:xfrm>
          <a:off x="35115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3E684ABE-0643-4D92-A5D8-DACDA3BF0B72}"/>
            </a:ext>
          </a:extLst>
        </xdr:cNvPr>
        <xdr:cNvSpPr txBox="1"/>
      </xdr:nvSpPr>
      <xdr:spPr>
        <a:xfrm>
          <a:off x="28257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1" name="テキスト ボックス 90">
          <a:extLst>
            <a:ext uri="{FF2B5EF4-FFF2-40B4-BE49-F238E27FC236}">
              <a16:creationId xmlns:a16="http://schemas.microsoft.com/office/drawing/2014/main" id="{B0039AEC-CE32-48A2-B176-22E6C166FA3C}"/>
            </a:ext>
          </a:extLst>
        </xdr:cNvPr>
        <xdr:cNvSpPr txBox="1"/>
      </xdr:nvSpPr>
      <xdr:spPr>
        <a:xfrm>
          <a:off x="21399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2" name="テキスト ボックス 91">
          <a:extLst>
            <a:ext uri="{FF2B5EF4-FFF2-40B4-BE49-F238E27FC236}">
              <a16:creationId xmlns:a16="http://schemas.microsoft.com/office/drawing/2014/main" id="{BACE9D87-66C7-4AB2-8B3C-FA81DC42536A}"/>
            </a:ext>
          </a:extLst>
        </xdr:cNvPr>
        <xdr:cNvSpPr txBox="1"/>
      </xdr:nvSpPr>
      <xdr:spPr>
        <a:xfrm>
          <a:off x="145415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67945</xdr:rowOff>
    </xdr:from>
    <xdr:to>
      <xdr:col>23</xdr:col>
      <xdr:colOff>136525</xdr:colOff>
      <xdr:row>31</xdr:row>
      <xdr:rowOff>169545</xdr:rowOff>
    </xdr:to>
    <xdr:sp macro="" textlink="">
      <xdr:nvSpPr>
        <xdr:cNvPr id="93" name="楕円 92">
          <a:extLst>
            <a:ext uri="{FF2B5EF4-FFF2-40B4-BE49-F238E27FC236}">
              <a16:creationId xmlns:a16="http://schemas.microsoft.com/office/drawing/2014/main" id="{7D7470F6-A7DE-4915-AD69-2B2AF5EA9175}"/>
            </a:ext>
          </a:extLst>
        </xdr:cNvPr>
        <xdr:cNvSpPr/>
      </xdr:nvSpPr>
      <xdr:spPr>
        <a:xfrm>
          <a:off x="4254500" y="50844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30</xdr:row>
      <xdr:rowOff>90822</xdr:rowOff>
    </xdr:from>
    <xdr:ext cx="405111" cy="259045"/>
    <xdr:sp macro="" textlink="">
      <xdr:nvSpPr>
        <xdr:cNvPr id="94" name="有形固定資産減価償却率該当値テキスト">
          <a:extLst>
            <a:ext uri="{FF2B5EF4-FFF2-40B4-BE49-F238E27FC236}">
              <a16:creationId xmlns:a16="http://schemas.microsoft.com/office/drawing/2014/main" id="{6E56B5A6-E52A-4BEA-8869-9E7296F2E04F}"/>
            </a:ext>
          </a:extLst>
        </xdr:cNvPr>
        <xdr:cNvSpPr txBox="1"/>
      </xdr:nvSpPr>
      <xdr:spPr>
        <a:xfrm>
          <a:off x="4359275" y="4945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135799</xdr:rowOff>
    </xdr:from>
    <xdr:to>
      <xdr:col>19</xdr:col>
      <xdr:colOff>187325</xdr:colOff>
      <xdr:row>32</xdr:row>
      <xdr:rowOff>65949</xdr:rowOff>
    </xdr:to>
    <xdr:sp macro="" textlink="">
      <xdr:nvSpPr>
        <xdr:cNvPr id="95" name="楕円 94">
          <a:extLst>
            <a:ext uri="{FF2B5EF4-FFF2-40B4-BE49-F238E27FC236}">
              <a16:creationId xmlns:a16="http://schemas.microsoft.com/office/drawing/2014/main" id="{F4918C10-E590-4D4E-9DB1-7A5C89339906}"/>
            </a:ext>
          </a:extLst>
        </xdr:cNvPr>
        <xdr:cNvSpPr/>
      </xdr:nvSpPr>
      <xdr:spPr>
        <a:xfrm>
          <a:off x="3616325" y="51554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118745</xdr:rowOff>
    </xdr:from>
    <xdr:to>
      <xdr:col>23</xdr:col>
      <xdr:colOff>85725</xdr:colOff>
      <xdr:row>32</xdr:row>
      <xdr:rowOff>15149</xdr:rowOff>
    </xdr:to>
    <xdr:cxnSp macro="">
      <xdr:nvCxnSpPr>
        <xdr:cNvPr id="96" name="直線コネクタ 95">
          <a:extLst>
            <a:ext uri="{FF2B5EF4-FFF2-40B4-BE49-F238E27FC236}">
              <a16:creationId xmlns:a16="http://schemas.microsoft.com/office/drawing/2014/main" id="{71BC2D3F-9780-4204-A8FF-1162DCE3C273}"/>
            </a:ext>
          </a:extLst>
        </xdr:cNvPr>
        <xdr:cNvCxnSpPr/>
      </xdr:nvCxnSpPr>
      <xdr:spPr>
        <a:xfrm flipV="1">
          <a:off x="3673475" y="5141595"/>
          <a:ext cx="628650" cy="51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69215</xdr:rowOff>
    </xdr:from>
    <xdr:to>
      <xdr:col>15</xdr:col>
      <xdr:colOff>187325</xdr:colOff>
      <xdr:row>32</xdr:row>
      <xdr:rowOff>170815</xdr:rowOff>
    </xdr:to>
    <xdr:sp macro="" textlink="">
      <xdr:nvSpPr>
        <xdr:cNvPr id="97" name="楕円 96">
          <a:extLst>
            <a:ext uri="{FF2B5EF4-FFF2-40B4-BE49-F238E27FC236}">
              <a16:creationId xmlns:a16="http://schemas.microsoft.com/office/drawing/2014/main" id="{FCBE1779-F361-426E-8F5A-94910E2520F0}"/>
            </a:ext>
          </a:extLst>
        </xdr:cNvPr>
        <xdr:cNvSpPr/>
      </xdr:nvSpPr>
      <xdr:spPr>
        <a:xfrm>
          <a:off x="2930525" y="52476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15149</xdr:rowOff>
    </xdr:from>
    <xdr:to>
      <xdr:col>19</xdr:col>
      <xdr:colOff>136525</xdr:colOff>
      <xdr:row>32</xdr:row>
      <xdr:rowOff>120015</xdr:rowOff>
    </xdr:to>
    <xdr:cxnSp macro="">
      <xdr:nvCxnSpPr>
        <xdr:cNvPr id="98" name="直線コネクタ 97">
          <a:extLst>
            <a:ext uri="{FF2B5EF4-FFF2-40B4-BE49-F238E27FC236}">
              <a16:creationId xmlns:a16="http://schemas.microsoft.com/office/drawing/2014/main" id="{77B6D2D7-92CA-4278-83CA-B40FFF1B4F12}"/>
            </a:ext>
          </a:extLst>
        </xdr:cNvPr>
        <xdr:cNvCxnSpPr/>
      </xdr:nvCxnSpPr>
      <xdr:spPr>
        <a:xfrm flipV="1">
          <a:off x="2987675" y="5193574"/>
          <a:ext cx="685800" cy="111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35288</xdr:rowOff>
    </xdr:from>
    <xdr:to>
      <xdr:col>11</xdr:col>
      <xdr:colOff>187325</xdr:colOff>
      <xdr:row>32</xdr:row>
      <xdr:rowOff>136888</xdr:rowOff>
    </xdr:to>
    <xdr:sp macro="" textlink="">
      <xdr:nvSpPr>
        <xdr:cNvPr id="99" name="楕円 98">
          <a:extLst>
            <a:ext uri="{FF2B5EF4-FFF2-40B4-BE49-F238E27FC236}">
              <a16:creationId xmlns:a16="http://schemas.microsoft.com/office/drawing/2014/main" id="{10565FDF-FC39-4688-978B-026A72E8FB20}"/>
            </a:ext>
          </a:extLst>
        </xdr:cNvPr>
        <xdr:cNvSpPr/>
      </xdr:nvSpPr>
      <xdr:spPr>
        <a:xfrm>
          <a:off x="2244725" y="521688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86088</xdr:rowOff>
    </xdr:from>
    <xdr:to>
      <xdr:col>15</xdr:col>
      <xdr:colOff>136525</xdr:colOff>
      <xdr:row>32</xdr:row>
      <xdr:rowOff>120015</xdr:rowOff>
    </xdr:to>
    <xdr:cxnSp macro="">
      <xdr:nvCxnSpPr>
        <xdr:cNvPr id="100" name="直線コネクタ 99">
          <a:extLst>
            <a:ext uri="{FF2B5EF4-FFF2-40B4-BE49-F238E27FC236}">
              <a16:creationId xmlns:a16="http://schemas.microsoft.com/office/drawing/2014/main" id="{C4F5E565-C3F4-4A2C-BCBF-154A3FE1EDBF}"/>
            </a:ext>
          </a:extLst>
        </xdr:cNvPr>
        <xdr:cNvCxnSpPr/>
      </xdr:nvCxnSpPr>
      <xdr:spPr>
        <a:xfrm>
          <a:off x="2301875" y="5264513"/>
          <a:ext cx="6858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7529</xdr:rowOff>
    </xdr:from>
    <xdr:to>
      <xdr:col>7</xdr:col>
      <xdr:colOff>187325</xdr:colOff>
      <xdr:row>32</xdr:row>
      <xdr:rowOff>109129</xdr:rowOff>
    </xdr:to>
    <xdr:sp macro="" textlink="">
      <xdr:nvSpPr>
        <xdr:cNvPr id="101" name="楕円 100">
          <a:extLst>
            <a:ext uri="{FF2B5EF4-FFF2-40B4-BE49-F238E27FC236}">
              <a16:creationId xmlns:a16="http://schemas.microsoft.com/office/drawing/2014/main" id="{83AC33EB-00DF-482C-95D3-EAF0D253EB19}"/>
            </a:ext>
          </a:extLst>
        </xdr:cNvPr>
        <xdr:cNvSpPr/>
      </xdr:nvSpPr>
      <xdr:spPr>
        <a:xfrm>
          <a:off x="1558925" y="519230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58329</xdr:rowOff>
    </xdr:from>
    <xdr:to>
      <xdr:col>11</xdr:col>
      <xdr:colOff>136525</xdr:colOff>
      <xdr:row>32</xdr:row>
      <xdr:rowOff>86088</xdr:rowOff>
    </xdr:to>
    <xdr:cxnSp macro="">
      <xdr:nvCxnSpPr>
        <xdr:cNvPr id="102" name="直線コネクタ 101">
          <a:extLst>
            <a:ext uri="{FF2B5EF4-FFF2-40B4-BE49-F238E27FC236}">
              <a16:creationId xmlns:a16="http://schemas.microsoft.com/office/drawing/2014/main" id="{E080C95C-52CD-4324-A360-5374843305A1}"/>
            </a:ext>
          </a:extLst>
        </xdr:cNvPr>
        <xdr:cNvCxnSpPr/>
      </xdr:nvCxnSpPr>
      <xdr:spPr>
        <a:xfrm>
          <a:off x="1616075" y="5239929"/>
          <a:ext cx="685800" cy="24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32</xdr:row>
      <xdr:rowOff>66329</xdr:rowOff>
    </xdr:from>
    <xdr:ext cx="405111" cy="259045"/>
    <xdr:sp macro="" textlink="">
      <xdr:nvSpPr>
        <xdr:cNvPr id="103" name="n_1aveValue有形固定資産減価償却率">
          <a:extLst>
            <a:ext uri="{FF2B5EF4-FFF2-40B4-BE49-F238E27FC236}">
              <a16:creationId xmlns:a16="http://schemas.microsoft.com/office/drawing/2014/main" id="{B6057C51-DF3A-4E12-897F-D4202932A52E}"/>
            </a:ext>
          </a:extLst>
        </xdr:cNvPr>
        <xdr:cNvSpPr txBox="1"/>
      </xdr:nvSpPr>
      <xdr:spPr>
        <a:xfrm>
          <a:off x="3474094" y="5251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79392</xdr:rowOff>
    </xdr:from>
    <xdr:ext cx="405111" cy="259045"/>
    <xdr:sp macro="" textlink="">
      <xdr:nvSpPr>
        <xdr:cNvPr id="104" name="n_2aveValue有形固定資産減価償却率">
          <a:extLst>
            <a:ext uri="{FF2B5EF4-FFF2-40B4-BE49-F238E27FC236}">
              <a16:creationId xmlns:a16="http://schemas.microsoft.com/office/drawing/2014/main" id="{9C130317-8E69-4B59-B03B-283153C66CF7}"/>
            </a:ext>
          </a:extLst>
        </xdr:cNvPr>
        <xdr:cNvSpPr txBox="1"/>
      </xdr:nvSpPr>
      <xdr:spPr>
        <a:xfrm>
          <a:off x="2797819" y="4940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82476</xdr:rowOff>
    </xdr:from>
    <xdr:ext cx="405111" cy="259045"/>
    <xdr:sp macro="" textlink="">
      <xdr:nvSpPr>
        <xdr:cNvPr id="105" name="n_3aveValue有形固定資産減価償却率">
          <a:extLst>
            <a:ext uri="{FF2B5EF4-FFF2-40B4-BE49-F238E27FC236}">
              <a16:creationId xmlns:a16="http://schemas.microsoft.com/office/drawing/2014/main" id="{A35CEC56-673C-48A4-B50D-0F3299E5149E}"/>
            </a:ext>
          </a:extLst>
        </xdr:cNvPr>
        <xdr:cNvSpPr txBox="1"/>
      </xdr:nvSpPr>
      <xdr:spPr>
        <a:xfrm>
          <a:off x="2112019" y="494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33128</xdr:rowOff>
    </xdr:from>
    <xdr:ext cx="405111" cy="259045"/>
    <xdr:sp macro="" textlink="">
      <xdr:nvSpPr>
        <xdr:cNvPr id="106" name="n_4aveValue有形固定資産減価償却率">
          <a:extLst>
            <a:ext uri="{FF2B5EF4-FFF2-40B4-BE49-F238E27FC236}">
              <a16:creationId xmlns:a16="http://schemas.microsoft.com/office/drawing/2014/main" id="{1BC47284-6984-45E2-B93C-12F5E4320432}"/>
            </a:ext>
          </a:extLst>
        </xdr:cNvPr>
        <xdr:cNvSpPr txBox="1"/>
      </xdr:nvSpPr>
      <xdr:spPr>
        <a:xfrm>
          <a:off x="1426219" y="4887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82476</xdr:rowOff>
    </xdr:from>
    <xdr:ext cx="405111" cy="259045"/>
    <xdr:sp macro="" textlink="">
      <xdr:nvSpPr>
        <xdr:cNvPr id="107" name="n_1mainValue有形固定資産減価償却率">
          <a:extLst>
            <a:ext uri="{FF2B5EF4-FFF2-40B4-BE49-F238E27FC236}">
              <a16:creationId xmlns:a16="http://schemas.microsoft.com/office/drawing/2014/main" id="{760E8028-24B9-408D-BFBD-3FD7F1B3D42B}"/>
            </a:ext>
          </a:extLst>
        </xdr:cNvPr>
        <xdr:cNvSpPr txBox="1"/>
      </xdr:nvSpPr>
      <xdr:spPr>
        <a:xfrm>
          <a:off x="3474094" y="4943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161942</xdr:rowOff>
    </xdr:from>
    <xdr:ext cx="405111" cy="259045"/>
    <xdr:sp macro="" textlink="">
      <xdr:nvSpPr>
        <xdr:cNvPr id="108" name="n_2mainValue有形固定資産減価償却率">
          <a:extLst>
            <a:ext uri="{FF2B5EF4-FFF2-40B4-BE49-F238E27FC236}">
              <a16:creationId xmlns:a16="http://schemas.microsoft.com/office/drawing/2014/main" id="{290E88D5-E53F-42AF-A105-2551185674D3}"/>
            </a:ext>
          </a:extLst>
        </xdr:cNvPr>
        <xdr:cNvSpPr txBox="1"/>
      </xdr:nvSpPr>
      <xdr:spPr>
        <a:xfrm>
          <a:off x="2797819" y="534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128015</xdr:rowOff>
    </xdr:from>
    <xdr:ext cx="405111" cy="259045"/>
    <xdr:sp macro="" textlink="">
      <xdr:nvSpPr>
        <xdr:cNvPr id="109" name="n_3mainValue有形固定資産減価償却率">
          <a:extLst>
            <a:ext uri="{FF2B5EF4-FFF2-40B4-BE49-F238E27FC236}">
              <a16:creationId xmlns:a16="http://schemas.microsoft.com/office/drawing/2014/main" id="{2011423A-EA68-4AEF-8BBC-5D00FF39C6DA}"/>
            </a:ext>
          </a:extLst>
        </xdr:cNvPr>
        <xdr:cNvSpPr txBox="1"/>
      </xdr:nvSpPr>
      <xdr:spPr>
        <a:xfrm>
          <a:off x="2112019" y="5306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100256</xdr:rowOff>
    </xdr:from>
    <xdr:ext cx="405111" cy="259045"/>
    <xdr:sp macro="" textlink="">
      <xdr:nvSpPr>
        <xdr:cNvPr id="110" name="n_4mainValue有形固定資産減価償却率">
          <a:extLst>
            <a:ext uri="{FF2B5EF4-FFF2-40B4-BE49-F238E27FC236}">
              <a16:creationId xmlns:a16="http://schemas.microsoft.com/office/drawing/2014/main" id="{2FFCBF67-94B9-4FC5-A066-4E32AFD35010}"/>
            </a:ext>
          </a:extLst>
        </xdr:cNvPr>
        <xdr:cNvSpPr txBox="1"/>
      </xdr:nvSpPr>
      <xdr:spPr>
        <a:xfrm>
          <a:off x="1426219" y="52850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1" name="正方形/長方形 110">
          <a:extLst>
            <a:ext uri="{FF2B5EF4-FFF2-40B4-BE49-F238E27FC236}">
              <a16:creationId xmlns:a16="http://schemas.microsoft.com/office/drawing/2014/main" id="{D1407AA3-BD09-4882-9012-582346C7A1BC}"/>
            </a:ext>
          </a:extLst>
        </xdr:cNvPr>
        <xdr:cNvSpPr/>
      </xdr:nvSpPr>
      <xdr:spPr>
        <a:xfrm>
          <a:off x="10198100" y="3387725"/>
          <a:ext cx="3800475" cy="2000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2" name="正方形/長方形 111">
          <a:extLst>
            <a:ext uri="{FF2B5EF4-FFF2-40B4-BE49-F238E27FC236}">
              <a16:creationId xmlns:a16="http://schemas.microsoft.com/office/drawing/2014/main" id="{9C6631C8-D8FD-4CC0-B291-3EEDEDCB8797}"/>
            </a:ext>
          </a:extLst>
        </xdr:cNvPr>
        <xdr:cNvSpPr/>
      </xdr:nvSpPr>
      <xdr:spPr>
        <a:xfrm>
          <a:off x="11154043" y="364674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3" name="正方形/長方形 112">
          <a:extLst>
            <a:ext uri="{FF2B5EF4-FFF2-40B4-BE49-F238E27FC236}">
              <a16:creationId xmlns:a16="http://schemas.microsoft.com/office/drawing/2014/main" id="{67AEEE1A-CDE0-470C-992E-0C6A472FD62F}"/>
            </a:ext>
          </a:extLst>
        </xdr:cNvPr>
        <xdr:cNvSpPr/>
      </xdr:nvSpPr>
      <xdr:spPr>
        <a:xfrm>
          <a:off x="12446540" y="363007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[ 619.5</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4" name="正方形/長方形 113">
          <a:extLst>
            <a:ext uri="{FF2B5EF4-FFF2-40B4-BE49-F238E27FC236}">
              <a16:creationId xmlns:a16="http://schemas.microsoft.com/office/drawing/2014/main" id="{ACED558B-D7D8-45DA-9B71-A74C7D1E7D72}"/>
            </a:ext>
          </a:extLst>
        </xdr:cNvPr>
        <xdr:cNvSpPr/>
      </xdr:nvSpPr>
      <xdr:spPr>
        <a:xfrm>
          <a:off x="139700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5" name="正方形/長方形 114">
          <a:extLst>
            <a:ext uri="{FF2B5EF4-FFF2-40B4-BE49-F238E27FC236}">
              <a16:creationId xmlns:a16="http://schemas.microsoft.com/office/drawing/2014/main" id="{AE3FFBE0-7DAD-46FB-B649-A772380D41B7}"/>
            </a:ext>
          </a:extLst>
        </xdr:cNvPr>
        <xdr:cNvSpPr/>
      </xdr:nvSpPr>
      <xdr:spPr>
        <a:xfrm>
          <a:off x="139700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6" name="正方形/長方形 115">
          <a:extLst>
            <a:ext uri="{FF2B5EF4-FFF2-40B4-BE49-F238E27FC236}">
              <a16:creationId xmlns:a16="http://schemas.microsoft.com/office/drawing/2014/main" id="{6AD9061C-ECBF-4881-B08C-1E6F4C8439CF}"/>
            </a:ext>
          </a:extLst>
        </xdr:cNvPr>
        <xdr:cNvSpPr/>
      </xdr:nvSpPr>
      <xdr:spPr>
        <a:xfrm>
          <a:off x="15341600"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7" name="正方形/長方形 116">
          <a:extLst>
            <a:ext uri="{FF2B5EF4-FFF2-40B4-BE49-F238E27FC236}">
              <a16:creationId xmlns:a16="http://schemas.microsoft.com/office/drawing/2014/main" id="{5EF4BAE5-F3CF-41F3-B594-5E88D5420A89}"/>
            </a:ext>
          </a:extLst>
        </xdr:cNvPr>
        <xdr:cNvSpPr/>
      </xdr:nvSpPr>
      <xdr:spPr>
        <a:xfrm>
          <a:off x="15341600"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8" name="正方形/長方形 117">
          <a:extLst>
            <a:ext uri="{FF2B5EF4-FFF2-40B4-BE49-F238E27FC236}">
              <a16:creationId xmlns:a16="http://schemas.microsoft.com/office/drawing/2014/main" id="{79A65896-A4EA-443C-8264-D3E2F918BBCE}"/>
            </a:ext>
          </a:extLst>
        </xdr:cNvPr>
        <xdr:cNvSpPr/>
      </xdr:nvSpPr>
      <xdr:spPr>
        <a:xfrm>
          <a:off x="16817975" y="3457575"/>
          <a:ext cx="1371600" cy="196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9" name="正方形/長方形 118">
          <a:extLst>
            <a:ext uri="{FF2B5EF4-FFF2-40B4-BE49-F238E27FC236}">
              <a16:creationId xmlns:a16="http://schemas.microsoft.com/office/drawing/2014/main" id="{28773FEF-8C1E-4BCB-9F0F-6B8349807CBD}"/>
            </a:ext>
          </a:extLst>
        </xdr:cNvPr>
        <xdr:cNvSpPr/>
      </xdr:nvSpPr>
      <xdr:spPr>
        <a:xfrm>
          <a:off x="16817975" y="35877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a:extLst>
            <a:ext uri="{FF2B5EF4-FFF2-40B4-BE49-F238E27FC236}">
              <a16:creationId xmlns:a16="http://schemas.microsoft.com/office/drawing/2014/main" id="{8EA5CD03-74D7-4A84-8DC7-299BF64ED7EB}"/>
            </a:ext>
          </a:extLst>
        </xdr:cNvPr>
        <xdr:cNvSpPr/>
      </xdr:nvSpPr>
      <xdr:spPr>
        <a:xfrm>
          <a:off x="10198100" y="394970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a:extLst>
            <a:ext uri="{FF2B5EF4-FFF2-40B4-BE49-F238E27FC236}">
              <a16:creationId xmlns:a16="http://schemas.microsoft.com/office/drawing/2014/main" id="{5D1B1D72-5D9D-4FDE-99DE-739B37036B48}"/>
            </a:ext>
          </a:extLst>
        </xdr:cNvPr>
        <xdr:cNvSpPr/>
      </xdr:nvSpPr>
      <xdr:spPr>
        <a:xfrm>
          <a:off x="14246225" y="394970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a:extLst>
            <a:ext uri="{FF2B5EF4-FFF2-40B4-BE49-F238E27FC236}">
              <a16:creationId xmlns:a16="http://schemas.microsoft.com/office/drawing/2014/main" id="{98274EE3-893A-4FD8-8123-618DD55A65BE}"/>
            </a:ext>
          </a:extLst>
        </xdr:cNvPr>
        <xdr:cNvSpPr/>
      </xdr:nvSpPr>
      <xdr:spPr>
        <a:xfrm>
          <a:off x="14246225" y="401637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a:extLst>
            <a:ext uri="{FF2B5EF4-FFF2-40B4-BE49-F238E27FC236}">
              <a16:creationId xmlns:a16="http://schemas.microsoft.com/office/drawing/2014/main" id="{5C1A9BD0-E2F0-4B8C-A318-4653F141E86E}"/>
            </a:ext>
          </a:extLst>
        </xdr:cNvPr>
        <xdr:cNvSpPr txBox="1"/>
      </xdr:nvSpPr>
      <xdr:spPr>
        <a:xfrm>
          <a:off x="14322425" y="422592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3</a:t>
          </a:r>
          <a:r>
            <a:rPr kumimoji="1" lang="ja-JP" altLang="en-US" sz="1100">
              <a:latin typeface="ＭＳ Ｐゴシック" panose="020B0600070205080204" pitchFamily="50" charset="-128"/>
              <a:ea typeface="ＭＳ Ｐゴシック" panose="020B0600070205080204" pitchFamily="50" charset="-128"/>
            </a:rPr>
            <a:t>年までは類似団体とほぼ同水準であったが、大型建設事業（中学校、保育所等）の実施による地方債発行額増加による地方債現在高の増加、また地方交付税の減少により比率が上昇している。令和</a:t>
          </a:r>
          <a:r>
            <a:rPr kumimoji="1" lang="en-US" altLang="ja-JP" sz="1100">
              <a:latin typeface="ＭＳ Ｐゴシック" panose="020B0600070205080204" pitchFamily="50" charset="-128"/>
              <a:ea typeface="ＭＳ Ｐゴシック" panose="020B0600070205080204" pitchFamily="50" charset="-128"/>
            </a:rPr>
            <a:t>5</a:t>
          </a:r>
          <a:r>
            <a:rPr kumimoji="1" lang="ja-JP" altLang="en-US" sz="1100">
              <a:latin typeface="ＭＳ Ｐゴシック" panose="020B0600070205080204" pitchFamily="50" charset="-128"/>
              <a:ea typeface="ＭＳ Ｐゴシック" panose="020B0600070205080204" pitchFamily="50" charset="-128"/>
            </a:rPr>
            <a:t>年度に中学校建替事業が完了したものの、保育所整備等は継続していることから、比率はしばらく高止まりすることが見込まれる。</a:t>
          </a:r>
        </a:p>
        <a:p>
          <a:r>
            <a:rPr kumimoji="1" lang="ja-JP" altLang="en-US" sz="1100">
              <a:latin typeface="ＭＳ Ｐゴシック" panose="020B0600070205080204" pitchFamily="50" charset="-128"/>
              <a:ea typeface="ＭＳ Ｐゴシック" panose="020B0600070205080204" pitchFamily="50" charset="-128"/>
            </a:rPr>
            <a:t>計画的な地方債の償還及び減債基金、公共施設等整備管理基金など充当可能基金への積立を行い、比率の上昇抑制に努める。</a:t>
          </a:r>
        </a:p>
      </xdr:txBody>
    </xdr:sp>
    <xdr:clientData/>
  </xdr:twoCellAnchor>
  <xdr:oneCellAnchor>
    <xdr:from>
      <xdr:col>57</xdr:col>
      <xdr:colOff>111125</xdr:colOff>
      <xdr:row>23</xdr:row>
      <xdr:rowOff>47625</xdr:rowOff>
    </xdr:from>
    <xdr:ext cx="349839" cy="225703"/>
    <xdr:sp macro="" textlink="">
      <xdr:nvSpPr>
        <xdr:cNvPr id="124" name="テキスト ボックス 123">
          <a:extLst>
            <a:ext uri="{FF2B5EF4-FFF2-40B4-BE49-F238E27FC236}">
              <a16:creationId xmlns:a16="http://schemas.microsoft.com/office/drawing/2014/main" id="{1644B1D7-A56A-4F3C-B8C6-1644835E5A1E}"/>
            </a:ext>
          </a:extLst>
        </xdr:cNvPr>
        <xdr:cNvSpPr txBox="1"/>
      </xdr:nvSpPr>
      <xdr:spPr>
        <a:xfrm>
          <a:off x="10160000" y="3768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a:extLst>
            <a:ext uri="{FF2B5EF4-FFF2-40B4-BE49-F238E27FC236}">
              <a16:creationId xmlns:a16="http://schemas.microsoft.com/office/drawing/2014/main" id="{11447D1A-753B-43FB-B03B-99A5A2B4BEF6}"/>
            </a:ext>
          </a:extLst>
        </xdr:cNvPr>
        <xdr:cNvCxnSpPr/>
      </xdr:nvCxnSpPr>
      <xdr:spPr>
        <a:xfrm>
          <a:off x="10198100" y="59880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6" name="テキスト ボックス 125">
          <a:extLst>
            <a:ext uri="{FF2B5EF4-FFF2-40B4-BE49-F238E27FC236}">
              <a16:creationId xmlns:a16="http://schemas.microsoft.com/office/drawing/2014/main" id="{0DAD9E08-695C-46F6-993E-61433DE81252}"/>
            </a:ext>
          </a:extLst>
        </xdr:cNvPr>
        <xdr:cNvSpPr txBox="1"/>
      </xdr:nvSpPr>
      <xdr:spPr>
        <a:xfrm>
          <a:off x="9708926" y="59037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7" name="直線コネクタ 126">
          <a:extLst>
            <a:ext uri="{FF2B5EF4-FFF2-40B4-BE49-F238E27FC236}">
              <a16:creationId xmlns:a16="http://schemas.microsoft.com/office/drawing/2014/main" id="{004C78DC-0279-41C0-9518-151C732BF51D}"/>
            </a:ext>
          </a:extLst>
        </xdr:cNvPr>
        <xdr:cNvCxnSpPr/>
      </xdr:nvCxnSpPr>
      <xdr:spPr>
        <a:xfrm>
          <a:off x="10198100" y="569549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8" name="テキスト ボックス 127">
          <a:extLst>
            <a:ext uri="{FF2B5EF4-FFF2-40B4-BE49-F238E27FC236}">
              <a16:creationId xmlns:a16="http://schemas.microsoft.com/office/drawing/2014/main" id="{BB73EBF8-FF3B-4808-92F0-AA6E5139D2FB}"/>
            </a:ext>
          </a:extLst>
        </xdr:cNvPr>
        <xdr:cNvSpPr txBox="1"/>
      </xdr:nvSpPr>
      <xdr:spPr>
        <a:xfrm>
          <a:off x="9708926" y="561122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9" name="直線コネクタ 128">
          <a:extLst>
            <a:ext uri="{FF2B5EF4-FFF2-40B4-BE49-F238E27FC236}">
              <a16:creationId xmlns:a16="http://schemas.microsoft.com/office/drawing/2014/main" id="{7668FD9A-318C-4083-A9BF-B208754A45FD}"/>
            </a:ext>
          </a:extLst>
        </xdr:cNvPr>
        <xdr:cNvCxnSpPr/>
      </xdr:nvCxnSpPr>
      <xdr:spPr>
        <a:xfrm>
          <a:off x="10198100" y="541246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30" name="テキスト ボックス 129">
          <a:extLst>
            <a:ext uri="{FF2B5EF4-FFF2-40B4-BE49-F238E27FC236}">
              <a16:creationId xmlns:a16="http://schemas.microsoft.com/office/drawing/2014/main" id="{B4F04797-D3E1-4C7A-822D-D54FCFB37956}"/>
            </a:ext>
          </a:extLst>
        </xdr:cNvPr>
        <xdr:cNvSpPr txBox="1"/>
      </xdr:nvSpPr>
      <xdr:spPr>
        <a:xfrm>
          <a:off x="9708926" y="53218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1" name="直線コネクタ 130">
          <a:extLst>
            <a:ext uri="{FF2B5EF4-FFF2-40B4-BE49-F238E27FC236}">
              <a16:creationId xmlns:a16="http://schemas.microsoft.com/office/drawing/2014/main" id="{FAEDBD95-8780-4D46-8368-56ED4E73E2F4}"/>
            </a:ext>
          </a:extLst>
        </xdr:cNvPr>
        <xdr:cNvCxnSpPr/>
      </xdr:nvCxnSpPr>
      <xdr:spPr>
        <a:xfrm>
          <a:off x="10198100" y="5123089"/>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2" name="テキスト ボックス 131">
          <a:extLst>
            <a:ext uri="{FF2B5EF4-FFF2-40B4-BE49-F238E27FC236}">
              <a16:creationId xmlns:a16="http://schemas.microsoft.com/office/drawing/2014/main" id="{2D64786E-F0B9-492F-820F-64ED2068ADBB}"/>
            </a:ext>
          </a:extLst>
        </xdr:cNvPr>
        <xdr:cNvSpPr txBox="1"/>
      </xdr:nvSpPr>
      <xdr:spPr>
        <a:xfrm>
          <a:off x="9762011" y="50292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3" name="直線コネクタ 132">
          <a:extLst>
            <a:ext uri="{FF2B5EF4-FFF2-40B4-BE49-F238E27FC236}">
              <a16:creationId xmlns:a16="http://schemas.microsoft.com/office/drawing/2014/main" id="{72673407-C852-47ED-9440-04D5191F7B92}"/>
            </a:ext>
          </a:extLst>
        </xdr:cNvPr>
        <xdr:cNvCxnSpPr/>
      </xdr:nvCxnSpPr>
      <xdr:spPr>
        <a:xfrm>
          <a:off x="10198100" y="4830536"/>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4" name="テキスト ボックス 133">
          <a:extLst>
            <a:ext uri="{FF2B5EF4-FFF2-40B4-BE49-F238E27FC236}">
              <a16:creationId xmlns:a16="http://schemas.microsoft.com/office/drawing/2014/main" id="{52B070F2-D1E0-4997-B7FD-FA29AE8A9B4B}"/>
            </a:ext>
          </a:extLst>
        </xdr:cNvPr>
        <xdr:cNvSpPr txBox="1"/>
      </xdr:nvSpPr>
      <xdr:spPr>
        <a:xfrm>
          <a:off x="9762011" y="473673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5" name="直線コネクタ 134">
          <a:extLst>
            <a:ext uri="{FF2B5EF4-FFF2-40B4-BE49-F238E27FC236}">
              <a16:creationId xmlns:a16="http://schemas.microsoft.com/office/drawing/2014/main" id="{3C0BA8D4-5244-4A29-8C02-FEC9147E8DAC}"/>
            </a:ext>
          </a:extLst>
        </xdr:cNvPr>
        <xdr:cNvCxnSpPr/>
      </xdr:nvCxnSpPr>
      <xdr:spPr>
        <a:xfrm>
          <a:off x="10198100" y="453163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6" name="テキスト ボックス 135">
          <a:extLst>
            <a:ext uri="{FF2B5EF4-FFF2-40B4-BE49-F238E27FC236}">
              <a16:creationId xmlns:a16="http://schemas.microsoft.com/office/drawing/2014/main" id="{62CBD713-6A11-48D4-8631-99DA30582EDC}"/>
            </a:ext>
          </a:extLst>
        </xdr:cNvPr>
        <xdr:cNvSpPr txBox="1"/>
      </xdr:nvSpPr>
      <xdr:spPr>
        <a:xfrm>
          <a:off x="9762011" y="44473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7" name="直線コネクタ 136">
          <a:extLst>
            <a:ext uri="{FF2B5EF4-FFF2-40B4-BE49-F238E27FC236}">
              <a16:creationId xmlns:a16="http://schemas.microsoft.com/office/drawing/2014/main" id="{D023BA90-51FB-4D14-ADD9-98E5F817D1BA}"/>
            </a:ext>
          </a:extLst>
        </xdr:cNvPr>
        <xdr:cNvCxnSpPr/>
      </xdr:nvCxnSpPr>
      <xdr:spPr>
        <a:xfrm>
          <a:off x="10198100" y="423907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8" name="テキスト ボックス 137">
          <a:extLst>
            <a:ext uri="{FF2B5EF4-FFF2-40B4-BE49-F238E27FC236}">
              <a16:creationId xmlns:a16="http://schemas.microsoft.com/office/drawing/2014/main" id="{2F3A9317-2B1D-4E1F-AA10-C65F65B2861D}"/>
            </a:ext>
          </a:extLst>
        </xdr:cNvPr>
        <xdr:cNvSpPr txBox="1"/>
      </xdr:nvSpPr>
      <xdr:spPr>
        <a:xfrm>
          <a:off x="9867778" y="41548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9" name="直線コネクタ 138">
          <a:extLst>
            <a:ext uri="{FF2B5EF4-FFF2-40B4-BE49-F238E27FC236}">
              <a16:creationId xmlns:a16="http://schemas.microsoft.com/office/drawing/2014/main" id="{B771E641-90F0-4B42-8063-D204B9517AD5}"/>
            </a:ext>
          </a:extLst>
        </xdr:cNvPr>
        <xdr:cNvCxnSpPr/>
      </xdr:nvCxnSpPr>
      <xdr:spPr>
        <a:xfrm>
          <a:off x="10198100" y="39497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0" name="債務償還比率グラフ枠">
          <a:extLst>
            <a:ext uri="{FF2B5EF4-FFF2-40B4-BE49-F238E27FC236}">
              <a16:creationId xmlns:a16="http://schemas.microsoft.com/office/drawing/2014/main" id="{148977EE-B017-4650-9130-DF790539579F}"/>
            </a:ext>
          </a:extLst>
        </xdr:cNvPr>
        <xdr:cNvSpPr/>
      </xdr:nvSpPr>
      <xdr:spPr>
        <a:xfrm>
          <a:off x="10198100" y="394970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165838</xdr:rowOff>
    </xdr:to>
    <xdr:cxnSp macro="">
      <xdr:nvCxnSpPr>
        <xdr:cNvPr id="141" name="直線コネクタ 140">
          <a:extLst>
            <a:ext uri="{FF2B5EF4-FFF2-40B4-BE49-F238E27FC236}">
              <a16:creationId xmlns:a16="http://schemas.microsoft.com/office/drawing/2014/main" id="{01AA00CD-56E6-4940-9858-C67605F3B1B5}"/>
            </a:ext>
          </a:extLst>
        </xdr:cNvPr>
        <xdr:cNvCxnSpPr/>
      </xdr:nvCxnSpPr>
      <xdr:spPr>
        <a:xfrm flipV="1">
          <a:off x="13326745" y="4239078"/>
          <a:ext cx="1269" cy="1429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169665</xdr:rowOff>
    </xdr:from>
    <xdr:ext cx="560923" cy="259045"/>
    <xdr:sp macro="" textlink="">
      <xdr:nvSpPr>
        <xdr:cNvPr id="142" name="債務償還比率最小値テキスト">
          <a:extLst>
            <a:ext uri="{FF2B5EF4-FFF2-40B4-BE49-F238E27FC236}">
              <a16:creationId xmlns:a16="http://schemas.microsoft.com/office/drawing/2014/main" id="{64280DA5-AA49-4B90-96EE-12F9ACF3B868}"/>
            </a:ext>
          </a:extLst>
        </xdr:cNvPr>
        <xdr:cNvSpPr txBox="1"/>
      </xdr:nvSpPr>
      <xdr:spPr>
        <a:xfrm>
          <a:off x="13379450" y="566559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165838</xdr:rowOff>
    </xdr:from>
    <xdr:to>
      <xdr:col>76</xdr:col>
      <xdr:colOff>111125</xdr:colOff>
      <xdr:row>34</xdr:row>
      <xdr:rowOff>165838</xdr:rowOff>
    </xdr:to>
    <xdr:cxnSp macro="">
      <xdr:nvCxnSpPr>
        <xdr:cNvPr id="143" name="直線コネクタ 142">
          <a:extLst>
            <a:ext uri="{FF2B5EF4-FFF2-40B4-BE49-F238E27FC236}">
              <a16:creationId xmlns:a16="http://schemas.microsoft.com/office/drawing/2014/main" id="{ACA45B5A-F1A8-40E4-AE59-F3CBFB78225E}"/>
            </a:ext>
          </a:extLst>
        </xdr:cNvPr>
        <xdr:cNvCxnSpPr/>
      </xdr:nvCxnSpPr>
      <xdr:spPr>
        <a:xfrm>
          <a:off x="13255625" y="566811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4" name="債務償還比率最大値テキスト">
          <a:extLst>
            <a:ext uri="{FF2B5EF4-FFF2-40B4-BE49-F238E27FC236}">
              <a16:creationId xmlns:a16="http://schemas.microsoft.com/office/drawing/2014/main" id="{198DD8BF-25D4-41BD-9A28-DE1DEF51FB7B}"/>
            </a:ext>
          </a:extLst>
        </xdr:cNvPr>
        <xdr:cNvSpPr txBox="1"/>
      </xdr:nvSpPr>
      <xdr:spPr>
        <a:xfrm>
          <a:off x="13379450" y="40365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5" name="直線コネクタ 144">
          <a:extLst>
            <a:ext uri="{FF2B5EF4-FFF2-40B4-BE49-F238E27FC236}">
              <a16:creationId xmlns:a16="http://schemas.microsoft.com/office/drawing/2014/main" id="{620408A8-8820-4142-AD12-05DCE75302EA}"/>
            </a:ext>
          </a:extLst>
        </xdr:cNvPr>
        <xdr:cNvCxnSpPr/>
      </xdr:nvCxnSpPr>
      <xdr:spPr>
        <a:xfrm>
          <a:off x="13255625" y="42390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13092</xdr:rowOff>
    </xdr:from>
    <xdr:ext cx="469744" cy="259045"/>
    <xdr:sp macro="" textlink="">
      <xdr:nvSpPr>
        <xdr:cNvPr id="146" name="債務償還比率平均値テキスト">
          <a:extLst>
            <a:ext uri="{FF2B5EF4-FFF2-40B4-BE49-F238E27FC236}">
              <a16:creationId xmlns:a16="http://schemas.microsoft.com/office/drawing/2014/main" id="{4322954B-976C-4A12-88F5-EFF0E40AC42B}"/>
            </a:ext>
          </a:extLst>
        </xdr:cNvPr>
        <xdr:cNvSpPr txBox="1"/>
      </xdr:nvSpPr>
      <xdr:spPr>
        <a:xfrm>
          <a:off x="13379450" y="43818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27</xdr:row>
      <xdr:rowOff>161665</xdr:rowOff>
    </xdr:from>
    <xdr:to>
      <xdr:col>76</xdr:col>
      <xdr:colOff>73025</xdr:colOff>
      <xdr:row>28</xdr:row>
      <xdr:rowOff>91815</xdr:rowOff>
    </xdr:to>
    <xdr:sp macro="" textlink="">
      <xdr:nvSpPr>
        <xdr:cNvPr id="147" name="フローチャート: 判断 146">
          <a:extLst>
            <a:ext uri="{FF2B5EF4-FFF2-40B4-BE49-F238E27FC236}">
              <a16:creationId xmlns:a16="http://schemas.microsoft.com/office/drawing/2014/main" id="{99CBFEA0-FCBF-438F-B7EA-5898E9418A2E}"/>
            </a:ext>
          </a:extLst>
        </xdr:cNvPr>
        <xdr:cNvSpPr/>
      </xdr:nvSpPr>
      <xdr:spPr>
        <a:xfrm>
          <a:off x="13293725" y="453681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27</xdr:row>
      <xdr:rowOff>166291</xdr:rowOff>
    </xdr:from>
    <xdr:to>
      <xdr:col>72</xdr:col>
      <xdr:colOff>123825</xdr:colOff>
      <xdr:row>28</xdr:row>
      <xdr:rowOff>96441</xdr:rowOff>
    </xdr:to>
    <xdr:sp macro="" textlink="">
      <xdr:nvSpPr>
        <xdr:cNvPr id="148" name="フローチャート: 判断 147">
          <a:extLst>
            <a:ext uri="{FF2B5EF4-FFF2-40B4-BE49-F238E27FC236}">
              <a16:creationId xmlns:a16="http://schemas.microsoft.com/office/drawing/2014/main" id="{EF60C5A6-A6EC-4EE7-88F7-0D061BFDE507}"/>
            </a:ext>
          </a:extLst>
        </xdr:cNvPr>
        <xdr:cNvSpPr/>
      </xdr:nvSpPr>
      <xdr:spPr>
        <a:xfrm>
          <a:off x="12646025" y="453509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27</xdr:row>
      <xdr:rowOff>163104</xdr:rowOff>
    </xdr:from>
    <xdr:to>
      <xdr:col>68</xdr:col>
      <xdr:colOff>123825</xdr:colOff>
      <xdr:row>28</xdr:row>
      <xdr:rowOff>93254</xdr:rowOff>
    </xdr:to>
    <xdr:sp macro="" textlink="">
      <xdr:nvSpPr>
        <xdr:cNvPr id="149" name="フローチャート: 判断 148">
          <a:extLst>
            <a:ext uri="{FF2B5EF4-FFF2-40B4-BE49-F238E27FC236}">
              <a16:creationId xmlns:a16="http://schemas.microsoft.com/office/drawing/2014/main" id="{E043F3CA-69E5-4E52-BD4C-744F77D163B0}"/>
            </a:ext>
          </a:extLst>
        </xdr:cNvPr>
        <xdr:cNvSpPr/>
      </xdr:nvSpPr>
      <xdr:spPr>
        <a:xfrm>
          <a:off x="11960225" y="453190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134148</xdr:rowOff>
    </xdr:from>
    <xdr:to>
      <xdr:col>64</xdr:col>
      <xdr:colOff>123825</xdr:colOff>
      <xdr:row>29</xdr:row>
      <xdr:rowOff>64298</xdr:rowOff>
    </xdr:to>
    <xdr:sp macro="" textlink="">
      <xdr:nvSpPr>
        <xdr:cNvPr id="150" name="フローチャート: 判断 149">
          <a:extLst>
            <a:ext uri="{FF2B5EF4-FFF2-40B4-BE49-F238E27FC236}">
              <a16:creationId xmlns:a16="http://schemas.microsoft.com/office/drawing/2014/main" id="{AF708370-2F69-4344-AF2D-417BC310D6BD}"/>
            </a:ext>
          </a:extLst>
        </xdr:cNvPr>
        <xdr:cNvSpPr/>
      </xdr:nvSpPr>
      <xdr:spPr>
        <a:xfrm>
          <a:off x="11274425" y="466804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2383</xdr:rowOff>
    </xdr:from>
    <xdr:to>
      <xdr:col>60</xdr:col>
      <xdr:colOff>123825</xdr:colOff>
      <xdr:row>29</xdr:row>
      <xdr:rowOff>103983</xdr:rowOff>
    </xdr:to>
    <xdr:sp macro="" textlink="">
      <xdr:nvSpPr>
        <xdr:cNvPr id="151" name="フローチャート: 判断 150">
          <a:extLst>
            <a:ext uri="{FF2B5EF4-FFF2-40B4-BE49-F238E27FC236}">
              <a16:creationId xmlns:a16="http://schemas.microsoft.com/office/drawing/2014/main" id="{60A0D52A-13AF-47D0-A2AC-9D0D1C183253}"/>
            </a:ext>
          </a:extLst>
        </xdr:cNvPr>
        <xdr:cNvSpPr/>
      </xdr:nvSpPr>
      <xdr:spPr>
        <a:xfrm>
          <a:off x="10588625" y="469820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3644CDE9-A7E0-4426-9266-E4A2A70D9697}"/>
            </a:ext>
          </a:extLst>
        </xdr:cNvPr>
        <xdr:cNvSpPr txBox="1"/>
      </xdr:nvSpPr>
      <xdr:spPr>
        <a:xfrm>
          <a:off x="13169900"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79700DB6-CBE6-4D1A-93CF-DDFDB7239769}"/>
            </a:ext>
          </a:extLst>
        </xdr:cNvPr>
        <xdr:cNvSpPr txBox="1"/>
      </xdr:nvSpPr>
      <xdr:spPr>
        <a:xfrm>
          <a:off x="125317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C0F9743D-6E05-43CA-979C-A69CD9313580}"/>
            </a:ext>
          </a:extLst>
        </xdr:cNvPr>
        <xdr:cNvSpPr txBox="1"/>
      </xdr:nvSpPr>
      <xdr:spPr>
        <a:xfrm>
          <a:off x="118459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5" name="テキスト ボックス 154">
          <a:extLst>
            <a:ext uri="{FF2B5EF4-FFF2-40B4-BE49-F238E27FC236}">
              <a16:creationId xmlns:a16="http://schemas.microsoft.com/office/drawing/2014/main" id="{2A95930C-5264-4BB6-930F-D20E5313446A}"/>
            </a:ext>
          </a:extLst>
        </xdr:cNvPr>
        <xdr:cNvSpPr txBox="1"/>
      </xdr:nvSpPr>
      <xdr:spPr>
        <a:xfrm>
          <a:off x="111601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6" name="テキスト ボックス 155">
          <a:extLst>
            <a:ext uri="{FF2B5EF4-FFF2-40B4-BE49-F238E27FC236}">
              <a16:creationId xmlns:a16="http://schemas.microsoft.com/office/drawing/2014/main" id="{676EA6E1-B0AF-465D-A05F-20DEFD877F42}"/>
            </a:ext>
          </a:extLst>
        </xdr:cNvPr>
        <xdr:cNvSpPr txBox="1"/>
      </xdr:nvSpPr>
      <xdr:spPr>
        <a:xfrm>
          <a:off x="10474325" y="603712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103958</xdr:rowOff>
    </xdr:from>
    <xdr:to>
      <xdr:col>76</xdr:col>
      <xdr:colOff>73025</xdr:colOff>
      <xdr:row>30</xdr:row>
      <xdr:rowOff>34108</xdr:rowOff>
    </xdr:to>
    <xdr:sp macro="" textlink="">
      <xdr:nvSpPr>
        <xdr:cNvPr id="157" name="楕円 156">
          <a:extLst>
            <a:ext uri="{FF2B5EF4-FFF2-40B4-BE49-F238E27FC236}">
              <a16:creationId xmlns:a16="http://schemas.microsoft.com/office/drawing/2014/main" id="{E48F4848-1E16-4AFF-8C7E-929E2D39CDD4}"/>
            </a:ext>
          </a:extLst>
        </xdr:cNvPr>
        <xdr:cNvSpPr/>
      </xdr:nvSpPr>
      <xdr:spPr>
        <a:xfrm>
          <a:off x="13293725" y="480295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82385</xdr:rowOff>
    </xdr:from>
    <xdr:ext cx="469744" cy="259045"/>
    <xdr:sp macro="" textlink="">
      <xdr:nvSpPr>
        <xdr:cNvPr id="158" name="債務償還比率該当値テキスト">
          <a:extLst>
            <a:ext uri="{FF2B5EF4-FFF2-40B4-BE49-F238E27FC236}">
              <a16:creationId xmlns:a16="http://schemas.microsoft.com/office/drawing/2014/main" id="{C1B28C2F-1471-42C4-95FA-918E1B142E40}"/>
            </a:ext>
          </a:extLst>
        </xdr:cNvPr>
        <xdr:cNvSpPr txBox="1"/>
      </xdr:nvSpPr>
      <xdr:spPr>
        <a:xfrm>
          <a:off x="13379450" y="47813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129111</xdr:rowOff>
    </xdr:from>
    <xdr:to>
      <xdr:col>72</xdr:col>
      <xdr:colOff>123825</xdr:colOff>
      <xdr:row>29</xdr:row>
      <xdr:rowOff>59261</xdr:rowOff>
    </xdr:to>
    <xdr:sp macro="" textlink="">
      <xdr:nvSpPr>
        <xdr:cNvPr id="159" name="楕円 158">
          <a:extLst>
            <a:ext uri="{FF2B5EF4-FFF2-40B4-BE49-F238E27FC236}">
              <a16:creationId xmlns:a16="http://schemas.microsoft.com/office/drawing/2014/main" id="{526762A1-EFAB-4818-A894-907C53D1A1C3}"/>
            </a:ext>
          </a:extLst>
        </xdr:cNvPr>
        <xdr:cNvSpPr/>
      </xdr:nvSpPr>
      <xdr:spPr>
        <a:xfrm>
          <a:off x="12646025" y="46598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8461</xdr:rowOff>
    </xdr:from>
    <xdr:to>
      <xdr:col>76</xdr:col>
      <xdr:colOff>22225</xdr:colOff>
      <xdr:row>29</xdr:row>
      <xdr:rowOff>154758</xdr:rowOff>
    </xdr:to>
    <xdr:cxnSp macro="">
      <xdr:nvCxnSpPr>
        <xdr:cNvPr id="160" name="直線コネクタ 159">
          <a:extLst>
            <a:ext uri="{FF2B5EF4-FFF2-40B4-BE49-F238E27FC236}">
              <a16:creationId xmlns:a16="http://schemas.microsoft.com/office/drawing/2014/main" id="{939EB006-8A6E-423B-A643-4373E9F1DE2B}"/>
            </a:ext>
          </a:extLst>
        </xdr:cNvPr>
        <xdr:cNvCxnSpPr/>
      </xdr:nvCxnSpPr>
      <xdr:spPr>
        <a:xfrm>
          <a:off x="12693650" y="4707461"/>
          <a:ext cx="638175" cy="143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153234</xdr:rowOff>
    </xdr:from>
    <xdr:to>
      <xdr:col>68</xdr:col>
      <xdr:colOff>123825</xdr:colOff>
      <xdr:row>28</xdr:row>
      <xdr:rowOff>83384</xdr:rowOff>
    </xdr:to>
    <xdr:sp macro="" textlink="">
      <xdr:nvSpPr>
        <xdr:cNvPr id="161" name="楕円 160">
          <a:extLst>
            <a:ext uri="{FF2B5EF4-FFF2-40B4-BE49-F238E27FC236}">
              <a16:creationId xmlns:a16="http://schemas.microsoft.com/office/drawing/2014/main" id="{E4B865AC-D2AE-4BEC-AC2D-AD25BFC82763}"/>
            </a:ext>
          </a:extLst>
        </xdr:cNvPr>
        <xdr:cNvSpPr/>
      </xdr:nvSpPr>
      <xdr:spPr>
        <a:xfrm>
          <a:off x="11960225" y="452520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32584</xdr:rowOff>
    </xdr:from>
    <xdr:to>
      <xdr:col>72</xdr:col>
      <xdr:colOff>73025</xdr:colOff>
      <xdr:row>29</xdr:row>
      <xdr:rowOff>8461</xdr:rowOff>
    </xdr:to>
    <xdr:cxnSp macro="">
      <xdr:nvCxnSpPr>
        <xdr:cNvPr id="162" name="直線コネクタ 161">
          <a:extLst>
            <a:ext uri="{FF2B5EF4-FFF2-40B4-BE49-F238E27FC236}">
              <a16:creationId xmlns:a16="http://schemas.microsoft.com/office/drawing/2014/main" id="{34024B47-E333-4355-B902-785AAC658F30}"/>
            </a:ext>
          </a:extLst>
        </xdr:cNvPr>
        <xdr:cNvCxnSpPr/>
      </xdr:nvCxnSpPr>
      <xdr:spPr>
        <a:xfrm>
          <a:off x="12007850" y="4563309"/>
          <a:ext cx="685800" cy="14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120783</xdr:rowOff>
    </xdr:from>
    <xdr:to>
      <xdr:col>64</xdr:col>
      <xdr:colOff>123825</xdr:colOff>
      <xdr:row>29</xdr:row>
      <xdr:rowOff>50933</xdr:rowOff>
    </xdr:to>
    <xdr:sp macro="" textlink="">
      <xdr:nvSpPr>
        <xdr:cNvPr id="163" name="楕円 162">
          <a:extLst>
            <a:ext uri="{FF2B5EF4-FFF2-40B4-BE49-F238E27FC236}">
              <a16:creationId xmlns:a16="http://schemas.microsoft.com/office/drawing/2014/main" id="{6405ACEB-7E7C-4AAC-8DEB-6F3A5F9A4BAC}"/>
            </a:ext>
          </a:extLst>
        </xdr:cNvPr>
        <xdr:cNvSpPr/>
      </xdr:nvSpPr>
      <xdr:spPr>
        <a:xfrm>
          <a:off x="11274425" y="46578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32584</xdr:rowOff>
    </xdr:from>
    <xdr:to>
      <xdr:col>68</xdr:col>
      <xdr:colOff>73025</xdr:colOff>
      <xdr:row>29</xdr:row>
      <xdr:rowOff>133</xdr:rowOff>
    </xdr:to>
    <xdr:cxnSp macro="">
      <xdr:nvCxnSpPr>
        <xdr:cNvPr id="164" name="直線コネクタ 163">
          <a:extLst>
            <a:ext uri="{FF2B5EF4-FFF2-40B4-BE49-F238E27FC236}">
              <a16:creationId xmlns:a16="http://schemas.microsoft.com/office/drawing/2014/main" id="{18D87FC9-ACE9-4DAB-B0E3-42B903A45604}"/>
            </a:ext>
          </a:extLst>
        </xdr:cNvPr>
        <xdr:cNvCxnSpPr/>
      </xdr:nvCxnSpPr>
      <xdr:spPr>
        <a:xfrm flipV="1">
          <a:off x="11322050" y="4563309"/>
          <a:ext cx="685800" cy="132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28</xdr:row>
      <xdr:rowOff>121297</xdr:rowOff>
    </xdr:from>
    <xdr:to>
      <xdr:col>60</xdr:col>
      <xdr:colOff>123825</xdr:colOff>
      <xdr:row>29</xdr:row>
      <xdr:rowOff>51447</xdr:rowOff>
    </xdr:to>
    <xdr:sp macro="" textlink="">
      <xdr:nvSpPr>
        <xdr:cNvPr id="165" name="楕円 164">
          <a:extLst>
            <a:ext uri="{FF2B5EF4-FFF2-40B4-BE49-F238E27FC236}">
              <a16:creationId xmlns:a16="http://schemas.microsoft.com/office/drawing/2014/main" id="{49724AC8-C47A-43F2-8B86-70F7A654CAAB}"/>
            </a:ext>
          </a:extLst>
        </xdr:cNvPr>
        <xdr:cNvSpPr/>
      </xdr:nvSpPr>
      <xdr:spPr>
        <a:xfrm>
          <a:off x="10588625" y="465837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133</xdr:rowOff>
    </xdr:from>
    <xdr:to>
      <xdr:col>64</xdr:col>
      <xdr:colOff>73025</xdr:colOff>
      <xdr:row>29</xdr:row>
      <xdr:rowOff>647</xdr:rowOff>
    </xdr:to>
    <xdr:cxnSp macro="">
      <xdr:nvCxnSpPr>
        <xdr:cNvPr id="166" name="直線コネクタ 165">
          <a:extLst>
            <a:ext uri="{FF2B5EF4-FFF2-40B4-BE49-F238E27FC236}">
              <a16:creationId xmlns:a16="http://schemas.microsoft.com/office/drawing/2014/main" id="{DCA081B6-4588-4308-8838-89F6A5A62AC7}"/>
            </a:ext>
          </a:extLst>
        </xdr:cNvPr>
        <xdr:cNvCxnSpPr/>
      </xdr:nvCxnSpPr>
      <xdr:spPr>
        <a:xfrm flipV="1">
          <a:off x="10636250" y="4695958"/>
          <a:ext cx="6858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26</xdr:row>
      <xdr:rowOff>112968</xdr:rowOff>
    </xdr:from>
    <xdr:ext cx="469744" cy="259045"/>
    <xdr:sp macro="" textlink="">
      <xdr:nvSpPr>
        <xdr:cNvPr id="167" name="n_1aveValue債務償還比率">
          <a:extLst>
            <a:ext uri="{FF2B5EF4-FFF2-40B4-BE49-F238E27FC236}">
              <a16:creationId xmlns:a16="http://schemas.microsoft.com/office/drawing/2014/main" id="{2B6A5794-27F9-41D3-ACC0-BF3588FD5C26}"/>
            </a:ext>
          </a:extLst>
        </xdr:cNvPr>
        <xdr:cNvSpPr txBox="1"/>
      </xdr:nvSpPr>
      <xdr:spPr>
        <a:xfrm>
          <a:off x="12465127" y="43230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84381</xdr:rowOff>
    </xdr:from>
    <xdr:ext cx="469744" cy="259045"/>
    <xdr:sp macro="" textlink="">
      <xdr:nvSpPr>
        <xdr:cNvPr id="168" name="n_2aveValue債務償還比率">
          <a:extLst>
            <a:ext uri="{FF2B5EF4-FFF2-40B4-BE49-F238E27FC236}">
              <a16:creationId xmlns:a16="http://schemas.microsoft.com/office/drawing/2014/main" id="{A49FC7A9-9482-46B7-809A-48E877727AB9}"/>
            </a:ext>
          </a:extLst>
        </xdr:cNvPr>
        <xdr:cNvSpPr txBox="1"/>
      </xdr:nvSpPr>
      <xdr:spPr>
        <a:xfrm>
          <a:off x="11788852" y="4621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55425</xdr:rowOff>
    </xdr:from>
    <xdr:ext cx="469744" cy="259045"/>
    <xdr:sp macro="" textlink="">
      <xdr:nvSpPr>
        <xdr:cNvPr id="169" name="n_3aveValue債務償還比率">
          <a:extLst>
            <a:ext uri="{FF2B5EF4-FFF2-40B4-BE49-F238E27FC236}">
              <a16:creationId xmlns:a16="http://schemas.microsoft.com/office/drawing/2014/main" id="{40AB480C-1877-470B-B419-2E172639726A}"/>
            </a:ext>
          </a:extLst>
        </xdr:cNvPr>
        <xdr:cNvSpPr txBox="1"/>
      </xdr:nvSpPr>
      <xdr:spPr>
        <a:xfrm>
          <a:off x="11103052" y="4751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95110</xdr:rowOff>
    </xdr:from>
    <xdr:ext cx="469744" cy="259045"/>
    <xdr:sp macro="" textlink="">
      <xdr:nvSpPr>
        <xdr:cNvPr id="170" name="n_4aveValue債務償還比率">
          <a:extLst>
            <a:ext uri="{FF2B5EF4-FFF2-40B4-BE49-F238E27FC236}">
              <a16:creationId xmlns:a16="http://schemas.microsoft.com/office/drawing/2014/main" id="{1E97F005-7056-4E23-BD90-002E6FB940B5}"/>
            </a:ext>
          </a:extLst>
        </xdr:cNvPr>
        <xdr:cNvSpPr txBox="1"/>
      </xdr:nvSpPr>
      <xdr:spPr>
        <a:xfrm>
          <a:off x="10417252" y="47909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50388</xdr:rowOff>
    </xdr:from>
    <xdr:ext cx="469744" cy="259045"/>
    <xdr:sp macro="" textlink="">
      <xdr:nvSpPr>
        <xdr:cNvPr id="171" name="n_1mainValue債務償還比率">
          <a:extLst>
            <a:ext uri="{FF2B5EF4-FFF2-40B4-BE49-F238E27FC236}">
              <a16:creationId xmlns:a16="http://schemas.microsoft.com/office/drawing/2014/main" id="{F4AE9E06-7360-49B6-8A07-3D6095423A17}"/>
            </a:ext>
          </a:extLst>
        </xdr:cNvPr>
        <xdr:cNvSpPr txBox="1"/>
      </xdr:nvSpPr>
      <xdr:spPr>
        <a:xfrm>
          <a:off x="12465127" y="4743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99911</xdr:rowOff>
    </xdr:from>
    <xdr:ext cx="469744" cy="259045"/>
    <xdr:sp macro="" textlink="">
      <xdr:nvSpPr>
        <xdr:cNvPr id="172" name="n_2mainValue債務償還比率">
          <a:extLst>
            <a:ext uri="{FF2B5EF4-FFF2-40B4-BE49-F238E27FC236}">
              <a16:creationId xmlns:a16="http://schemas.microsoft.com/office/drawing/2014/main" id="{CFECB125-6CAE-4013-9AD1-66B18B4EEA23}"/>
            </a:ext>
          </a:extLst>
        </xdr:cNvPr>
        <xdr:cNvSpPr txBox="1"/>
      </xdr:nvSpPr>
      <xdr:spPr>
        <a:xfrm>
          <a:off x="11788852" y="43131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67460</xdr:rowOff>
    </xdr:from>
    <xdr:ext cx="469744" cy="259045"/>
    <xdr:sp macro="" textlink="">
      <xdr:nvSpPr>
        <xdr:cNvPr id="173" name="n_3mainValue債務償還比率">
          <a:extLst>
            <a:ext uri="{FF2B5EF4-FFF2-40B4-BE49-F238E27FC236}">
              <a16:creationId xmlns:a16="http://schemas.microsoft.com/office/drawing/2014/main" id="{BC61EB2B-EACF-47DF-95EF-54BB275E84B8}"/>
            </a:ext>
          </a:extLst>
        </xdr:cNvPr>
        <xdr:cNvSpPr txBox="1"/>
      </xdr:nvSpPr>
      <xdr:spPr>
        <a:xfrm>
          <a:off x="11103052" y="4436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67974</xdr:rowOff>
    </xdr:from>
    <xdr:ext cx="469744" cy="259045"/>
    <xdr:sp macro="" textlink="">
      <xdr:nvSpPr>
        <xdr:cNvPr id="174" name="n_4mainValue債務償還比率">
          <a:extLst>
            <a:ext uri="{FF2B5EF4-FFF2-40B4-BE49-F238E27FC236}">
              <a16:creationId xmlns:a16="http://schemas.microsoft.com/office/drawing/2014/main" id="{0BC69506-EE44-40B7-8E37-A792CED1653A}"/>
            </a:ext>
          </a:extLst>
        </xdr:cNvPr>
        <xdr:cNvSpPr txBox="1"/>
      </xdr:nvSpPr>
      <xdr:spPr>
        <a:xfrm>
          <a:off x="10417252" y="4436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5" name="正方形/長方形 174">
          <a:extLst>
            <a:ext uri="{FF2B5EF4-FFF2-40B4-BE49-F238E27FC236}">
              <a16:creationId xmlns:a16="http://schemas.microsoft.com/office/drawing/2014/main" id="{214168D2-92B5-4B22-B5F8-3B4AA8AB9828}"/>
            </a:ext>
          </a:extLst>
        </xdr:cNvPr>
        <xdr:cNvSpPr/>
      </xdr:nvSpPr>
      <xdr:spPr>
        <a:xfrm>
          <a:off x="1158875" y="679132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6" name="正方形/長方形 175">
          <a:extLst>
            <a:ext uri="{FF2B5EF4-FFF2-40B4-BE49-F238E27FC236}">
              <a16:creationId xmlns:a16="http://schemas.microsoft.com/office/drawing/2014/main" id="{537B85FC-6795-4A5C-B544-7FCCDFABD1E4}"/>
            </a:ext>
          </a:extLst>
        </xdr:cNvPr>
        <xdr:cNvSpPr/>
      </xdr:nvSpPr>
      <xdr:spPr>
        <a:xfrm>
          <a:off x="1158875" y="10340975"/>
          <a:ext cx="5314950" cy="323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7" name="テキスト ボックス 176">
          <a:extLst>
            <a:ext uri="{FF2B5EF4-FFF2-40B4-BE49-F238E27FC236}">
              <a16:creationId xmlns:a16="http://schemas.microsoft.com/office/drawing/2014/main" id="{3D4E633B-237B-4701-9B88-0B595A7DE870}"/>
            </a:ext>
          </a:extLst>
        </xdr:cNvPr>
        <xdr:cNvSpPr txBox="1"/>
      </xdr:nvSpPr>
      <xdr:spPr>
        <a:xfrm>
          <a:off x="835025" y="70294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8" name="テキスト ボックス 177">
          <a:extLst>
            <a:ext uri="{FF2B5EF4-FFF2-40B4-BE49-F238E27FC236}">
              <a16:creationId xmlns:a16="http://schemas.microsoft.com/office/drawing/2014/main" id="{E58C86EE-1F40-4774-87FF-E61E14A73BEB}"/>
            </a:ext>
          </a:extLst>
        </xdr:cNvPr>
        <xdr:cNvSpPr txBox="1"/>
      </xdr:nvSpPr>
      <xdr:spPr>
        <a:xfrm>
          <a:off x="6302375" y="95535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9" name="テキスト ボックス 178">
          <a:extLst>
            <a:ext uri="{FF2B5EF4-FFF2-40B4-BE49-F238E27FC236}">
              <a16:creationId xmlns:a16="http://schemas.microsoft.com/office/drawing/2014/main" id="{75E385A0-EA19-4140-A306-1623F984AB8C}"/>
            </a:ext>
          </a:extLst>
        </xdr:cNvPr>
        <xdr:cNvSpPr txBox="1"/>
      </xdr:nvSpPr>
      <xdr:spPr>
        <a:xfrm>
          <a:off x="835025" y="105505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0" name="テキスト ボックス 179">
          <a:extLst>
            <a:ext uri="{FF2B5EF4-FFF2-40B4-BE49-F238E27FC236}">
              <a16:creationId xmlns:a16="http://schemas.microsoft.com/office/drawing/2014/main" id="{2AA7CCD3-5E13-48C7-B417-D5E7388EFE84}"/>
            </a:ext>
          </a:extLst>
        </xdr:cNvPr>
        <xdr:cNvSpPr txBox="1"/>
      </xdr:nvSpPr>
      <xdr:spPr>
        <a:xfrm>
          <a:off x="6302375" y="1316037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A6F2CD7-AD26-4A40-A13F-38D9B16820D4}"/>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BE15BBD-4975-4713-A2E5-2677385FF0BB}"/>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DFB2322-1EFD-4D48-984C-DECE80E6BAE1}"/>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7667C0F-5D7F-4A68-B5A4-6310BF7BBA76}"/>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F0396DC-453C-433A-8D0E-E6C7CF6DBD01}"/>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97C97065-4878-48A7-BE14-621593373059}"/>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5BCC0659-DCE2-4932-AA74-8ADE4383DC44}"/>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F0B0612-D9A3-437F-B672-B6ED31466DAF}"/>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59D73F2-FB67-4370-BB21-2B23DDDABB83}"/>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CCF425-1204-4519-999A-487499DA2B3D}"/>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9,318
9,224
241.88
10,655,750
10,492,215
92,272
4,932,183
12,081,887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B3A6D37-110A-4CC0-908D-F56F2DB1B225}"/>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928B1703-3690-4A91-A550-E6AB32752A5F}"/>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B11084E9-FBCD-43C0-87C8-F84E70304E27}"/>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F0E39BB-0B2F-4D3C-8256-6097B4939FC9}"/>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E12CE89-D1C9-4E52-877E-FF5A284C26B5}"/>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214D0D11-C91B-4C20-B73F-1CA7F2F21FCC}"/>
            </a:ext>
          </a:extLst>
        </xdr:cNvPr>
        <xdr:cNvSpPr/>
      </xdr:nvSpPr>
      <xdr:spPr>
        <a:xfrm>
          <a:off x="6467475" y="16192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793E8F4-9383-4CCA-9A5A-E0ECE8E4DB5C}"/>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8A0A5020-01FF-4A0C-BFEE-530F0F50D638}"/>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6302356A-266F-4371-A26F-FA0F815F08B7}"/>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EF926C9-F9A3-4DF2-9E27-47772B0EA2FF}"/>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F072B484-0F5E-4335-910D-F8DCE0C046A8}"/>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C2E92466-BFF5-42A2-9AB2-68905B11706E}"/>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0E924992-320A-453A-B64F-E264ED2B11B8}"/>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F475188-E76C-401E-8822-457BC5C31590}"/>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4DC3CAE5-A62C-4FD9-9F69-74672B2A7649}"/>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EE7BFC0-35A1-471A-B83A-C4039A807B56}"/>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14FF4E6A-7368-4FB7-9DE3-B7A30F167959}"/>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A530E81-4779-4A2F-9933-E6E35F08A138}"/>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99FB6746-EA66-46E3-A3DE-815EC1C7BE60}"/>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E396DC7-AD5B-4ACA-85AB-11795295F9ED}"/>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04974330-1DE2-49A3-B5EA-9634E905CD8D}"/>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C38E1C9-F67C-45F7-824B-5E21C0112CDC}"/>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74D411-0FC4-4B1D-BE0C-C219FE9E7CD2}"/>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3CAD5B4-7419-439F-93A1-9BDC77A18139}"/>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FD3E45C-4B36-48F8-A0EB-C42E8A842FB1}"/>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2905BC0-4212-4E22-B0A0-F2BB829FB2E8}"/>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FFFD1AD-9117-46BC-AD2E-94B9D3FEE186}"/>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E7A9B270-F9A3-4798-8F13-F81CBD16A249}"/>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DFDFFA1-146C-4946-9757-5864EF0C0E35}"/>
            </a:ext>
          </a:extLst>
        </xdr:cNvPr>
        <xdr:cNvSpPr/>
      </xdr:nvSpPr>
      <xdr:spPr>
        <a:xfrm>
          <a:off x="6858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43E8968-4753-473D-AB8D-748656FC9A38}"/>
            </a:ext>
          </a:extLst>
        </xdr:cNvPr>
        <xdr:cNvSpPr txBox="1"/>
      </xdr:nvSpPr>
      <xdr:spPr>
        <a:xfrm>
          <a:off x="666750"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5C577D4D-6A5D-48B9-9050-D1E1448C6C1C}"/>
            </a:ext>
          </a:extLst>
        </xdr:cNvPr>
        <xdr:cNvCxnSpPr/>
      </xdr:nvCxnSpPr>
      <xdr:spPr>
        <a:xfrm>
          <a:off x="6858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0E49FD50-8746-4FA3-8B52-D03E1468CA13}"/>
            </a:ext>
          </a:extLst>
        </xdr:cNvPr>
        <xdr:cNvSpPr txBox="1"/>
      </xdr:nvSpPr>
      <xdr:spPr>
        <a:xfrm>
          <a:off x="2789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47F19EF6-1A08-4BA6-B4BD-BFC617ED76D6}"/>
            </a:ext>
          </a:extLst>
        </xdr:cNvPr>
        <xdr:cNvCxnSpPr/>
      </xdr:nvCxnSpPr>
      <xdr:spPr>
        <a:xfrm>
          <a:off x="6858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B2F8018-0FE6-41DE-8B43-0277FCD2EA21}"/>
            </a:ext>
          </a:extLst>
        </xdr:cNvPr>
        <xdr:cNvSpPr txBox="1"/>
      </xdr:nvSpPr>
      <xdr:spPr>
        <a:xfrm>
          <a:off x="2789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EC73CBA1-3D19-4CAF-AAC2-D5B3C3E0C1F2}"/>
            </a:ext>
          </a:extLst>
        </xdr:cNvPr>
        <xdr:cNvCxnSpPr/>
      </xdr:nvCxnSpPr>
      <xdr:spPr>
        <a:xfrm>
          <a:off x="6858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F45F3E9-9012-429C-B81A-2C0E2709DCE0}"/>
            </a:ext>
          </a:extLst>
        </xdr:cNvPr>
        <xdr:cNvSpPr txBox="1"/>
      </xdr:nvSpPr>
      <xdr:spPr>
        <a:xfrm>
          <a:off x="339891"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C2009EB7-9C73-4B6A-8089-547C6A459B5F}"/>
            </a:ext>
          </a:extLst>
        </xdr:cNvPr>
        <xdr:cNvCxnSpPr/>
      </xdr:nvCxnSpPr>
      <xdr:spPr>
        <a:xfrm>
          <a:off x="6858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38A2E4F4-5E87-4885-BDE7-0CC8FA857B65}"/>
            </a:ext>
          </a:extLst>
        </xdr:cNvPr>
        <xdr:cNvSpPr txBox="1"/>
      </xdr:nvSpPr>
      <xdr:spPr>
        <a:xfrm>
          <a:off x="339891"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AB1C48F4-C199-4182-9730-C8C0B765661B}"/>
            </a:ext>
          </a:extLst>
        </xdr:cNvPr>
        <xdr:cNvCxnSpPr/>
      </xdr:nvCxnSpPr>
      <xdr:spPr>
        <a:xfrm>
          <a:off x="6858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34D1D7D3-BDAC-4BED-9403-5B6ACAB02BD3}"/>
            </a:ext>
          </a:extLst>
        </xdr:cNvPr>
        <xdr:cNvSpPr txBox="1"/>
      </xdr:nvSpPr>
      <xdr:spPr>
        <a:xfrm>
          <a:off x="339891"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689F4CB9-D810-4797-815A-282CA9189236}"/>
            </a:ext>
          </a:extLst>
        </xdr:cNvPr>
        <xdr:cNvCxnSpPr/>
      </xdr:nvCxnSpPr>
      <xdr:spPr>
        <a:xfrm>
          <a:off x="6858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3B110EB0-6D7F-4398-A3A3-BA51D37B5E59}"/>
            </a:ext>
          </a:extLst>
        </xdr:cNvPr>
        <xdr:cNvSpPr txBox="1"/>
      </xdr:nvSpPr>
      <xdr:spPr>
        <a:xfrm>
          <a:off x="339891"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DC0EE891-1DE8-4E85-9C07-A651CD928060}"/>
            </a:ext>
          </a:extLst>
        </xdr:cNvPr>
        <xdr:cNvCxnSpPr/>
      </xdr:nvCxnSpPr>
      <xdr:spPr>
        <a:xfrm>
          <a:off x="6858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A9F98CC8-08F2-42D5-8F7F-A6EE1ECA4941}"/>
            </a:ext>
          </a:extLst>
        </xdr:cNvPr>
        <xdr:cNvSpPr txBox="1"/>
      </xdr:nvSpPr>
      <xdr:spPr>
        <a:xfrm>
          <a:off x="3881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1711D832-9F11-483C-9265-4D93CCD62989}"/>
            </a:ext>
          </a:extLst>
        </xdr:cNvPr>
        <xdr:cNvSpPr/>
      </xdr:nvSpPr>
      <xdr:spPr>
        <a:xfrm>
          <a:off x="6858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0</xdr:rowOff>
    </xdr:from>
    <xdr:to>
      <xdr:col>24</xdr:col>
      <xdr:colOff>62865</xdr:colOff>
      <xdr:row>41</xdr:row>
      <xdr:rowOff>51435</xdr:rowOff>
    </xdr:to>
    <xdr:cxnSp macro="">
      <xdr:nvCxnSpPr>
        <xdr:cNvPr id="57" name="直線コネクタ 56">
          <a:extLst>
            <a:ext uri="{FF2B5EF4-FFF2-40B4-BE49-F238E27FC236}">
              <a16:creationId xmlns:a16="http://schemas.microsoft.com/office/drawing/2014/main" id="{9B864B0A-B814-4745-8037-7E6E31849F37}"/>
            </a:ext>
          </a:extLst>
        </xdr:cNvPr>
        <xdr:cNvCxnSpPr/>
      </xdr:nvCxnSpPr>
      <xdr:spPr>
        <a:xfrm flipV="1">
          <a:off x="4180840" y="5505450"/>
          <a:ext cx="0" cy="1181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55262</xdr:rowOff>
    </xdr:from>
    <xdr:ext cx="405111" cy="259045"/>
    <xdr:sp macro="" textlink="">
      <xdr:nvSpPr>
        <xdr:cNvPr id="58" name="【道路】&#10;有形固定資産減価償却率最小値テキスト">
          <a:extLst>
            <a:ext uri="{FF2B5EF4-FFF2-40B4-BE49-F238E27FC236}">
              <a16:creationId xmlns:a16="http://schemas.microsoft.com/office/drawing/2014/main" id="{FCE60C82-E26F-42B0-A971-410856219841}"/>
            </a:ext>
          </a:extLst>
        </xdr:cNvPr>
        <xdr:cNvSpPr txBox="1"/>
      </xdr:nvSpPr>
      <xdr:spPr>
        <a:xfrm>
          <a:off x="4219575"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51435</xdr:rowOff>
    </xdr:from>
    <xdr:to>
      <xdr:col>24</xdr:col>
      <xdr:colOff>152400</xdr:colOff>
      <xdr:row>41</xdr:row>
      <xdr:rowOff>51435</xdr:rowOff>
    </xdr:to>
    <xdr:cxnSp macro="">
      <xdr:nvCxnSpPr>
        <xdr:cNvPr id="59" name="直線コネクタ 58">
          <a:extLst>
            <a:ext uri="{FF2B5EF4-FFF2-40B4-BE49-F238E27FC236}">
              <a16:creationId xmlns:a16="http://schemas.microsoft.com/office/drawing/2014/main" id="{62D373AA-8FE9-4971-9EA2-DD647344F4AD}"/>
            </a:ext>
          </a:extLst>
        </xdr:cNvPr>
        <xdr:cNvCxnSpPr/>
      </xdr:nvCxnSpPr>
      <xdr:spPr>
        <a:xfrm>
          <a:off x="4105275" y="66871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118127</xdr:rowOff>
    </xdr:from>
    <xdr:ext cx="405111" cy="259045"/>
    <xdr:sp macro="" textlink="">
      <xdr:nvSpPr>
        <xdr:cNvPr id="60" name="【道路】&#10;有形固定資産減価償却率最大値テキスト">
          <a:extLst>
            <a:ext uri="{FF2B5EF4-FFF2-40B4-BE49-F238E27FC236}">
              <a16:creationId xmlns:a16="http://schemas.microsoft.com/office/drawing/2014/main" id="{E4343B4F-7647-46EA-BE78-F93C54F400AB}"/>
            </a:ext>
          </a:extLst>
        </xdr:cNvPr>
        <xdr:cNvSpPr txBox="1"/>
      </xdr:nvSpPr>
      <xdr:spPr>
        <a:xfrm>
          <a:off x="4219575" y="5302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0</xdr:rowOff>
    </xdr:from>
    <xdr:to>
      <xdr:col>24</xdr:col>
      <xdr:colOff>152400</xdr:colOff>
      <xdr:row>34</xdr:row>
      <xdr:rowOff>0</xdr:rowOff>
    </xdr:to>
    <xdr:cxnSp macro="">
      <xdr:nvCxnSpPr>
        <xdr:cNvPr id="61" name="直線コネクタ 60">
          <a:extLst>
            <a:ext uri="{FF2B5EF4-FFF2-40B4-BE49-F238E27FC236}">
              <a16:creationId xmlns:a16="http://schemas.microsoft.com/office/drawing/2014/main" id="{1D1E627C-0CF1-423F-98DA-E7D2CE9B7DD6}"/>
            </a:ext>
          </a:extLst>
        </xdr:cNvPr>
        <xdr:cNvCxnSpPr/>
      </xdr:nvCxnSpPr>
      <xdr:spPr>
        <a:xfrm>
          <a:off x="4105275" y="55054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17</xdr:rowOff>
    </xdr:from>
    <xdr:ext cx="405111" cy="259045"/>
    <xdr:sp macro="" textlink="">
      <xdr:nvSpPr>
        <xdr:cNvPr id="62" name="【道路】&#10;有形固定資産減価償却率平均値テキスト">
          <a:extLst>
            <a:ext uri="{FF2B5EF4-FFF2-40B4-BE49-F238E27FC236}">
              <a16:creationId xmlns:a16="http://schemas.microsoft.com/office/drawing/2014/main" id="{B4DB7B23-2380-47BF-B6E7-37C3036BF449}"/>
            </a:ext>
          </a:extLst>
        </xdr:cNvPr>
        <xdr:cNvSpPr txBox="1"/>
      </xdr:nvSpPr>
      <xdr:spPr>
        <a:xfrm>
          <a:off x="4219575" y="6153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21590</xdr:rowOff>
    </xdr:from>
    <xdr:to>
      <xdr:col>24</xdr:col>
      <xdr:colOff>114300</xdr:colOff>
      <xdr:row>38</xdr:row>
      <xdr:rowOff>123190</xdr:rowOff>
    </xdr:to>
    <xdr:sp macro="" textlink="">
      <xdr:nvSpPr>
        <xdr:cNvPr id="63" name="フローチャート: 判断 62">
          <a:extLst>
            <a:ext uri="{FF2B5EF4-FFF2-40B4-BE49-F238E27FC236}">
              <a16:creationId xmlns:a16="http://schemas.microsoft.com/office/drawing/2014/main" id="{8ACAA733-9DAE-4E0C-9CC4-3D834EDCB5C6}"/>
            </a:ext>
          </a:extLst>
        </xdr:cNvPr>
        <xdr:cNvSpPr/>
      </xdr:nvSpPr>
      <xdr:spPr>
        <a:xfrm>
          <a:off x="4124325" y="617474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13970</xdr:rowOff>
    </xdr:from>
    <xdr:to>
      <xdr:col>20</xdr:col>
      <xdr:colOff>38100</xdr:colOff>
      <xdr:row>38</xdr:row>
      <xdr:rowOff>115570</xdr:rowOff>
    </xdr:to>
    <xdr:sp macro="" textlink="">
      <xdr:nvSpPr>
        <xdr:cNvPr id="64" name="フローチャート: 判断 63">
          <a:extLst>
            <a:ext uri="{FF2B5EF4-FFF2-40B4-BE49-F238E27FC236}">
              <a16:creationId xmlns:a16="http://schemas.microsoft.com/office/drawing/2014/main" id="{ADF1F991-A214-4D11-B385-52CE18459C55}"/>
            </a:ext>
          </a:extLst>
        </xdr:cNvPr>
        <xdr:cNvSpPr/>
      </xdr:nvSpPr>
      <xdr:spPr>
        <a:xfrm>
          <a:off x="3381375" y="616394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164465</xdr:rowOff>
    </xdr:from>
    <xdr:to>
      <xdr:col>15</xdr:col>
      <xdr:colOff>101600</xdr:colOff>
      <xdr:row>38</xdr:row>
      <xdr:rowOff>94615</xdr:rowOff>
    </xdr:to>
    <xdr:sp macro="" textlink="">
      <xdr:nvSpPr>
        <xdr:cNvPr id="65" name="フローチャート: 判断 64">
          <a:extLst>
            <a:ext uri="{FF2B5EF4-FFF2-40B4-BE49-F238E27FC236}">
              <a16:creationId xmlns:a16="http://schemas.microsoft.com/office/drawing/2014/main" id="{FFE9B84B-E338-48B1-8A3C-7C6EC0F7FE72}"/>
            </a:ext>
          </a:extLst>
        </xdr:cNvPr>
        <xdr:cNvSpPr/>
      </xdr:nvSpPr>
      <xdr:spPr>
        <a:xfrm>
          <a:off x="2571750" y="61525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8255</xdr:rowOff>
    </xdr:from>
    <xdr:to>
      <xdr:col>10</xdr:col>
      <xdr:colOff>165100</xdr:colOff>
      <xdr:row>38</xdr:row>
      <xdr:rowOff>109855</xdr:rowOff>
    </xdr:to>
    <xdr:sp macro="" textlink="">
      <xdr:nvSpPr>
        <xdr:cNvPr id="66" name="フローチャート: 判断 65">
          <a:extLst>
            <a:ext uri="{FF2B5EF4-FFF2-40B4-BE49-F238E27FC236}">
              <a16:creationId xmlns:a16="http://schemas.microsoft.com/office/drawing/2014/main" id="{849E8BE1-A9F4-4D91-B75A-110F62EFD419}"/>
            </a:ext>
          </a:extLst>
        </xdr:cNvPr>
        <xdr:cNvSpPr/>
      </xdr:nvSpPr>
      <xdr:spPr>
        <a:xfrm>
          <a:off x="1781175" y="616458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147320</xdr:rowOff>
    </xdr:from>
    <xdr:to>
      <xdr:col>6</xdr:col>
      <xdr:colOff>38100</xdr:colOff>
      <xdr:row>38</xdr:row>
      <xdr:rowOff>77470</xdr:rowOff>
    </xdr:to>
    <xdr:sp macro="" textlink="">
      <xdr:nvSpPr>
        <xdr:cNvPr id="67" name="フローチャート: 判断 66">
          <a:extLst>
            <a:ext uri="{FF2B5EF4-FFF2-40B4-BE49-F238E27FC236}">
              <a16:creationId xmlns:a16="http://schemas.microsoft.com/office/drawing/2014/main" id="{36296748-4775-4ACD-B880-0CDCE1E4809A}"/>
            </a:ext>
          </a:extLst>
        </xdr:cNvPr>
        <xdr:cNvSpPr/>
      </xdr:nvSpPr>
      <xdr:spPr>
        <a:xfrm>
          <a:off x="981075" y="61353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32896C2E-7DCC-4647-A178-E1BC201A8A01}"/>
            </a:ext>
          </a:extLst>
        </xdr:cNvPr>
        <xdr:cNvSpPr txBox="1"/>
      </xdr:nvSpPr>
      <xdr:spPr>
        <a:xfrm>
          <a:off x="40100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AE48FA8A-95BD-4F45-ACDB-5ACC38E61AAA}"/>
            </a:ext>
          </a:extLst>
        </xdr:cNvPr>
        <xdr:cNvSpPr txBox="1"/>
      </xdr:nvSpPr>
      <xdr:spPr>
        <a:xfrm>
          <a:off x="32575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81951072-C68B-49AA-B541-7F35080F5FE7}"/>
            </a:ext>
          </a:extLst>
        </xdr:cNvPr>
        <xdr:cNvSpPr txBox="1"/>
      </xdr:nvSpPr>
      <xdr:spPr>
        <a:xfrm>
          <a:off x="24479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CF5950B1-23BB-486E-A894-345826FFD5C6}"/>
            </a:ext>
          </a:extLst>
        </xdr:cNvPr>
        <xdr:cNvSpPr txBox="1"/>
      </xdr:nvSpPr>
      <xdr:spPr>
        <a:xfrm>
          <a:off x="1657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127DAB5-79AB-48B7-AEAE-6929EFFC061F}"/>
            </a:ext>
          </a:extLst>
        </xdr:cNvPr>
        <xdr:cNvSpPr txBox="1"/>
      </xdr:nvSpPr>
      <xdr:spPr>
        <a:xfrm>
          <a:off x="857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107315</xdr:rowOff>
    </xdr:from>
    <xdr:to>
      <xdr:col>24</xdr:col>
      <xdr:colOff>114300</xdr:colOff>
      <xdr:row>38</xdr:row>
      <xdr:rowOff>37465</xdr:rowOff>
    </xdr:to>
    <xdr:sp macro="" textlink="">
      <xdr:nvSpPr>
        <xdr:cNvPr id="73" name="楕円 72">
          <a:extLst>
            <a:ext uri="{FF2B5EF4-FFF2-40B4-BE49-F238E27FC236}">
              <a16:creationId xmlns:a16="http://schemas.microsoft.com/office/drawing/2014/main" id="{A925184B-0BB4-49E1-B2A6-794BBC1C6645}"/>
            </a:ext>
          </a:extLst>
        </xdr:cNvPr>
        <xdr:cNvSpPr/>
      </xdr:nvSpPr>
      <xdr:spPr>
        <a:xfrm>
          <a:off x="4124325" y="609536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130192</xdr:rowOff>
    </xdr:from>
    <xdr:ext cx="405111" cy="259045"/>
    <xdr:sp macro="" textlink="">
      <xdr:nvSpPr>
        <xdr:cNvPr id="74" name="【道路】&#10;有形固定資産減価償却率該当値テキスト">
          <a:extLst>
            <a:ext uri="{FF2B5EF4-FFF2-40B4-BE49-F238E27FC236}">
              <a16:creationId xmlns:a16="http://schemas.microsoft.com/office/drawing/2014/main" id="{271B185F-D8A5-4DC4-9241-4BA6D6F006C7}"/>
            </a:ext>
          </a:extLst>
        </xdr:cNvPr>
        <xdr:cNvSpPr txBox="1"/>
      </xdr:nvSpPr>
      <xdr:spPr>
        <a:xfrm>
          <a:off x="4219575" y="5959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86360</xdr:rowOff>
    </xdr:from>
    <xdr:to>
      <xdr:col>20</xdr:col>
      <xdr:colOff>38100</xdr:colOff>
      <xdr:row>38</xdr:row>
      <xdr:rowOff>16510</xdr:rowOff>
    </xdr:to>
    <xdr:sp macro="" textlink="">
      <xdr:nvSpPr>
        <xdr:cNvPr id="75" name="楕円 74">
          <a:extLst>
            <a:ext uri="{FF2B5EF4-FFF2-40B4-BE49-F238E27FC236}">
              <a16:creationId xmlns:a16="http://schemas.microsoft.com/office/drawing/2014/main" id="{33C18ECA-0E80-43BE-B241-FD991F06A7DD}"/>
            </a:ext>
          </a:extLst>
        </xdr:cNvPr>
        <xdr:cNvSpPr/>
      </xdr:nvSpPr>
      <xdr:spPr>
        <a:xfrm>
          <a:off x="3381375" y="60744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137160</xdr:rowOff>
    </xdr:from>
    <xdr:to>
      <xdr:col>24</xdr:col>
      <xdr:colOff>63500</xdr:colOff>
      <xdr:row>37</xdr:row>
      <xdr:rowOff>158115</xdr:rowOff>
    </xdr:to>
    <xdr:cxnSp macro="">
      <xdr:nvCxnSpPr>
        <xdr:cNvPr id="76" name="直線コネクタ 75">
          <a:extLst>
            <a:ext uri="{FF2B5EF4-FFF2-40B4-BE49-F238E27FC236}">
              <a16:creationId xmlns:a16="http://schemas.microsoft.com/office/drawing/2014/main" id="{C82E721A-7E93-4837-9335-0AA1EEC2A281}"/>
            </a:ext>
          </a:extLst>
        </xdr:cNvPr>
        <xdr:cNvCxnSpPr/>
      </xdr:nvCxnSpPr>
      <xdr:spPr>
        <a:xfrm>
          <a:off x="3429000" y="6131560"/>
          <a:ext cx="7524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65405</xdr:rowOff>
    </xdr:from>
    <xdr:to>
      <xdr:col>15</xdr:col>
      <xdr:colOff>101600</xdr:colOff>
      <xdr:row>37</xdr:row>
      <xdr:rowOff>167005</xdr:rowOff>
    </xdr:to>
    <xdr:sp macro="" textlink="">
      <xdr:nvSpPr>
        <xdr:cNvPr id="77" name="楕円 76">
          <a:extLst>
            <a:ext uri="{FF2B5EF4-FFF2-40B4-BE49-F238E27FC236}">
              <a16:creationId xmlns:a16="http://schemas.microsoft.com/office/drawing/2014/main" id="{592BFC1C-D87A-4CC0-9570-7BFAFDB60A8E}"/>
            </a:ext>
          </a:extLst>
        </xdr:cNvPr>
        <xdr:cNvSpPr/>
      </xdr:nvSpPr>
      <xdr:spPr>
        <a:xfrm>
          <a:off x="2571750" y="60598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137160</xdr:rowOff>
    </xdr:to>
    <xdr:cxnSp macro="">
      <xdr:nvCxnSpPr>
        <xdr:cNvPr id="78" name="直線コネクタ 77">
          <a:extLst>
            <a:ext uri="{FF2B5EF4-FFF2-40B4-BE49-F238E27FC236}">
              <a16:creationId xmlns:a16="http://schemas.microsoft.com/office/drawing/2014/main" id="{5F231A19-0263-4A81-9EE4-D21B276DC48F}"/>
            </a:ext>
          </a:extLst>
        </xdr:cNvPr>
        <xdr:cNvCxnSpPr/>
      </xdr:nvCxnSpPr>
      <xdr:spPr>
        <a:xfrm>
          <a:off x="2619375" y="6107430"/>
          <a:ext cx="809625"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48260</xdr:rowOff>
    </xdr:from>
    <xdr:to>
      <xdr:col>10</xdr:col>
      <xdr:colOff>165100</xdr:colOff>
      <xdr:row>37</xdr:row>
      <xdr:rowOff>149860</xdr:rowOff>
    </xdr:to>
    <xdr:sp macro="" textlink="">
      <xdr:nvSpPr>
        <xdr:cNvPr id="79" name="楕円 78">
          <a:extLst>
            <a:ext uri="{FF2B5EF4-FFF2-40B4-BE49-F238E27FC236}">
              <a16:creationId xmlns:a16="http://schemas.microsoft.com/office/drawing/2014/main" id="{9E22C9BB-A752-4C02-9CD3-0BCF1D6E2B8B}"/>
            </a:ext>
          </a:extLst>
        </xdr:cNvPr>
        <xdr:cNvSpPr/>
      </xdr:nvSpPr>
      <xdr:spPr>
        <a:xfrm>
          <a:off x="1781175" y="60363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99060</xdr:rowOff>
    </xdr:from>
    <xdr:to>
      <xdr:col>15</xdr:col>
      <xdr:colOff>50800</xdr:colOff>
      <xdr:row>37</xdr:row>
      <xdr:rowOff>116205</xdr:rowOff>
    </xdr:to>
    <xdr:cxnSp macro="">
      <xdr:nvCxnSpPr>
        <xdr:cNvPr id="80" name="直線コネクタ 79">
          <a:extLst>
            <a:ext uri="{FF2B5EF4-FFF2-40B4-BE49-F238E27FC236}">
              <a16:creationId xmlns:a16="http://schemas.microsoft.com/office/drawing/2014/main" id="{CE74A1E7-0B7C-4431-A75A-C86477DA4961}"/>
            </a:ext>
          </a:extLst>
        </xdr:cNvPr>
        <xdr:cNvCxnSpPr/>
      </xdr:nvCxnSpPr>
      <xdr:spPr>
        <a:xfrm>
          <a:off x="1828800" y="6093460"/>
          <a:ext cx="790575"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25400</xdr:rowOff>
    </xdr:from>
    <xdr:to>
      <xdr:col>6</xdr:col>
      <xdr:colOff>38100</xdr:colOff>
      <xdr:row>37</xdr:row>
      <xdr:rowOff>127000</xdr:rowOff>
    </xdr:to>
    <xdr:sp macro="" textlink="">
      <xdr:nvSpPr>
        <xdr:cNvPr id="81" name="楕円 80">
          <a:extLst>
            <a:ext uri="{FF2B5EF4-FFF2-40B4-BE49-F238E27FC236}">
              <a16:creationId xmlns:a16="http://schemas.microsoft.com/office/drawing/2014/main" id="{5C8288AE-137C-4C82-A202-39B570AFA9B2}"/>
            </a:ext>
          </a:extLst>
        </xdr:cNvPr>
        <xdr:cNvSpPr/>
      </xdr:nvSpPr>
      <xdr:spPr>
        <a:xfrm>
          <a:off x="981075" y="60198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76200</xdr:rowOff>
    </xdr:from>
    <xdr:to>
      <xdr:col>10</xdr:col>
      <xdr:colOff>114300</xdr:colOff>
      <xdr:row>37</xdr:row>
      <xdr:rowOff>99060</xdr:rowOff>
    </xdr:to>
    <xdr:cxnSp macro="">
      <xdr:nvCxnSpPr>
        <xdr:cNvPr id="82" name="直線コネクタ 81">
          <a:extLst>
            <a:ext uri="{FF2B5EF4-FFF2-40B4-BE49-F238E27FC236}">
              <a16:creationId xmlns:a16="http://schemas.microsoft.com/office/drawing/2014/main" id="{1C2B3DE0-615C-4EE6-8650-98718C0009A4}"/>
            </a:ext>
          </a:extLst>
        </xdr:cNvPr>
        <xdr:cNvCxnSpPr/>
      </xdr:nvCxnSpPr>
      <xdr:spPr>
        <a:xfrm>
          <a:off x="1028700" y="6067425"/>
          <a:ext cx="800100" cy="260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106697</xdr:rowOff>
    </xdr:from>
    <xdr:ext cx="405111" cy="259045"/>
    <xdr:sp macro="" textlink="">
      <xdr:nvSpPr>
        <xdr:cNvPr id="83" name="n_1aveValue【道路】&#10;有形固定資産減価償却率">
          <a:extLst>
            <a:ext uri="{FF2B5EF4-FFF2-40B4-BE49-F238E27FC236}">
              <a16:creationId xmlns:a16="http://schemas.microsoft.com/office/drawing/2014/main" id="{AEEE41ED-D38D-4AF8-87F6-C757CE1B83F7}"/>
            </a:ext>
          </a:extLst>
        </xdr:cNvPr>
        <xdr:cNvSpPr txBox="1"/>
      </xdr:nvSpPr>
      <xdr:spPr>
        <a:xfrm>
          <a:off x="3239144" y="6256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85742</xdr:rowOff>
    </xdr:from>
    <xdr:ext cx="405111" cy="259045"/>
    <xdr:sp macro="" textlink="">
      <xdr:nvSpPr>
        <xdr:cNvPr id="84" name="n_2aveValue【道路】&#10;有形固定資産減価償却率">
          <a:extLst>
            <a:ext uri="{FF2B5EF4-FFF2-40B4-BE49-F238E27FC236}">
              <a16:creationId xmlns:a16="http://schemas.microsoft.com/office/drawing/2014/main" id="{7085F0AF-718F-4B9D-A69D-E5637AAAF2F5}"/>
            </a:ext>
          </a:extLst>
        </xdr:cNvPr>
        <xdr:cNvSpPr txBox="1"/>
      </xdr:nvSpPr>
      <xdr:spPr>
        <a:xfrm>
          <a:off x="2439044" y="623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100982</xdr:rowOff>
    </xdr:from>
    <xdr:ext cx="405111" cy="259045"/>
    <xdr:sp macro="" textlink="">
      <xdr:nvSpPr>
        <xdr:cNvPr id="85" name="n_3aveValue【道路】&#10;有形固定資産減価償却率">
          <a:extLst>
            <a:ext uri="{FF2B5EF4-FFF2-40B4-BE49-F238E27FC236}">
              <a16:creationId xmlns:a16="http://schemas.microsoft.com/office/drawing/2014/main" id="{A0EE214B-2D96-42BD-8329-8D09016AC418}"/>
            </a:ext>
          </a:extLst>
        </xdr:cNvPr>
        <xdr:cNvSpPr txBox="1"/>
      </xdr:nvSpPr>
      <xdr:spPr>
        <a:xfrm>
          <a:off x="1648469" y="6257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68597</xdr:rowOff>
    </xdr:from>
    <xdr:ext cx="405111" cy="259045"/>
    <xdr:sp macro="" textlink="">
      <xdr:nvSpPr>
        <xdr:cNvPr id="86" name="n_4aveValue【道路】&#10;有形固定資産減価償却率">
          <a:extLst>
            <a:ext uri="{FF2B5EF4-FFF2-40B4-BE49-F238E27FC236}">
              <a16:creationId xmlns:a16="http://schemas.microsoft.com/office/drawing/2014/main" id="{2855CAF4-7190-4A53-BA0D-99F292D93130}"/>
            </a:ext>
          </a:extLst>
        </xdr:cNvPr>
        <xdr:cNvSpPr txBox="1"/>
      </xdr:nvSpPr>
      <xdr:spPr>
        <a:xfrm>
          <a:off x="848369" y="62185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33037</xdr:rowOff>
    </xdr:from>
    <xdr:ext cx="405111" cy="259045"/>
    <xdr:sp macro="" textlink="">
      <xdr:nvSpPr>
        <xdr:cNvPr id="87" name="n_1mainValue【道路】&#10;有形固定資産減価償却率">
          <a:extLst>
            <a:ext uri="{FF2B5EF4-FFF2-40B4-BE49-F238E27FC236}">
              <a16:creationId xmlns:a16="http://schemas.microsoft.com/office/drawing/2014/main" id="{429AA064-754C-4B87-9E11-C1E1681767F7}"/>
            </a:ext>
          </a:extLst>
        </xdr:cNvPr>
        <xdr:cNvSpPr txBox="1"/>
      </xdr:nvSpPr>
      <xdr:spPr>
        <a:xfrm>
          <a:off x="3239144" y="5859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12082</xdr:rowOff>
    </xdr:from>
    <xdr:ext cx="405111" cy="259045"/>
    <xdr:sp macro="" textlink="">
      <xdr:nvSpPr>
        <xdr:cNvPr id="88" name="n_2mainValue【道路】&#10;有形固定資産減価償却率">
          <a:extLst>
            <a:ext uri="{FF2B5EF4-FFF2-40B4-BE49-F238E27FC236}">
              <a16:creationId xmlns:a16="http://schemas.microsoft.com/office/drawing/2014/main" id="{E8CFF76F-2206-4736-B3A3-C636D285C961}"/>
            </a:ext>
          </a:extLst>
        </xdr:cNvPr>
        <xdr:cNvSpPr txBox="1"/>
      </xdr:nvSpPr>
      <xdr:spPr>
        <a:xfrm>
          <a:off x="2439044" y="5838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166387</xdr:rowOff>
    </xdr:from>
    <xdr:ext cx="405111" cy="259045"/>
    <xdr:sp macro="" textlink="">
      <xdr:nvSpPr>
        <xdr:cNvPr id="89" name="n_3mainValue【道路】&#10;有形固定資産減価償却率">
          <a:extLst>
            <a:ext uri="{FF2B5EF4-FFF2-40B4-BE49-F238E27FC236}">
              <a16:creationId xmlns:a16="http://schemas.microsoft.com/office/drawing/2014/main" id="{42B90DB5-08F5-4837-9ECF-C856B51B3EDF}"/>
            </a:ext>
          </a:extLst>
        </xdr:cNvPr>
        <xdr:cNvSpPr txBox="1"/>
      </xdr:nvSpPr>
      <xdr:spPr>
        <a:xfrm>
          <a:off x="1648469" y="5830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143527</xdr:rowOff>
    </xdr:from>
    <xdr:ext cx="405111" cy="259045"/>
    <xdr:sp macro="" textlink="">
      <xdr:nvSpPr>
        <xdr:cNvPr id="90" name="n_4mainValue【道路】&#10;有形固定資産減価償却率">
          <a:extLst>
            <a:ext uri="{FF2B5EF4-FFF2-40B4-BE49-F238E27FC236}">
              <a16:creationId xmlns:a16="http://schemas.microsoft.com/office/drawing/2014/main" id="{A1677E7C-1978-4E57-B807-C23521E2313C}"/>
            </a:ext>
          </a:extLst>
        </xdr:cNvPr>
        <xdr:cNvSpPr txBox="1"/>
      </xdr:nvSpPr>
      <xdr:spPr>
        <a:xfrm>
          <a:off x="848369" y="5807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665577A-B53E-4427-A65D-39007D1CD111}"/>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23C2679-0B26-4AB1-9698-29250021C23F}"/>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AC069E78-BC26-4025-B1CE-5CB68006BCE7}"/>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AACF0AE4-DE7D-4848-B8B3-33EEDAE5C405}"/>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24AB683F-3571-4FD5-B401-222160F993C6}"/>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6B2A9CCF-5507-47DF-8639-3612A50394FF}"/>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55B53C5-3D7B-468C-A132-E40D3332DF13}"/>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A88CFA1B-2402-431C-A80A-0E867D5FC957}"/>
            </a:ext>
          </a:extLst>
        </xdr:cNvPr>
        <xdr:cNvSpPr/>
      </xdr:nvSpPr>
      <xdr:spPr>
        <a:xfrm>
          <a:off x="59531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68DEB889-D82A-47DA-9B39-B27F50F73DFE}"/>
            </a:ext>
          </a:extLst>
        </xdr:cNvPr>
        <xdr:cNvSpPr txBox="1"/>
      </xdr:nvSpPr>
      <xdr:spPr>
        <a:xfrm>
          <a:off x="5915025" y="485775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B2139EC-6193-4AF2-9D77-84F7F0926E53}"/>
            </a:ext>
          </a:extLst>
        </xdr:cNvPr>
        <xdr:cNvCxnSpPr/>
      </xdr:nvCxnSpPr>
      <xdr:spPr>
        <a:xfrm>
          <a:off x="5953125" y="7200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5AEA9CEA-A1D0-48D8-A779-2DEB8F5B73B9}"/>
            </a:ext>
          </a:extLst>
        </xdr:cNvPr>
        <xdr:cNvCxnSpPr/>
      </xdr:nvCxnSpPr>
      <xdr:spPr>
        <a:xfrm>
          <a:off x="5953125" y="6838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A721F09D-544F-489A-BA20-FC42573ED235}"/>
            </a:ext>
          </a:extLst>
        </xdr:cNvPr>
        <xdr:cNvSpPr txBox="1"/>
      </xdr:nvSpPr>
      <xdr:spPr>
        <a:xfrm>
          <a:off x="5527221"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3D8A800D-14F3-4BB9-8390-5E3420370951}"/>
            </a:ext>
          </a:extLst>
        </xdr:cNvPr>
        <xdr:cNvCxnSpPr/>
      </xdr:nvCxnSpPr>
      <xdr:spPr>
        <a:xfrm>
          <a:off x="5953125" y="647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57B86B58-663C-487D-BE3F-AF37EE6AAF64}"/>
            </a:ext>
          </a:extLst>
        </xdr:cNvPr>
        <xdr:cNvSpPr txBox="1"/>
      </xdr:nvSpPr>
      <xdr:spPr>
        <a:xfrm>
          <a:off x="5478976" y="63411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30574E8D-1997-4563-B40C-BB1AA113C5E8}"/>
            </a:ext>
          </a:extLst>
        </xdr:cNvPr>
        <xdr:cNvCxnSpPr/>
      </xdr:nvCxnSpPr>
      <xdr:spPr>
        <a:xfrm>
          <a:off x="5953125" y="6124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C96BDD9A-EE4C-4470-9EFE-EA56E541ACC3}"/>
            </a:ext>
          </a:extLst>
        </xdr:cNvPr>
        <xdr:cNvSpPr txBox="1"/>
      </xdr:nvSpPr>
      <xdr:spPr>
        <a:xfrm>
          <a:off x="5478976" y="598870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50A7DF5F-54CA-4FBD-8FF5-EF52C0AF00C5}"/>
            </a:ext>
          </a:extLst>
        </xdr:cNvPr>
        <xdr:cNvCxnSpPr/>
      </xdr:nvCxnSpPr>
      <xdr:spPr>
        <a:xfrm>
          <a:off x="5953125" y="5762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E2580F7E-64EF-494A-B041-E70AE4655488}"/>
            </a:ext>
          </a:extLst>
        </xdr:cNvPr>
        <xdr:cNvSpPr txBox="1"/>
      </xdr:nvSpPr>
      <xdr:spPr>
        <a:xfrm>
          <a:off x="5478976" y="5626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D4B4A637-F544-4BCE-BEFD-AA59BFD034B8}"/>
            </a:ext>
          </a:extLst>
        </xdr:cNvPr>
        <xdr:cNvCxnSpPr/>
      </xdr:nvCxnSpPr>
      <xdr:spPr>
        <a:xfrm>
          <a:off x="5953125" y="54006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110" name="テキスト ボックス 109">
          <a:extLst>
            <a:ext uri="{FF2B5EF4-FFF2-40B4-BE49-F238E27FC236}">
              <a16:creationId xmlns:a16="http://schemas.microsoft.com/office/drawing/2014/main" id="{45E22665-474F-4F96-B8CB-AC7C93C271D6}"/>
            </a:ext>
          </a:extLst>
        </xdr:cNvPr>
        <xdr:cNvSpPr txBox="1"/>
      </xdr:nvSpPr>
      <xdr:spPr>
        <a:xfrm>
          <a:off x="5421206" y="526480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2E515708-AA61-4A09-9FBB-9F904B388F4F}"/>
            </a:ext>
          </a:extLst>
        </xdr:cNvPr>
        <xdr:cNvCxnSpPr/>
      </xdr:nvCxnSpPr>
      <xdr:spPr>
        <a:xfrm>
          <a:off x="5953125" y="50387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D6824450-0233-46EF-9B67-0155F3D96908}"/>
            </a:ext>
          </a:extLst>
        </xdr:cNvPr>
        <xdr:cNvSpPr txBox="1"/>
      </xdr:nvSpPr>
      <xdr:spPr>
        <a:xfrm>
          <a:off x="5421206" y="49028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0323921-5654-442A-8D72-49474F4645EB}"/>
            </a:ext>
          </a:extLst>
        </xdr:cNvPr>
        <xdr:cNvSpPr/>
      </xdr:nvSpPr>
      <xdr:spPr>
        <a:xfrm>
          <a:off x="59531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117411</xdr:rowOff>
    </xdr:from>
    <xdr:to>
      <xdr:col>54</xdr:col>
      <xdr:colOff>189865</xdr:colOff>
      <xdr:row>41</xdr:row>
      <xdr:rowOff>158801</xdr:rowOff>
    </xdr:to>
    <xdr:cxnSp macro="">
      <xdr:nvCxnSpPr>
        <xdr:cNvPr id="114" name="直線コネクタ 113">
          <a:extLst>
            <a:ext uri="{FF2B5EF4-FFF2-40B4-BE49-F238E27FC236}">
              <a16:creationId xmlns:a16="http://schemas.microsoft.com/office/drawing/2014/main" id="{43A12567-F8D7-4D35-89FF-DB1F988BB599}"/>
            </a:ext>
          </a:extLst>
        </xdr:cNvPr>
        <xdr:cNvCxnSpPr/>
      </xdr:nvCxnSpPr>
      <xdr:spPr>
        <a:xfrm flipV="1">
          <a:off x="9429115" y="5299011"/>
          <a:ext cx="0" cy="1501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162628</xdr:rowOff>
    </xdr:from>
    <xdr:ext cx="469744" cy="259045"/>
    <xdr:sp macro="" textlink="">
      <xdr:nvSpPr>
        <xdr:cNvPr id="115" name="【道路】&#10;一人当たり延長最小値テキスト">
          <a:extLst>
            <a:ext uri="{FF2B5EF4-FFF2-40B4-BE49-F238E27FC236}">
              <a16:creationId xmlns:a16="http://schemas.microsoft.com/office/drawing/2014/main" id="{7EE5F225-C3E4-415B-A64A-39BBF35B708D}"/>
            </a:ext>
          </a:extLst>
        </xdr:cNvPr>
        <xdr:cNvSpPr txBox="1"/>
      </xdr:nvSpPr>
      <xdr:spPr>
        <a:xfrm>
          <a:off x="9467850" y="6798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158801</xdr:rowOff>
    </xdr:from>
    <xdr:to>
      <xdr:col>55</xdr:col>
      <xdr:colOff>88900</xdr:colOff>
      <xdr:row>41</xdr:row>
      <xdr:rowOff>158801</xdr:rowOff>
    </xdr:to>
    <xdr:cxnSp macro="">
      <xdr:nvCxnSpPr>
        <xdr:cNvPr id="116" name="直線コネクタ 115">
          <a:extLst>
            <a:ext uri="{FF2B5EF4-FFF2-40B4-BE49-F238E27FC236}">
              <a16:creationId xmlns:a16="http://schemas.microsoft.com/office/drawing/2014/main" id="{714A96A7-F26D-4E0B-B1AD-FC125E3CEB53}"/>
            </a:ext>
          </a:extLst>
        </xdr:cNvPr>
        <xdr:cNvCxnSpPr/>
      </xdr:nvCxnSpPr>
      <xdr:spPr>
        <a:xfrm>
          <a:off x="9363075" y="680090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64088</xdr:rowOff>
    </xdr:from>
    <xdr:ext cx="599010" cy="259045"/>
    <xdr:sp macro="" textlink="">
      <xdr:nvSpPr>
        <xdr:cNvPr id="117" name="【道路】&#10;一人当たり延長最大値テキスト">
          <a:extLst>
            <a:ext uri="{FF2B5EF4-FFF2-40B4-BE49-F238E27FC236}">
              <a16:creationId xmlns:a16="http://schemas.microsoft.com/office/drawing/2014/main" id="{363D866B-A75D-4811-81B8-D394A4C2F8D8}"/>
            </a:ext>
          </a:extLst>
        </xdr:cNvPr>
        <xdr:cNvSpPr txBox="1"/>
      </xdr:nvSpPr>
      <xdr:spPr>
        <a:xfrm>
          <a:off x="9467850" y="5086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128.755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117411</xdr:rowOff>
    </xdr:from>
    <xdr:to>
      <xdr:col>55</xdr:col>
      <xdr:colOff>88900</xdr:colOff>
      <xdr:row>32</xdr:row>
      <xdr:rowOff>117411</xdr:rowOff>
    </xdr:to>
    <xdr:cxnSp macro="">
      <xdr:nvCxnSpPr>
        <xdr:cNvPr id="118" name="直線コネクタ 117">
          <a:extLst>
            <a:ext uri="{FF2B5EF4-FFF2-40B4-BE49-F238E27FC236}">
              <a16:creationId xmlns:a16="http://schemas.microsoft.com/office/drawing/2014/main" id="{2A352699-2E8A-437F-9531-7F4D5785EB9E}"/>
            </a:ext>
          </a:extLst>
        </xdr:cNvPr>
        <xdr:cNvCxnSpPr/>
      </xdr:nvCxnSpPr>
      <xdr:spPr>
        <a:xfrm>
          <a:off x="9363075" y="529901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54691</xdr:rowOff>
    </xdr:from>
    <xdr:ext cx="534377" cy="259045"/>
    <xdr:sp macro="" textlink="">
      <xdr:nvSpPr>
        <xdr:cNvPr id="119" name="【道路】&#10;一人当たり延長平均値テキスト">
          <a:extLst>
            <a:ext uri="{FF2B5EF4-FFF2-40B4-BE49-F238E27FC236}">
              <a16:creationId xmlns:a16="http://schemas.microsoft.com/office/drawing/2014/main" id="{44CCF21C-CC73-4C32-9EAF-7A95B8CC59E4}"/>
            </a:ext>
          </a:extLst>
        </xdr:cNvPr>
        <xdr:cNvSpPr txBox="1"/>
      </xdr:nvSpPr>
      <xdr:spPr>
        <a:xfrm>
          <a:off x="9467850" y="63697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76264</xdr:rowOff>
    </xdr:from>
    <xdr:to>
      <xdr:col>55</xdr:col>
      <xdr:colOff>50800</xdr:colOff>
      <xdr:row>40</xdr:row>
      <xdr:rowOff>6414</xdr:rowOff>
    </xdr:to>
    <xdr:sp macro="" textlink="">
      <xdr:nvSpPr>
        <xdr:cNvPr id="120" name="フローチャート: 判断 119">
          <a:extLst>
            <a:ext uri="{FF2B5EF4-FFF2-40B4-BE49-F238E27FC236}">
              <a16:creationId xmlns:a16="http://schemas.microsoft.com/office/drawing/2014/main" id="{9BA8B894-55F7-4444-92D4-772355A4E27F}"/>
            </a:ext>
          </a:extLst>
        </xdr:cNvPr>
        <xdr:cNvSpPr/>
      </xdr:nvSpPr>
      <xdr:spPr>
        <a:xfrm>
          <a:off x="9401175" y="639133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84392</xdr:rowOff>
    </xdr:from>
    <xdr:to>
      <xdr:col>50</xdr:col>
      <xdr:colOff>165100</xdr:colOff>
      <xdr:row>40</xdr:row>
      <xdr:rowOff>14542</xdr:rowOff>
    </xdr:to>
    <xdr:sp macro="" textlink="">
      <xdr:nvSpPr>
        <xdr:cNvPr id="121" name="フローチャート: 判断 120">
          <a:extLst>
            <a:ext uri="{FF2B5EF4-FFF2-40B4-BE49-F238E27FC236}">
              <a16:creationId xmlns:a16="http://schemas.microsoft.com/office/drawing/2014/main" id="{BBD60ED8-3676-4D42-9F84-487C6A6DDCF9}"/>
            </a:ext>
          </a:extLst>
        </xdr:cNvPr>
        <xdr:cNvSpPr/>
      </xdr:nvSpPr>
      <xdr:spPr>
        <a:xfrm>
          <a:off x="8639175" y="640264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92951</xdr:rowOff>
    </xdr:from>
    <xdr:to>
      <xdr:col>46</xdr:col>
      <xdr:colOff>38100</xdr:colOff>
      <xdr:row>40</xdr:row>
      <xdr:rowOff>23101</xdr:rowOff>
    </xdr:to>
    <xdr:sp macro="" textlink="">
      <xdr:nvSpPr>
        <xdr:cNvPr id="122" name="フローチャート: 判断 121">
          <a:extLst>
            <a:ext uri="{FF2B5EF4-FFF2-40B4-BE49-F238E27FC236}">
              <a16:creationId xmlns:a16="http://schemas.microsoft.com/office/drawing/2014/main" id="{856B6305-D3AD-45AC-92AC-2E29B4931326}"/>
            </a:ext>
          </a:extLst>
        </xdr:cNvPr>
        <xdr:cNvSpPr/>
      </xdr:nvSpPr>
      <xdr:spPr>
        <a:xfrm>
          <a:off x="7839075" y="640802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107544</xdr:rowOff>
    </xdr:from>
    <xdr:to>
      <xdr:col>41</xdr:col>
      <xdr:colOff>101600</xdr:colOff>
      <xdr:row>40</xdr:row>
      <xdr:rowOff>37694</xdr:rowOff>
    </xdr:to>
    <xdr:sp macro="" textlink="">
      <xdr:nvSpPr>
        <xdr:cNvPr id="123" name="フローチャート: 判断 122">
          <a:extLst>
            <a:ext uri="{FF2B5EF4-FFF2-40B4-BE49-F238E27FC236}">
              <a16:creationId xmlns:a16="http://schemas.microsoft.com/office/drawing/2014/main" id="{A856AD70-BBD0-4472-B23E-32E1C29C7F68}"/>
            </a:ext>
          </a:extLst>
        </xdr:cNvPr>
        <xdr:cNvSpPr/>
      </xdr:nvSpPr>
      <xdr:spPr>
        <a:xfrm>
          <a:off x="7029450" y="641944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64567</xdr:rowOff>
    </xdr:from>
    <xdr:to>
      <xdr:col>36</xdr:col>
      <xdr:colOff>165100</xdr:colOff>
      <xdr:row>40</xdr:row>
      <xdr:rowOff>166167</xdr:rowOff>
    </xdr:to>
    <xdr:sp macro="" textlink="">
      <xdr:nvSpPr>
        <xdr:cNvPr id="124" name="フローチャート: 判断 123">
          <a:extLst>
            <a:ext uri="{FF2B5EF4-FFF2-40B4-BE49-F238E27FC236}">
              <a16:creationId xmlns:a16="http://schemas.microsoft.com/office/drawing/2014/main" id="{1CB7FC3E-8FFA-40B4-AA9C-81C8A41A7B5D}"/>
            </a:ext>
          </a:extLst>
        </xdr:cNvPr>
        <xdr:cNvSpPr/>
      </xdr:nvSpPr>
      <xdr:spPr>
        <a:xfrm>
          <a:off x="6238875" y="654474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6DBF525-85E8-4290-8162-ED6FA68FCCD9}"/>
            </a:ext>
          </a:extLst>
        </xdr:cNvPr>
        <xdr:cNvSpPr txBox="1"/>
      </xdr:nvSpPr>
      <xdr:spPr>
        <a:xfrm>
          <a:off x="925830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C0DA4A4-4D95-4B18-BC4B-846FEB4F1329}"/>
            </a:ext>
          </a:extLst>
        </xdr:cNvPr>
        <xdr:cNvSpPr txBox="1"/>
      </xdr:nvSpPr>
      <xdr:spPr>
        <a:xfrm>
          <a:off x="85153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75E659D1-0FEA-4567-8E25-5C8F22B70B2D}"/>
            </a:ext>
          </a:extLst>
        </xdr:cNvPr>
        <xdr:cNvSpPr txBox="1"/>
      </xdr:nvSpPr>
      <xdr:spPr>
        <a:xfrm>
          <a:off x="77152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6D34FB1-7EBA-4630-8CAF-A8642D304E5A}"/>
            </a:ext>
          </a:extLst>
        </xdr:cNvPr>
        <xdr:cNvSpPr txBox="1"/>
      </xdr:nvSpPr>
      <xdr:spPr>
        <a:xfrm>
          <a:off x="690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F4AC7F6-24D9-4684-BB3E-F38DA22A3FE6}"/>
            </a:ext>
          </a:extLst>
        </xdr:cNvPr>
        <xdr:cNvSpPr txBox="1"/>
      </xdr:nvSpPr>
      <xdr:spPr>
        <a:xfrm>
          <a:off x="6115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137795</xdr:rowOff>
    </xdr:from>
    <xdr:to>
      <xdr:col>55</xdr:col>
      <xdr:colOff>50800</xdr:colOff>
      <xdr:row>39</xdr:row>
      <xdr:rowOff>67945</xdr:rowOff>
    </xdr:to>
    <xdr:sp macro="" textlink="">
      <xdr:nvSpPr>
        <xdr:cNvPr id="130" name="楕円 129">
          <a:extLst>
            <a:ext uri="{FF2B5EF4-FFF2-40B4-BE49-F238E27FC236}">
              <a16:creationId xmlns:a16="http://schemas.microsoft.com/office/drawing/2014/main" id="{7B558A58-5B85-4F38-BDA9-CAF3293709B7}"/>
            </a:ext>
          </a:extLst>
        </xdr:cNvPr>
        <xdr:cNvSpPr/>
      </xdr:nvSpPr>
      <xdr:spPr>
        <a:xfrm>
          <a:off x="9401175" y="6294120"/>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160672</xdr:rowOff>
    </xdr:from>
    <xdr:ext cx="534377" cy="259045"/>
    <xdr:sp macro="" textlink="">
      <xdr:nvSpPr>
        <xdr:cNvPr id="131" name="【道路】&#10;一人当たり延長該当値テキスト">
          <a:extLst>
            <a:ext uri="{FF2B5EF4-FFF2-40B4-BE49-F238E27FC236}">
              <a16:creationId xmlns:a16="http://schemas.microsoft.com/office/drawing/2014/main" id="{31032AA6-48B0-4E3B-884A-4A94F292DA54}"/>
            </a:ext>
          </a:extLst>
        </xdr:cNvPr>
        <xdr:cNvSpPr txBox="1"/>
      </xdr:nvSpPr>
      <xdr:spPr>
        <a:xfrm>
          <a:off x="9467850" y="6155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156311</xdr:rowOff>
    </xdr:from>
    <xdr:to>
      <xdr:col>50</xdr:col>
      <xdr:colOff>165100</xdr:colOff>
      <xdr:row>39</xdr:row>
      <xdr:rowOff>86461</xdr:rowOff>
    </xdr:to>
    <xdr:sp macro="" textlink="">
      <xdr:nvSpPr>
        <xdr:cNvPr id="132" name="楕円 131">
          <a:extLst>
            <a:ext uri="{FF2B5EF4-FFF2-40B4-BE49-F238E27FC236}">
              <a16:creationId xmlns:a16="http://schemas.microsoft.com/office/drawing/2014/main" id="{18DDCCFE-DE97-4C7A-97D7-EFA2EEA0FF32}"/>
            </a:ext>
          </a:extLst>
        </xdr:cNvPr>
        <xdr:cNvSpPr/>
      </xdr:nvSpPr>
      <xdr:spPr>
        <a:xfrm>
          <a:off x="8639175" y="6312636"/>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17145</xdr:rowOff>
    </xdr:from>
    <xdr:to>
      <xdr:col>55</xdr:col>
      <xdr:colOff>0</xdr:colOff>
      <xdr:row>39</xdr:row>
      <xdr:rowOff>35661</xdr:rowOff>
    </xdr:to>
    <xdr:cxnSp macro="">
      <xdr:nvCxnSpPr>
        <xdr:cNvPr id="133" name="直線コネクタ 132">
          <a:extLst>
            <a:ext uri="{FF2B5EF4-FFF2-40B4-BE49-F238E27FC236}">
              <a16:creationId xmlns:a16="http://schemas.microsoft.com/office/drawing/2014/main" id="{6ABB59B4-13CE-49C8-9E19-214AF61AF6BB}"/>
            </a:ext>
          </a:extLst>
        </xdr:cNvPr>
        <xdr:cNvCxnSpPr/>
      </xdr:nvCxnSpPr>
      <xdr:spPr>
        <a:xfrm flipV="1">
          <a:off x="8686800" y="6332220"/>
          <a:ext cx="742950" cy="18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165748</xdr:rowOff>
    </xdr:from>
    <xdr:to>
      <xdr:col>46</xdr:col>
      <xdr:colOff>38100</xdr:colOff>
      <xdr:row>39</xdr:row>
      <xdr:rowOff>95898</xdr:rowOff>
    </xdr:to>
    <xdr:sp macro="" textlink="">
      <xdr:nvSpPr>
        <xdr:cNvPr id="134" name="楕円 133">
          <a:extLst>
            <a:ext uri="{FF2B5EF4-FFF2-40B4-BE49-F238E27FC236}">
              <a16:creationId xmlns:a16="http://schemas.microsoft.com/office/drawing/2014/main" id="{E1064134-1C07-4B69-AA60-72B9444D9B79}"/>
            </a:ext>
          </a:extLst>
        </xdr:cNvPr>
        <xdr:cNvSpPr/>
      </xdr:nvSpPr>
      <xdr:spPr>
        <a:xfrm>
          <a:off x="7839075" y="6315723"/>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35661</xdr:rowOff>
    </xdr:from>
    <xdr:to>
      <xdr:col>50</xdr:col>
      <xdr:colOff>114300</xdr:colOff>
      <xdr:row>39</xdr:row>
      <xdr:rowOff>45098</xdr:rowOff>
    </xdr:to>
    <xdr:cxnSp macro="">
      <xdr:nvCxnSpPr>
        <xdr:cNvPr id="135" name="直線コネクタ 134">
          <a:extLst>
            <a:ext uri="{FF2B5EF4-FFF2-40B4-BE49-F238E27FC236}">
              <a16:creationId xmlns:a16="http://schemas.microsoft.com/office/drawing/2014/main" id="{66C1EC40-1B39-45C1-ABEF-BD91F4B353C0}"/>
            </a:ext>
          </a:extLst>
        </xdr:cNvPr>
        <xdr:cNvCxnSpPr/>
      </xdr:nvCxnSpPr>
      <xdr:spPr>
        <a:xfrm flipV="1">
          <a:off x="7886700" y="6350736"/>
          <a:ext cx="800100" cy="1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158000</xdr:rowOff>
    </xdr:from>
    <xdr:to>
      <xdr:col>41</xdr:col>
      <xdr:colOff>101600</xdr:colOff>
      <xdr:row>40</xdr:row>
      <xdr:rowOff>88150</xdr:rowOff>
    </xdr:to>
    <xdr:sp macro="" textlink="">
      <xdr:nvSpPr>
        <xdr:cNvPr id="136" name="楕円 135">
          <a:extLst>
            <a:ext uri="{FF2B5EF4-FFF2-40B4-BE49-F238E27FC236}">
              <a16:creationId xmlns:a16="http://schemas.microsoft.com/office/drawing/2014/main" id="{A6678A27-1725-4F0D-847F-66616F9C512D}"/>
            </a:ext>
          </a:extLst>
        </xdr:cNvPr>
        <xdr:cNvSpPr/>
      </xdr:nvSpPr>
      <xdr:spPr>
        <a:xfrm>
          <a:off x="7029450" y="647625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45098</xdr:rowOff>
    </xdr:from>
    <xdr:to>
      <xdr:col>45</xdr:col>
      <xdr:colOff>177800</xdr:colOff>
      <xdr:row>40</xdr:row>
      <xdr:rowOff>37350</xdr:rowOff>
    </xdr:to>
    <xdr:cxnSp macro="">
      <xdr:nvCxnSpPr>
        <xdr:cNvPr id="137" name="直線コネクタ 136">
          <a:extLst>
            <a:ext uri="{FF2B5EF4-FFF2-40B4-BE49-F238E27FC236}">
              <a16:creationId xmlns:a16="http://schemas.microsoft.com/office/drawing/2014/main" id="{BE6AF5D1-C884-4857-B2C0-3EC329107EE5}"/>
            </a:ext>
          </a:extLst>
        </xdr:cNvPr>
        <xdr:cNvCxnSpPr/>
      </xdr:nvCxnSpPr>
      <xdr:spPr>
        <a:xfrm flipV="1">
          <a:off x="7077075" y="6363348"/>
          <a:ext cx="809625" cy="151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16066</xdr:rowOff>
    </xdr:from>
    <xdr:to>
      <xdr:col>36</xdr:col>
      <xdr:colOff>165100</xdr:colOff>
      <xdr:row>39</xdr:row>
      <xdr:rowOff>117666</xdr:rowOff>
    </xdr:to>
    <xdr:sp macro="" textlink="">
      <xdr:nvSpPr>
        <xdr:cNvPr id="138" name="楕円 137">
          <a:extLst>
            <a:ext uri="{FF2B5EF4-FFF2-40B4-BE49-F238E27FC236}">
              <a16:creationId xmlns:a16="http://schemas.microsoft.com/office/drawing/2014/main" id="{2826CA2F-DDD2-43F8-A9BB-129FEF968C52}"/>
            </a:ext>
          </a:extLst>
        </xdr:cNvPr>
        <xdr:cNvSpPr/>
      </xdr:nvSpPr>
      <xdr:spPr>
        <a:xfrm>
          <a:off x="6238875" y="633114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66866</xdr:rowOff>
    </xdr:from>
    <xdr:to>
      <xdr:col>41</xdr:col>
      <xdr:colOff>50800</xdr:colOff>
      <xdr:row>40</xdr:row>
      <xdr:rowOff>37350</xdr:rowOff>
    </xdr:to>
    <xdr:cxnSp macro="">
      <xdr:nvCxnSpPr>
        <xdr:cNvPr id="139" name="直線コネクタ 138">
          <a:extLst>
            <a:ext uri="{FF2B5EF4-FFF2-40B4-BE49-F238E27FC236}">
              <a16:creationId xmlns:a16="http://schemas.microsoft.com/office/drawing/2014/main" id="{A2B09167-FFA1-467A-8189-2F37B777F914}"/>
            </a:ext>
          </a:extLst>
        </xdr:cNvPr>
        <xdr:cNvCxnSpPr/>
      </xdr:nvCxnSpPr>
      <xdr:spPr>
        <a:xfrm>
          <a:off x="6286500" y="6378766"/>
          <a:ext cx="790575" cy="13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5669</xdr:rowOff>
    </xdr:from>
    <xdr:ext cx="534377" cy="259045"/>
    <xdr:sp macro="" textlink="">
      <xdr:nvSpPr>
        <xdr:cNvPr id="140" name="n_1aveValue【道路】&#10;一人当たり延長">
          <a:extLst>
            <a:ext uri="{FF2B5EF4-FFF2-40B4-BE49-F238E27FC236}">
              <a16:creationId xmlns:a16="http://schemas.microsoft.com/office/drawing/2014/main" id="{5388FB50-6629-4FC8-97B5-6BBC3C61037C}"/>
            </a:ext>
          </a:extLst>
        </xdr:cNvPr>
        <xdr:cNvSpPr txBox="1"/>
      </xdr:nvSpPr>
      <xdr:spPr>
        <a:xfrm>
          <a:off x="8429136" y="6485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14228</xdr:rowOff>
    </xdr:from>
    <xdr:ext cx="534377" cy="259045"/>
    <xdr:sp macro="" textlink="">
      <xdr:nvSpPr>
        <xdr:cNvPr id="141" name="n_2aveValue【道路】&#10;一人当たり延長">
          <a:extLst>
            <a:ext uri="{FF2B5EF4-FFF2-40B4-BE49-F238E27FC236}">
              <a16:creationId xmlns:a16="http://schemas.microsoft.com/office/drawing/2014/main" id="{ED509C79-F7D4-4885-8731-4D30A266794F}"/>
            </a:ext>
          </a:extLst>
        </xdr:cNvPr>
        <xdr:cNvSpPr txBox="1"/>
      </xdr:nvSpPr>
      <xdr:spPr>
        <a:xfrm>
          <a:off x="7648086" y="648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54221</xdr:rowOff>
    </xdr:from>
    <xdr:ext cx="534377" cy="259045"/>
    <xdr:sp macro="" textlink="">
      <xdr:nvSpPr>
        <xdr:cNvPr id="142" name="n_3aveValue【道路】&#10;一人当たり延長">
          <a:extLst>
            <a:ext uri="{FF2B5EF4-FFF2-40B4-BE49-F238E27FC236}">
              <a16:creationId xmlns:a16="http://schemas.microsoft.com/office/drawing/2014/main" id="{7B072AC1-8CEC-4682-A892-2EBD65F2511F}"/>
            </a:ext>
          </a:extLst>
        </xdr:cNvPr>
        <xdr:cNvSpPr txBox="1"/>
      </xdr:nvSpPr>
      <xdr:spPr>
        <a:xfrm>
          <a:off x="6847986" y="6207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157294</xdr:rowOff>
    </xdr:from>
    <xdr:ext cx="534377" cy="259045"/>
    <xdr:sp macro="" textlink="">
      <xdr:nvSpPr>
        <xdr:cNvPr id="143" name="n_4aveValue【道路】&#10;一人当たり延長">
          <a:extLst>
            <a:ext uri="{FF2B5EF4-FFF2-40B4-BE49-F238E27FC236}">
              <a16:creationId xmlns:a16="http://schemas.microsoft.com/office/drawing/2014/main" id="{266A7FD7-5A26-404A-BC07-61389770B871}"/>
            </a:ext>
          </a:extLst>
        </xdr:cNvPr>
        <xdr:cNvSpPr txBox="1"/>
      </xdr:nvSpPr>
      <xdr:spPr>
        <a:xfrm>
          <a:off x="6038361" y="6637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102989</xdr:rowOff>
    </xdr:from>
    <xdr:ext cx="534377" cy="259045"/>
    <xdr:sp macro="" textlink="">
      <xdr:nvSpPr>
        <xdr:cNvPr id="144" name="n_1mainValue【道路】&#10;一人当たり延長">
          <a:extLst>
            <a:ext uri="{FF2B5EF4-FFF2-40B4-BE49-F238E27FC236}">
              <a16:creationId xmlns:a16="http://schemas.microsoft.com/office/drawing/2014/main" id="{50132989-A1CD-43F3-945E-F581AF420EED}"/>
            </a:ext>
          </a:extLst>
        </xdr:cNvPr>
        <xdr:cNvSpPr txBox="1"/>
      </xdr:nvSpPr>
      <xdr:spPr>
        <a:xfrm>
          <a:off x="8429136" y="6097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112425</xdr:rowOff>
    </xdr:from>
    <xdr:ext cx="534377" cy="259045"/>
    <xdr:sp macro="" textlink="">
      <xdr:nvSpPr>
        <xdr:cNvPr id="145" name="n_2mainValue【道路】&#10;一人当たり延長">
          <a:extLst>
            <a:ext uri="{FF2B5EF4-FFF2-40B4-BE49-F238E27FC236}">
              <a16:creationId xmlns:a16="http://schemas.microsoft.com/office/drawing/2014/main" id="{842E41F0-E686-4DA0-A2B3-405524C1B964}"/>
            </a:ext>
          </a:extLst>
        </xdr:cNvPr>
        <xdr:cNvSpPr txBox="1"/>
      </xdr:nvSpPr>
      <xdr:spPr>
        <a:xfrm>
          <a:off x="7648086" y="6103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79277</xdr:rowOff>
    </xdr:from>
    <xdr:ext cx="534377" cy="259045"/>
    <xdr:sp macro="" textlink="">
      <xdr:nvSpPr>
        <xdr:cNvPr id="146" name="n_3mainValue【道路】&#10;一人当たり延長">
          <a:extLst>
            <a:ext uri="{FF2B5EF4-FFF2-40B4-BE49-F238E27FC236}">
              <a16:creationId xmlns:a16="http://schemas.microsoft.com/office/drawing/2014/main" id="{73866ED9-35E1-4EE2-9417-92206B3EB20A}"/>
            </a:ext>
          </a:extLst>
        </xdr:cNvPr>
        <xdr:cNvSpPr txBox="1"/>
      </xdr:nvSpPr>
      <xdr:spPr>
        <a:xfrm>
          <a:off x="6847986" y="655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37</xdr:row>
      <xdr:rowOff>134193</xdr:rowOff>
    </xdr:from>
    <xdr:ext cx="534377" cy="259045"/>
    <xdr:sp macro="" textlink="">
      <xdr:nvSpPr>
        <xdr:cNvPr id="147" name="n_4mainValue【道路】&#10;一人当たり延長">
          <a:extLst>
            <a:ext uri="{FF2B5EF4-FFF2-40B4-BE49-F238E27FC236}">
              <a16:creationId xmlns:a16="http://schemas.microsoft.com/office/drawing/2014/main" id="{271C9DE9-55B7-4CA7-8261-BC6721CA7B64}"/>
            </a:ext>
          </a:extLst>
        </xdr:cNvPr>
        <xdr:cNvSpPr txBox="1"/>
      </xdr:nvSpPr>
      <xdr:spPr>
        <a:xfrm>
          <a:off x="6038361" y="612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ADDD676-7EC9-4DF9-8468-13CC19BADD9B}"/>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617486E3-ED92-4D3B-AD00-0D8A39F81FDE}"/>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B9847E47-0107-4F89-949B-4A7DC76FAC57}"/>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F6A6C30E-767E-4385-9B9C-4F3A1B90835E}"/>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CBABFCBB-7B3B-4528-B683-D91F82E79E09}"/>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6680B6AF-41C2-4C8D-A8A6-404CF53E22AA}"/>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7096657B-621B-4957-9354-CF7F38F94E74}"/>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55C1A2DE-6525-48C7-9035-65E473465FC2}"/>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7005BCB-FBBC-467E-BF7D-601219786777}"/>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B4ADD4E1-2F32-4064-B4FE-193BE32556A8}"/>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3484D8E-1B39-4315-8C1F-BA92B3034426}"/>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E2635C1B-A2BD-4F17-8678-436C1A5487D0}"/>
            </a:ext>
          </a:extLst>
        </xdr:cNvPr>
        <xdr:cNvCxnSpPr/>
      </xdr:nvCxnSpPr>
      <xdr:spPr>
        <a:xfrm>
          <a:off x="685800" y="1049382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11F64839-59BE-4CBE-9C40-04B560ACC5D5}"/>
            </a:ext>
          </a:extLst>
        </xdr:cNvPr>
        <xdr:cNvSpPr txBox="1"/>
      </xdr:nvSpPr>
      <xdr:spPr>
        <a:xfrm>
          <a:off x="278946" y="103643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165CFA1B-B704-4E2F-82ED-A4D993D95171}"/>
            </a:ext>
          </a:extLst>
        </xdr:cNvPr>
        <xdr:cNvCxnSpPr/>
      </xdr:nvCxnSpPr>
      <xdr:spPr>
        <a:xfrm>
          <a:off x="685800" y="101831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0A30EA6F-D2EC-416E-B667-745BE8C7426F}"/>
            </a:ext>
          </a:extLst>
        </xdr:cNvPr>
        <xdr:cNvSpPr txBox="1"/>
      </xdr:nvSpPr>
      <xdr:spPr>
        <a:xfrm>
          <a:off x="339891" y="100472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80B25CAC-FEE0-49DF-9C26-10E007BBCAA8}"/>
            </a:ext>
          </a:extLst>
        </xdr:cNvPr>
        <xdr:cNvCxnSpPr/>
      </xdr:nvCxnSpPr>
      <xdr:spPr>
        <a:xfrm>
          <a:off x="685800" y="987561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E64F0D30-D103-4A64-84AB-D0989F5FDF57}"/>
            </a:ext>
          </a:extLst>
        </xdr:cNvPr>
        <xdr:cNvSpPr txBox="1"/>
      </xdr:nvSpPr>
      <xdr:spPr>
        <a:xfrm>
          <a:off x="339891" y="97365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B84F6E0-C245-4FA0-B5E4-288BB1FA38B6}"/>
            </a:ext>
          </a:extLst>
        </xdr:cNvPr>
        <xdr:cNvCxnSpPr/>
      </xdr:nvCxnSpPr>
      <xdr:spPr>
        <a:xfrm>
          <a:off x="685800" y="956491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7995B071-8557-4B83-A235-18E2AA36CFE5}"/>
            </a:ext>
          </a:extLst>
        </xdr:cNvPr>
        <xdr:cNvSpPr txBox="1"/>
      </xdr:nvSpPr>
      <xdr:spPr>
        <a:xfrm>
          <a:off x="339891" y="942904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BDAC71FF-6D65-4FE8-A610-DE32D2FF160F}"/>
            </a:ext>
          </a:extLst>
        </xdr:cNvPr>
        <xdr:cNvCxnSpPr/>
      </xdr:nvCxnSpPr>
      <xdr:spPr>
        <a:xfrm>
          <a:off x="685800" y="92573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5EC3F69A-F97C-4699-AC5D-35B4A43AFE41}"/>
            </a:ext>
          </a:extLst>
        </xdr:cNvPr>
        <xdr:cNvSpPr txBox="1"/>
      </xdr:nvSpPr>
      <xdr:spPr>
        <a:xfrm>
          <a:off x="339891" y="91183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102D3508-0B75-402C-8FFC-8700D67F49C8}"/>
            </a:ext>
          </a:extLst>
        </xdr:cNvPr>
        <xdr:cNvCxnSpPr/>
      </xdr:nvCxnSpPr>
      <xdr:spPr>
        <a:xfrm>
          <a:off x="685800" y="894669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4288F84B-6396-43C3-9CCB-7845C0861651}"/>
            </a:ext>
          </a:extLst>
        </xdr:cNvPr>
        <xdr:cNvSpPr txBox="1"/>
      </xdr:nvSpPr>
      <xdr:spPr>
        <a:xfrm>
          <a:off x="388136" y="881082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97A99560-31B0-492C-B7F5-12CA876B995C}"/>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D84829A6-5C10-4B89-BCF7-AA0A27BCD389}"/>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115933</xdr:rowOff>
    </xdr:from>
    <xdr:to>
      <xdr:col>24</xdr:col>
      <xdr:colOff>62865</xdr:colOff>
      <xdr:row>63</xdr:row>
      <xdr:rowOff>150223</xdr:rowOff>
    </xdr:to>
    <xdr:cxnSp macro="">
      <xdr:nvCxnSpPr>
        <xdr:cNvPr id="173" name="直線コネクタ 172">
          <a:extLst>
            <a:ext uri="{FF2B5EF4-FFF2-40B4-BE49-F238E27FC236}">
              <a16:creationId xmlns:a16="http://schemas.microsoft.com/office/drawing/2014/main" id="{2BBF0047-A350-4772-80CA-263EAC43DF22}"/>
            </a:ext>
          </a:extLst>
        </xdr:cNvPr>
        <xdr:cNvCxnSpPr/>
      </xdr:nvCxnSpPr>
      <xdr:spPr>
        <a:xfrm flipV="1">
          <a:off x="4180840" y="9021808"/>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154050</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9824FFC-A4BF-48A8-B52F-0CB7E7E2DF65}"/>
            </a:ext>
          </a:extLst>
        </xdr:cNvPr>
        <xdr:cNvSpPr txBox="1"/>
      </xdr:nvSpPr>
      <xdr:spPr>
        <a:xfrm>
          <a:off x="4219575" y="10355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150223</xdr:rowOff>
    </xdr:from>
    <xdr:to>
      <xdr:col>24</xdr:col>
      <xdr:colOff>152400</xdr:colOff>
      <xdr:row>63</xdr:row>
      <xdr:rowOff>150223</xdr:rowOff>
    </xdr:to>
    <xdr:cxnSp macro="">
      <xdr:nvCxnSpPr>
        <xdr:cNvPr id="175" name="直線コネクタ 174">
          <a:extLst>
            <a:ext uri="{FF2B5EF4-FFF2-40B4-BE49-F238E27FC236}">
              <a16:creationId xmlns:a16="http://schemas.microsoft.com/office/drawing/2014/main" id="{C09D7BE6-2797-46D0-AE37-79111EC35772}"/>
            </a:ext>
          </a:extLst>
        </xdr:cNvPr>
        <xdr:cNvCxnSpPr/>
      </xdr:nvCxnSpPr>
      <xdr:spPr>
        <a:xfrm>
          <a:off x="4105275" y="1035149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62610</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6407DD90-93D3-40E0-B3E5-F6368EDD48D4}"/>
            </a:ext>
          </a:extLst>
        </xdr:cNvPr>
        <xdr:cNvSpPr txBox="1"/>
      </xdr:nvSpPr>
      <xdr:spPr>
        <a:xfrm>
          <a:off x="4219575" y="88097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115933</xdr:rowOff>
    </xdr:from>
    <xdr:to>
      <xdr:col>24</xdr:col>
      <xdr:colOff>152400</xdr:colOff>
      <xdr:row>55</xdr:row>
      <xdr:rowOff>115933</xdr:rowOff>
    </xdr:to>
    <xdr:cxnSp macro="">
      <xdr:nvCxnSpPr>
        <xdr:cNvPr id="177" name="直線コネクタ 176">
          <a:extLst>
            <a:ext uri="{FF2B5EF4-FFF2-40B4-BE49-F238E27FC236}">
              <a16:creationId xmlns:a16="http://schemas.microsoft.com/office/drawing/2014/main" id="{32A2E4CC-B26E-41D8-8C7D-7D632FBCFFAE}"/>
            </a:ext>
          </a:extLst>
        </xdr:cNvPr>
        <xdr:cNvCxnSpPr/>
      </xdr:nvCxnSpPr>
      <xdr:spPr>
        <a:xfrm>
          <a:off x="4105275" y="902180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53357</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8E960DAA-4802-428C-B0A6-8A64A1096DA1}"/>
            </a:ext>
          </a:extLst>
        </xdr:cNvPr>
        <xdr:cNvSpPr txBox="1"/>
      </xdr:nvSpPr>
      <xdr:spPr>
        <a:xfrm>
          <a:off x="4219575" y="99276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74930</xdr:rowOff>
    </xdr:from>
    <xdr:to>
      <xdr:col>24</xdr:col>
      <xdr:colOff>114300</xdr:colOff>
      <xdr:row>62</xdr:row>
      <xdr:rowOff>5080</xdr:rowOff>
    </xdr:to>
    <xdr:sp macro="" textlink="">
      <xdr:nvSpPr>
        <xdr:cNvPr id="179" name="フローチャート: 判断 178">
          <a:extLst>
            <a:ext uri="{FF2B5EF4-FFF2-40B4-BE49-F238E27FC236}">
              <a16:creationId xmlns:a16="http://schemas.microsoft.com/office/drawing/2014/main" id="{29A6B51D-47C5-4018-9A9F-8A03A135A62D}"/>
            </a:ext>
          </a:extLst>
        </xdr:cNvPr>
        <xdr:cNvSpPr/>
      </xdr:nvSpPr>
      <xdr:spPr>
        <a:xfrm>
          <a:off x="4124325" y="99523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76563</xdr:rowOff>
    </xdr:from>
    <xdr:to>
      <xdr:col>20</xdr:col>
      <xdr:colOff>38100</xdr:colOff>
      <xdr:row>62</xdr:row>
      <xdr:rowOff>6713</xdr:rowOff>
    </xdr:to>
    <xdr:sp macro="" textlink="">
      <xdr:nvSpPr>
        <xdr:cNvPr id="180" name="フローチャート: 判断 179">
          <a:extLst>
            <a:ext uri="{FF2B5EF4-FFF2-40B4-BE49-F238E27FC236}">
              <a16:creationId xmlns:a16="http://schemas.microsoft.com/office/drawing/2014/main" id="{6CA25C0F-209C-42B4-B854-160AFC89CF50}"/>
            </a:ext>
          </a:extLst>
        </xdr:cNvPr>
        <xdr:cNvSpPr/>
      </xdr:nvSpPr>
      <xdr:spPr>
        <a:xfrm>
          <a:off x="3381375" y="995398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68399</xdr:rowOff>
    </xdr:from>
    <xdr:to>
      <xdr:col>15</xdr:col>
      <xdr:colOff>101600</xdr:colOff>
      <xdr:row>61</xdr:row>
      <xdr:rowOff>169999</xdr:rowOff>
    </xdr:to>
    <xdr:sp macro="" textlink="">
      <xdr:nvSpPr>
        <xdr:cNvPr id="181" name="フローチャート: 判断 180">
          <a:extLst>
            <a:ext uri="{FF2B5EF4-FFF2-40B4-BE49-F238E27FC236}">
              <a16:creationId xmlns:a16="http://schemas.microsoft.com/office/drawing/2014/main" id="{897A44E6-2547-415A-96C1-9FD49519611A}"/>
            </a:ext>
          </a:extLst>
        </xdr:cNvPr>
        <xdr:cNvSpPr/>
      </xdr:nvSpPr>
      <xdr:spPr>
        <a:xfrm>
          <a:off x="2571750" y="994264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48804</xdr:rowOff>
    </xdr:from>
    <xdr:to>
      <xdr:col>10</xdr:col>
      <xdr:colOff>165100</xdr:colOff>
      <xdr:row>61</xdr:row>
      <xdr:rowOff>150404</xdr:rowOff>
    </xdr:to>
    <xdr:sp macro="" textlink="">
      <xdr:nvSpPr>
        <xdr:cNvPr id="182" name="フローチャート: 判断 181">
          <a:extLst>
            <a:ext uri="{FF2B5EF4-FFF2-40B4-BE49-F238E27FC236}">
              <a16:creationId xmlns:a16="http://schemas.microsoft.com/office/drawing/2014/main" id="{51491A4A-815F-4DC4-8D48-B1910D871CE4}"/>
            </a:ext>
          </a:extLst>
        </xdr:cNvPr>
        <xdr:cNvSpPr/>
      </xdr:nvSpPr>
      <xdr:spPr>
        <a:xfrm>
          <a:off x="1781175" y="9923054"/>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71665</xdr:rowOff>
    </xdr:from>
    <xdr:to>
      <xdr:col>6</xdr:col>
      <xdr:colOff>38100</xdr:colOff>
      <xdr:row>61</xdr:row>
      <xdr:rowOff>1815</xdr:rowOff>
    </xdr:to>
    <xdr:sp macro="" textlink="">
      <xdr:nvSpPr>
        <xdr:cNvPr id="183" name="フローチャート: 判断 182">
          <a:extLst>
            <a:ext uri="{FF2B5EF4-FFF2-40B4-BE49-F238E27FC236}">
              <a16:creationId xmlns:a16="http://schemas.microsoft.com/office/drawing/2014/main" id="{A97F746F-1ACA-443E-86A4-680C141ACBE5}"/>
            </a:ext>
          </a:extLst>
        </xdr:cNvPr>
        <xdr:cNvSpPr/>
      </xdr:nvSpPr>
      <xdr:spPr>
        <a:xfrm>
          <a:off x="981075" y="97839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740E5D21-C1FB-4D45-BD24-46C0D2B69481}"/>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9E844E9-1F98-4E97-A033-2B8AE95E41C7}"/>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5317252-CD13-4A03-9B5E-49A0DDB95FA4}"/>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90EDA27C-ACFE-407C-A77F-58FEC700487E}"/>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75B1150-61FF-4E3C-84E4-85E808093BB4}"/>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133713</xdr:rowOff>
    </xdr:from>
    <xdr:to>
      <xdr:col>24</xdr:col>
      <xdr:colOff>114300</xdr:colOff>
      <xdr:row>61</xdr:row>
      <xdr:rowOff>63863</xdr:rowOff>
    </xdr:to>
    <xdr:sp macro="" textlink="">
      <xdr:nvSpPr>
        <xdr:cNvPr id="189" name="楕円 188">
          <a:extLst>
            <a:ext uri="{FF2B5EF4-FFF2-40B4-BE49-F238E27FC236}">
              <a16:creationId xmlns:a16="http://schemas.microsoft.com/office/drawing/2014/main" id="{BFEBE0CF-A616-4E42-817D-40C2A16282C3}"/>
            </a:ext>
          </a:extLst>
        </xdr:cNvPr>
        <xdr:cNvSpPr/>
      </xdr:nvSpPr>
      <xdr:spPr>
        <a:xfrm>
          <a:off x="4124325" y="984921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156590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47FFD097-088F-47BF-BEEE-631565DCF8D8}"/>
            </a:ext>
          </a:extLst>
        </xdr:cNvPr>
        <xdr:cNvSpPr txBox="1"/>
      </xdr:nvSpPr>
      <xdr:spPr>
        <a:xfrm>
          <a:off x="4219575" y="9713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128815</xdr:rowOff>
    </xdr:from>
    <xdr:to>
      <xdr:col>20</xdr:col>
      <xdr:colOff>38100</xdr:colOff>
      <xdr:row>61</xdr:row>
      <xdr:rowOff>58965</xdr:rowOff>
    </xdr:to>
    <xdr:sp macro="" textlink="">
      <xdr:nvSpPr>
        <xdr:cNvPr id="191" name="楕円 190">
          <a:extLst>
            <a:ext uri="{FF2B5EF4-FFF2-40B4-BE49-F238E27FC236}">
              <a16:creationId xmlns:a16="http://schemas.microsoft.com/office/drawing/2014/main" id="{75ADDF73-DE47-4C39-9D96-60D6268B108B}"/>
            </a:ext>
          </a:extLst>
        </xdr:cNvPr>
        <xdr:cNvSpPr/>
      </xdr:nvSpPr>
      <xdr:spPr>
        <a:xfrm>
          <a:off x="3381375" y="984114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8165</xdr:rowOff>
    </xdr:from>
    <xdr:to>
      <xdr:col>24</xdr:col>
      <xdr:colOff>63500</xdr:colOff>
      <xdr:row>61</xdr:row>
      <xdr:rowOff>13063</xdr:rowOff>
    </xdr:to>
    <xdr:cxnSp macro="">
      <xdr:nvCxnSpPr>
        <xdr:cNvPr id="192" name="直線コネクタ 191">
          <a:extLst>
            <a:ext uri="{FF2B5EF4-FFF2-40B4-BE49-F238E27FC236}">
              <a16:creationId xmlns:a16="http://schemas.microsoft.com/office/drawing/2014/main" id="{5E9C82B6-2F51-4894-9F43-FEB8EFCB44DD}"/>
            </a:ext>
          </a:extLst>
        </xdr:cNvPr>
        <xdr:cNvCxnSpPr/>
      </xdr:nvCxnSpPr>
      <xdr:spPr>
        <a:xfrm>
          <a:off x="3429000" y="9888765"/>
          <a:ext cx="7524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140244</xdr:rowOff>
    </xdr:from>
    <xdr:to>
      <xdr:col>15</xdr:col>
      <xdr:colOff>101600</xdr:colOff>
      <xdr:row>61</xdr:row>
      <xdr:rowOff>70394</xdr:rowOff>
    </xdr:to>
    <xdr:sp macro="" textlink="">
      <xdr:nvSpPr>
        <xdr:cNvPr id="193" name="楕円 192">
          <a:extLst>
            <a:ext uri="{FF2B5EF4-FFF2-40B4-BE49-F238E27FC236}">
              <a16:creationId xmlns:a16="http://schemas.microsoft.com/office/drawing/2014/main" id="{F0AFDA1A-2246-475E-A476-7C92DE87D900}"/>
            </a:ext>
          </a:extLst>
        </xdr:cNvPr>
        <xdr:cNvSpPr/>
      </xdr:nvSpPr>
      <xdr:spPr>
        <a:xfrm>
          <a:off x="2571750" y="9858919"/>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8165</xdr:rowOff>
    </xdr:from>
    <xdr:to>
      <xdr:col>19</xdr:col>
      <xdr:colOff>177800</xdr:colOff>
      <xdr:row>61</xdr:row>
      <xdr:rowOff>19594</xdr:rowOff>
    </xdr:to>
    <xdr:cxnSp macro="">
      <xdr:nvCxnSpPr>
        <xdr:cNvPr id="194" name="直線コネクタ 193">
          <a:extLst>
            <a:ext uri="{FF2B5EF4-FFF2-40B4-BE49-F238E27FC236}">
              <a16:creationId xmlns:a16="http://schemas.microsoft.com/office/drawing/2014/main" id="{22CC2DEF-FBDF-4E78-9314-A56A085DA59A}"/>
            </a:ext>
          </a:extLst>
        </xdr:cNvPr>
        <xdr:cNvCxnSpPr/>
      </xdr:nvCxnSpPr>
      <xdr:spPr>
        <a:xfrm flipV="1">
          <a:off x="2619375" y="9888765"/>
          <a:ext cx="809625" cy="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122283</xdr:rowOff>
    </xdr:from>
    <xdr:to>
      <xdr:col>10</xdr:col>
      <xdr:colOff>165100</xdr:colOff>
      <xdr:row>61</xdr:row>
      <xdr:rowOff>52433</xdr:rowOff>
    </xdr:to>
    <xdr:sp macro="" textlink="">
      <xdr:nvSpPr>
        <xdr:cNvPr id="195" name="楕円 194">
          <a:extLst>
            <a:ext uri="{FF2B5EF4-FFF2-40B4-BE49-F238E27FC236}">
              <a16:creationId xmlns:a16="http://schemas.microsoft.com/office/drawing/2014/main" id="{2B5BFBD2-63C2-41F4-9F46-2949DE82885F}"/>
            </a:ext>
          </a:extLst>
        </xdr:cNvPr>
        <xdr:cNvSpPr/>
      </xdr:nvSpPr>
      <xdr:spPr>
        <a:xfrm>
          <a:off x="1781175" y="9840958"/>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1633</xdr:rowOff>
    </xdr:from>
    <xdr:to>
      <xdr:col>15</xdr:col>
      <xdr:colOff>50800</xdr:colOff>
      <xdr:row>61</xdr:row>
      <xdr:rowOff>19594</xdr:rowOff>
    </xdr:to>
    <xdr:cxnSp macro="">
      <xdr:nvCxnSpPr>
        <xdr:cNvPr id="196" name="直線コネクタ 195">
          <a:extLst>
            <a:ext uri="{FF2B5EF4-FFF2-40B4-BE49-F238E27FC236}">
              <a16:creationId xmlns:a16="http://schemas.microsoft.com/office/drawing/2014/main" id="{1B4ECC3F-7E8B-433B-8162-61DF1443FC31}"/>
            </a:ext>
          </a:extLst>
        </xdr:cNvPr>
        <xdr:cNvCxnSpPr/>
      </xdr:nvCxnSpPr>
      <xdr:spPr>
        <a:xfrm>
          <a:off x="1828800" y="9879058"/>
          <a:ext cx="790575"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102688</xdr:rowOff>
    </xdr:from>
    <xdr:to>
      <xdr:col>6</xdr:col>
      <xdr:colOff>38100</xdr:colOff>
      <xdr:row>61</xdr:row>
      <xdr:rowOff>32838</xdr:rowOff>
    </xdr:to>
    <xdr:sp macro="" textlink="">
      <xdr:nvSpPr>
        <xdr:cNvPr id="197" name="楕円 196">
          <a:extLst>
            <a:ext uri="{FF2B5EF4-FFF2-40B4-BE49-F238E27FC236}">
              <a16:creationId xmlns:a16="http://schemas.microsoft.com/office/drawing/2014/main" id="{4491DEFE-5EE3-4E25-9702-D60255D22CC6}"/>
            </a:ext>
          </a:extLst>
        </xdr:cNvPr>
        <xdr:cNvSpPr/>
      </xdr:nvSpPr>
      <xdr:spPr>
        <a:xfrm>
          <a:off x="981075" y="9821363"/>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153488</xdr:rowOff>
    </xdr:from>
    <xdr:to>
      <xdr:col>10</xdr:col>
      <xdr:colOff>114300</xdr:colOff>
      <xdr:row>61</xdr:row>
      <xdr:rowOff>1633</xdr:rowOff>
    </xdr:to>
    <xdr:cxnSp macro="">
      <xdr:nvCxnSpPr>
        <xdr:cNvPr id="198" name="直線コネクタ 197">
          <a:extLst>
            <a:ext uri="{FF2B5EF4-FFF2-40B4-BE49-F238E27FC236}">
              <a16:creationId xmlns:a16="http://schemas.microsoft.com/office/drawing/2014/main" id="{6B96866F-7FDE-475F-A850-548339B362EB}"/>
            </a:ext>
          </a:extLst>
        </xdr:cNvPr>
        <xdr:cNvCxnSpPr/>
      </xdr:nvCxnSpPr>
      <xdr:spPr>
        <a:xfrm>
          <a:off x="1028700" y="9868988"/>
          <a:ext cx="800100" cy="10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169290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FD36CD27-8B91-4F38-BF53-D5DA0DA02079}"/>
            </a:ext>
          </a:extLst>
        </xdr:cNvPr>
        <xdr:cNvSpPr txBox="1"/>
      </xdr:nvSpPr>
      <xdr:spPr>
        <a:xfrm>
          <a:off x="3239144" y="10037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161126</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3F2C811F-281A-45E1-92D2-0AB37F993170}"/>
            </a:ext>
          </a:extLst>
        </xdr:cNvPr>
        <xdr:cNvSpPr txBox="1"/>
      </xdr:nvSpPr>
      <xdr:spPr>
        <a:xfrm>
          <a:off x="2439044" y="10041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141531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324D7EB3-15A2-4B5F-B1ED-B9B0ECFCFDB4}"/>
            </a:ext>
          </a:extLst>
        </xdr:cNvPr>
        <xdr:cNvSpPr txBox="1"/>
      </xdr:nvSpPr>
      <xdr:spPr>
        <a:xfrm>
          <a:off x="1648469" y="100221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18342</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31CFB75E-92E9-4F3A-91CA-9EEC87DDC2F8}"/>
            </a:ext>
          </a:extLst>
        </xdr:cNvPr>
        <xdr:cNvSpPr txBox="1"/>
      </xdr:nvSpPr>
      <xdr:spPr>
        <a:xfrm>
          <a:off x="848369" y="95719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75492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30ADA502-9796-4F07-BD0A-10CDF11F99C8}"/>
            </a:ext>
          </a:extLst>
        </xdr:cNvPr>
        <xdr:cNvSpPr txBox="1"/>
      </xdr:nvSpPr>
      <xdr:spPr>
        <a:xfrm>
          <a:off x="3239144" y="9629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86921</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064E58E9-773A-46AE-B905-5571094A2465}"/>
            </a:ext>
          </a:extLst>
        </xdr:cNvPr>
        <xdr:cNvSpPr txBox="1"/>
      </xdr:nvSpPr>
      <xdr:spPr>
        <a:xfrm>
          <a:off x="2439044" y="9637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68960</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1D01B373-415F-4D0D-9998-A951948E6B9B}"/>
            </a:ext>
          </a:extLst>
        </xdr:cNvPr>
        <xdr:cNvSpPr txBox="1"/>
      </xdr:nvSpPr>
      <xdr:spPr>
        <a:xfrm>
          <a:off x="1648469" y="96193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23965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736C7FAD-896B-429E-A4DF-E6D9B9BC0AFB}"/>
            </a:ext>
          </a:extLst>
        </xdr:cNvPr>
        <xdr:cNvSpPr txBox="1"/>
      </xdr:nvSpPr>
      <xdr:spPr>
        <a:xfrm>
          <a:off x="848369" y="99045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4CF8E18E-2EDD-4465-B117-D95174B23EBA}"/>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6D6C64F1-9B0B-475C-90C9-ED2776C1BBAF}"/>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98A297C6-499B-4BCB-BB97-A045DFCAA167}"/>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EC1E972E-C2C3-4AE0-8686-5F7C5130DEE7}"/>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1BC1A7EA-3474-4869-A613-C1B552B160BD}"/>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A0BFF383-57BE-4C7F-99FD-7C9B424390FA}"/>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7AD07563-41DF-4B84-9481-4A739B33EA4A}"/>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3511E761-4297-4A63-A204-5B0E1C572D02}"/>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18F993DA-9F3A-42C7-B7DA-DD811F1D448F}"/>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7209144-1DF3-4B42-98A5-21103A51943C}"/>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E243D102-675F-4294-987A-D8B24D0B61A6}"/>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0ED35ED3-A5D1-44CC-B42D-C421C2455EF0}"/>
            </a:ext>
          </a:extLst>
        </xdr:cNvPr>
        <xdr:cNvSpPr txBox="1"/>
      </xdr:nvSpPr>
      <xdr:spPr>
        <a:xfrm>
          <a:off x="5723389" y="103035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EEC3246C-7402-48B6-BD15-6042305CC726}"/>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0" name="テキスト ボックス 219">
          <a:extLst>
            <a:ext uri="{FF2B5EF4-FFF2-40B4-BE49-F238E27FC236}">
              <a16:creationId xmlns:a16="http://schemas.microsoft.com/office/drawing/2014/main" id="{98D7426D-0A24-4A23-A2A1-5F76815B7BE0}"/>
            </a:ext>
          </a:extLst>
        </xdr:cNvPr>
        <xdr:cNvSpPr txBox="1"/>
      </xdr:nvSpPr>
      <xdr:spPr>
        <a:xfrm>
          <a:off x="5324703" y="99415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F9EADAEC-5E81-4BAF-B1E6-62D0710B193E}"/>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2" name="テキスト ボックス 221">
          <a:extLst>
            <a:ext uri="{FF2B5EF4-FFF2-40B4-BE49-F238E27FC236}">
              <a16:creationId xmlns:a16="http://schemas.microsoft.com/office/drawing/2014/main" id="{3D0D75FC-D287-4D94-A517-68556B42990A}"/>
            </a:ext>
          </a:extLst>
        </xdr:cNvPr>
        <xdr:cNvSpPr txBox="1"/>
      </xdr:nvSpPr>
      <xdr:spPr>
        <a:xfrm>
          <a:off x="5324703" y="95796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47459DCC-2757-4E49-A496-2937F1BA0619}"/>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4" name="テキスト ボックス 223">
          <a:extLst>
            <a:ext uri="{FF2B5EF4-FFF2-40B4-BE49-F238E27FC236}">
              <a16:creationId xmlns:a16="http://schemas.microsoft.com/office/drawing/2014/main" id="{C347839E-3B41-410D-8962-4321B5D84737}"/>
            </a:ext>
          </a:extLst>
        </xdr:cNvPr>
        <xdr:cNvSpPr txBox="1"/>
      </xdr:nvSpPr>
      <xdr:spPr>
        <a:xfrm>
          <a:off x="5324703" y="92272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F693965C-2C15-41A2-B5B5-CF5231CA2898}"/>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86F83E07-ADCF-430D-81FA-7C102B52579B}"/>
            </a:ext>
          </a:extLst>
        </xdr:cNvPr>
        <xdr:cNvSpPr txBox="1"/>
      </xdr:nvSpPr>
      <xdr:spPr>
        <a:xfrm>
          <a:off x="5324703" y="88652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0F7B224-E19D-4042-A1BA-B29F2DE6C878}"/>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768D88FC-950D-4B52-8DD6-D00AEF551EDF}"/>
            </a:ext>
          </a:extLst>
        </xdr:cNvPr>
        <xdr:cNvSpPr txBox="1"/>
      </xdr:nvSpPr>
      <xdr:spPr>
        <a:xfrm>
          <a:off x="5324703" y="85033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24AFD50-63D4-464A-9C8D-81DFCD03A377}"/>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153733</xdr:rowOff>
    </xdr:from>
    <xdr:to>
      <xdr:col>54</xdr:col>
      <xdr:colOff>189865</xdr:colOff>
      <xdr:row>64</xdr:row>
      <xdr:rowOff>75669</xdr:rowOff>
    </xdr:to>
    <xdr:cxnSp macro="">
      <xdr:nvCxnSpPr>
        <xdr:cNvPr id="230" name="直線コネクタ 229">
          <a:extLst>
            <a:ext uri="{FF2B5EF4-FFF2-40B4-BE49-F238E27FC236}">
              <a16:creationId xmlns:a16="http://schemas.microsoft.com/office/drawing/2014/main" id="{420C1543-B993-4ED0-A7F6-4B68B1DC7368}"/>
            </a:ext>
          </a:extLst>
        </xdr:cNvPr>
        <xdr:cNvCxnSpPr/>
      </xdr:nvCxnSpPr>
      <xdr:spPr>
        <a:xfrm flipV="1">
          <a:off x="9429115" y="9059608"/>
          <a:ext cx="0" cy="13792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79496</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9815705E-F264-4D8B-A22E-290E0B28E1E1}"/>
            </a:ext>
          </a:extLst>
        </xdr:cNvPr>
        <xdr:cNvSpPr txBox="1"/>
      </xdr:nvSpPr>
      <xdr:spPr>
        <a:xfrm>
          <a:off x="9467850" y="10445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75669</xdr:rowOff>
    </xdr:from>
    <xdr:to>
      <xdr:col>55</xdr:col>
      <xdr:colOff>88900</xdr:colOff>
      <xdr:row>64</xdr:row>
      <xdr:rowOff>75669</xdr:rowOff>
    </xdr:to>
    <xdr:cxnSp macro="">
      <xdr:nvCxnSpPr>
        <xdr:cNvPr id="232" name="直線コネクタ 231">
          <a:extLst>
            <a:ext uri="{FF2B5EF4-FFF2-40B4-BE49-F238E27FC236}">
              <a16:creationId xmlns:a16="http://schemas.microsoft.com/office/drawing/2014/main" id="{3EBB6014-FE60-4B9F-99A2-2AF610D5C66A}"/>
            </a:ext>
          </a:extLst>
        </xdr:cNvPr>
        <xdr:cNvCxnSpPr/>
      </xdr:nvCxnSpPr>
      <xdr:spPr>
        <a:xfrm>
          <a:off x="9363075" y="1043886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100410</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C1F15120-31CA-48C2-8955-6245D56B7222}"/>
            </a:ext>
          </a:extLst>
        </xdr:cNvPr>
        <xdr:cNvSpPr txBox="1"/>
      </xdr:nvSpPr>
      <xdr:spPr>
        <a:xfrm>
          <a:off x="9467850" y="884753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3,846,501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153733</xdr:rowOff>
    </xdr:from>
    <xdr:to>
      <xdr:col>55</xdr:col>
      <xdr:colOff>88900</xdr:colOff>
      <xdr:row>55</xdr:row>
      <xdr:rowOff>153733</xdr:rowOff>
    </xdr:to>
    <xdr:cxnSp macro="">
      <xdr:nvCxnSpPr>
        <xdr:cNvPr id="234" name="直線コネクタ 233">
          <a:extLst>
            <a:ext uri="{FF2B5EF4-FFF2-40B4-BE49-F238E27FC236}">
              <a16:creationId xmlns:a16="http://schemas.microsoft.com/office/drawing/2014/main" id="{087D3E31-F225-436B-AD08-3F97BDF79C1F}"/>
            </a:ext>
          </a:extLst>
        </xdr:cNvPr>
        <xdr:cNvCxnSpPr/>
      </xdr:nvCxnSpPr>
      <xdr:spPr>
        <a:xfrm>
          <a:off x="9363075" y="905960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137936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D3598FFA-8FE9-4D11-8F5A-1255C29CD7AF}"/>
            </a:ext>
          </a:extLst>
        </xdr:cNvPr>
        <xdr:cNvSpPr txBox="1"/>
      </xdr:nvSpPr>
      <xdr:spPr>
        <a:xfrm>
          <a:off x="9467850" y="101804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159509</xdr:rowOff>
    </xdr:from>
    <xdr:to>
      <xdr:col>55</xdr:col>
      <xdr:colOff>50800</xdr:colOff>
      <xdr:row>63</xdr:row>
      <xdr:rowOff>89659</xdr:rowOff>
    </xdr:to>
    <xdr:sp macro="" textlink="">
      <xdr:nvSpPr>
        <xdr:cNvPr id="236" name="フローチャート: 判断 235">
          <a:extLst>
            <a:ext uri="{FF2B5EF4-FFF2-40B4-BE49-F238E27FC236}">
              <a16:creationId xmlns:a16="http://schemas.microsoft.com/office/drawing/2014/main" id="{71EB9638-EF8A-4045-B7DF-CBF8C63D592C}"/>
            </a:ext>
          </a:extLst>
        </xdr:cNvPr>
        <xdr:cNvSpPr/>
      </xdr:nvSpPr>
      <xdr:spPr>
        <a:xfrm>
          <a:off x="9401175" y="1020203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615</xdr:rowOff>
    </xdr:from>
    <xdr:to>
      <xdr:col>50</xdr:col>
      <xdr:colOff>165100</xdr:colOff>
      <xdr:row>63</xdr:row>
      <xdr:rowOff>102215</xdr:rowOff>
    </xdr:to>
    <xdr:sp macro="" textlink="">
      <xdr:nvSpPr>
        <xdr:cNvPr id="237" name="フローチャート: 判断 236">
          <a:extLst>
            <a:ext uri="{FF2B5EF4-FFF2-40B4-BE49-F238E27FC236}">
              <a16:creationId xmlns:a16="http://schemas.microsoft.com/office/drawing/2014/main" id="{EE9CE42D-92BC-4A74-AB1F-34291330C613}"/>
            </a:ext>
          </a:extLst>
        </xdr:cNvPr>
        <xdr:cNvSpPr/>
      </xdr:nvSpPr>
      <xdr:spPr>
        <a:xfrm>
          <a:off x="8639175" y="102018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2864</xdr:rowOff>
    </xdr:from>
    <xdr:to>
      <xdr:col>46</xdr:col>
      <xdr:colOff>38100</xdr:colOff>
      <xdr:row>63</xdr:row>
      <xdr:rowOff>104464</xdr:rowOff>
    </xdr:to>
    <xdr:sp macro="" textlink="">
      <xdr:nvSpPr>
        <xdr:cNvPr id="238" name="フローチャート: 判断 237">
          <a:extLst>
            <a:ext uri="{FF2B5EF4-FFF2-40B4-BE49-F238E27FC236}">
              <a16:creationId xmlns:a16="http://schemas.microsoft.com/office/drawing/2014/main" id="{8FFBB481-A82F-4FEB-81C6-9C09F616F47D}"/>
            </a:ext>
          </a:extLst>
        </xdr:cNvPr>
        <xdr:cNvSpPr/>
      </xdr:nvSpPr>
      <xdr:spPr>
        <a:xfrm>
          <a:off x="7839075" y="1020413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7404</xdr:rowOff>
    </xdr:from>
    <xdr:to>
      <xdr:col>41</xdr:col>
      <xdr:colOff>101600</xdr:colOff>
      <xdr:row>63</xdr:row>
      <xdr:rowOff>109004</xdr:rowOff>
    </xdr:to>
    <xdr:sp macro="" textlink="">
      <xdr:nvSpPr>
        <xdr:cNvPr id="239" name="フローチャート: 判断 238">
          <a:extLst>
            <a:ext uri="{FF2B5EF4-FFF2-40B4-BE49-F238E27FC236}">
              <a16:creationId xmlns:a16="http://schemas.microsoft.com/office/drawing/2014/main" id="{A1CADB87-E8B7-48E6-BC06-2CEA0B015673}"/>
            </a:ext>
          </a:extLst>
        </xdr:cNvPr>
        <xdr:cNvSpPr/>
      </xdr:nvSpPr>
      <xdr:spPr>
        <a:xfrm>
          <a:off x="7029450" y="1021185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89909</xdr:rowOff>
    </xdr:from>
    <xdr:to>
      <xdr:col>36</xdr:col>
      <xdr:colOff>165100</xdr:colOff>
      <xdr:row>64</xdr:row>
      <xdr:rowOff>20059</xdr:rowOff>
    </xdr:to>
    <xdr:sp macro="" textlink="">
      <xdr:nvSpPr>
        <xdr:cNvPr id="240" name="フローチャート: 判断 239">
          <a:extLst>
            <a:ext uri="{FF2B5EF4-FFF2-40B4-BE49-F238E27FC236}">
              <a16:creationId xmlns:a16="http://schemas.microsoft.com/office/drawing/2014/main" id="{8EAB8E04-8CDE-470B-9E52-CCDBB6FC124C}"/>
            </a:ext>
          </a:extLst>
        </xdr:cNvPr>
        <xdr:cNvSpPr/>
      </xdr:nvSpPr>
      <xdr:spPr>
        <a:xfrm>
          <a:off x="6238875" y="1028800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1FBC90DD-8312-4797-90C1-B2EE9A5522CC}"/>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63B46A8-AB5C-41CC-AC1F-9DDC9B461841}"/>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A73C086E-5741-4237-9152-EE17A26DE06C}"/>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A1BC2B48-4E5F-4CC5-A264-1A036D4C2F1B}"/>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BC11FB20-2A54-413F-BF3F-B7E9802129F5}"/>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107390</xdr:rowOff>
    </xdr:from>
    <xdr:to>
      <xdr:col>55</xdr:col>
      <xdr:colOff>50800</xdr:colOff>
      <xdr:row>63</xdr:row>
      <xdr:rowOff>37540</xdr:rowOff>
    </xdr:to>
    <xdr:sp macro="" textlink="">
      <xdr:nvSpPr>
        <xdr:cNvPr id="246" name="楕円 245">
          <a:extLst>
            <a:ext uri="{FF2B5EF4-FFF2-40B4-BE49-F238E27FC236}">
              <a16:creationId xmlns:a16="http://schemas.microsoft.com/office/drawing/2014/main" id="{9FA2FD71-1F24-4E6C-B024-6575FCA6DE53}"/>
            </a:ext>
          </a:extLst>
        </xdr:cNvPr>
        <xdr:cNvSpPr/>
      </xdr:nvSpPr>
      <xdr:spPr>
        <a:xfrm>
          <a:off x="9401175" y="1014356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130267</xdr:rowOff>
    </xdr:from>
    <xdr:ext cx="599010" cy="259045"/>
    <xdr:sp macro="" textlink="">
      <xdr:nvSpPr>
        <xdr:cNvPr id="247" name="【橋りょう・トンネル】&#10;一人当たり有形固定資産（償却資産）額該当値テキスト">
          <a:extLst>
            <a:ext uri="{FF2B5EF4-FFF2-40B4-BE49-F238E27FC236}">
              <a16:creationId xmlns:a16="http://schemas.microsoft.com/office/drawing/2014/main" id="{2D682BE9-2755-4229-8DC6-263FC6E72014}"/>
            </a:ext>
          </a:extLst>
        </xdr:cNvPr>
        <xdr:cNvSpPr txBox="1"/>
      </xdr:nvSpPr>
      <xdr:spPr>
        <a:xfrm>
          <a:off x="9467850" y="100076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118906</xdr:rowOff>
    </xdr:from>
    <xdr:to>
      <xdr:col>50</xdr:col>
      <xdr:colOff>165100</xdr:colOff>
      <xdr:row>63</xdr:row>
      <xdr:rowOff>49056</xdr:rowOff>
    </xdr:to>
    <xdr:sp macro="" textlink="">
      <xdr:nvSpPr>
        <xdr:cNvPr id="248" name="楕円 247">
          <a:extLst>
            <a:ext uri="{FF2B5EF4-FFF2-40B4-BE49-F238E27FC236}">
              <a16:creationId xmlns:a16="http://schemas.microsoft.com/office/drawing/2014/main" id="{5A8B9B82-483E-4346-A47B-2ADB909ACD1C}"/>
            </a:ext>
          </a:extLst>
        </xdr:cNvPr>
        <xdr:cNvSpPr/>
      </xdr:nvSpPr>
      <xdr:spPr>
        <a:xfrm>
          <a:off x="8639175" y="10161431"/>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158190</xdr:rowOff>
    </xdr:from>
    <xdr:to>
      <xdr:col>55</xdr:col>
      <xdr:colOff>0</xdr:colOff>
      <xdr:row>62</xdr:row>
      <xdr:rowOff>169706</xdr:rowOff>
    </xdr:to>
    <xdr:cxnSp macro="">
      <xdr:nvCxnSpPr>
        <xdr:cNvPr id="249" name="直線コネクタ 248">
          <a:extLst>
            <a:ext uri="{FF2B5EF4-FFF2-40B4-BE49-F238E27FC236}">
              <a16:creationId xmlns:a16="http://schemas.microsoft.com/office/drawing/2014/main" id="{D1977ED1-378B-44EB-8BB8-5B1B91C2AF26}"/>
            </a:ext>
          </a:extLst>
        </xdr:cNvPr>
        <xdr:cNvCxnSpPr/>
      </xdr:nvCxnSpPr>
      <xdr:spPr>
        <a:xfrm flipV="1">
          <a:off x="8686800" y="1020071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131825</xdr:rowOff>
    </xdr:from>
    <xdr:to>
      <xdr:col>46</xdr:col>
      <xdr:colOff>38100</xdr:colOff>
      <xdr:row>63</xdr:row>
      <xdr:rowOff>61975</xdr:rowOff>
    </xdr:to>
    <xdr:sp macro="" textlink="">
      <xdr:nvSpPr>
        <xdr:cNvPr id="250" name="楕円 249">
          <a:extLst>
            <a:ext uri="{FF2B5EF4-FFF2-40B4-BE49-F238E27FC236}">
              <a16:creationId xmlns:a16="http://schemas.microsoft.com/office/drawing/2014/main" id="{8BFAF6A9-92D8-4C43-900F-494937D16326}"/>
            </a:ext>
          </a:extLst>
        </xdr:cNvPr>
        <xdr:cNvSpPr/>
      </xdr:nvSpPr>
      <xdr:spPr>
        <a:xfrm>
          <a:off x="7839075" y="101711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169706</xdr:rowOff>
    </xdr:from>
    <xdr:to>
      <xdr:col>50</xdr:col>
      <xdr:colOff>114300</xdr:colOff>
      <xdr:row>63</xdr:row>
      <xdr:rowOff>11175</xdr:rowOff>
    </xdr:to>
    <xdr:cxnSp macro="">
      <xdr:nvCxnSpPr>
        <xdr:cNvPr id="251" name="直線コネクタ 250">
          <a:extLst>
            <a:ext uri="{FF2B5EF4-FFF2-40B4-BE49-F238E27FC236}">
              <a16:creationId xmlns:a16="http://schemas.microsoft.com/office/drawing/2014/main" id="{68059CA7-A308-4427-9AA8-32C9AC67B9E1}"/>
            </a:ext>
          </a:extLst>
        </xdr:cNvPr>
        <xdr:cNvCxnSpPr/>
      </xdr:nvCxnSpPr>
      <xdr:spPr>
        <a:xfrm flipV="1">
          <a:off x="7886700" y="10199531"/>
          <a:ext cx="800100" cy="9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137726</xdr:rowOff>
    </xdr:from>
    <xdr:to>
      <xdr:col>41</xdr:col>
      <xdr:colOff>101600</xdr:colOff>
      <xdr:row>63</xdr:row>
      <xdr:rowOff>67876</xdr:rowOff>
    </xdr:to>
    <xdr:sp macro="" textlink="">
      <xdr:nvSpPr>
        <xdr:cNvPr id="252" name="楕円 251">
          <a:extLst>
            <a:ext uri="{FF2B5EF4-FFF2-40B4-BE49-F238E27FC236}">
              <a16:creationId xmlns:a16="http://schemas.microsoft.com/office/drawing/2014/main" id="{A5478FD1-66A6-476B-AFF8-3E5A68F91C9D}"/>
            </a:ext>
          </a:extLst>
        </xdr:cNvPr>
        <xdr:cNvSpPr/>
      </xdr:nvSpPr>
      <xdr:spPr>
        <a:xfrm>
          <a:off x="7029450" y="10180251"/>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11175</xdr:rowOff>
    </xdr:from>
    <xdr:to>
      <xdr:col>45</xdr:col>
      <xdr:colOff>177800</xdr:colOff>
      <xdr:row>63</xdr:row>
      <xdr:rowOff>17076</xdr:rowOff>
    </xdr:to>
    <xdr:cxnSp macro="">
      <xdr:nvCxnSpPr>
        <xdr:cNvPr id="253" name="直線コネクタ 252">
          <a:extLst>
            <a:ext uri="{FF2B5EF4-FFF2-40B4-BE49-F238E27FC236}">
              <a16:creationId xmlns:a16="http://schemas.microsoft.com/office/drawing/2014/main" id="{77CDCEA9-BB72-4627-A99C-BD2B8D53AB40}"/>
            </a:ext>
          </a:extLst>
        </xdr:cNvPr>
        <xdr:cNvCxnSpPr/>
      </xdr:nvCxnSpPr>
      <xdr:spPr>
        <a:xfrm flipV="1">
          <a:off x="7077075" y="10209275"/>
          <a:ext cx="809625" cy="9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144709</xdr:rowOff>
    </xdr:from>
    <xdr:to>
      <xdr:col>36</xdr:col>
      <xdr:colOff>165100</xdr:colOff>
      <xdr:row>63</xdr:row>
      <xdr:rowOff>74859</xdr:rowOff>
    </xdr:to>
    <xdr:sp macro="" textlink="">
      <xdr:nvSpPr>
        <xdr:cNvPr id="254" name="楕円 253">
          <a:extLst>
            <a:ext uri="{FF2B5EF4-FFF2-40B4-BE49-F238E27FC236}">
              <a16:creationId xmlns:a16="http://schemas.microsoft.com/office/drawing/2014/main" id="{BA7242A3-F2E0-4B3A-8C6E-B451DD96BB2C}"/>
            </a:ext>
          </a:extLst>
        </xdr:cNvPr>
        <xdr:cNvSpPr/>
      </xdr:nvSpPr>
      <xdr:spPr>
        <a:xfrm>
          <a:off x="6238875" y="1018088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17076</xdr:rowOff>
    </xdr:from>
    <xdr:to>
      <xdr:col>41</xdr:col>
      <xdr:colOff>50800</xdr:colOff>
      <xdr:row>63</xdr:row>
      <xdr:rowOff>24059</xdr:rowOff>
    </xdr:to>
    <xdr:cxnSp macro="">
      <xdr:nvCxnSpPr>
        <xdr:cNvPr id="255" name="直線コネクタ 254">
          <a:extLst>
            <a:ext uri="{FF2B5EF4-FFF2-40B4-BE49-F238E27FC236}">
              <a16:creationId xmlns:a16="http://schemas.microsoft.com/office/drawing/2014/main" id="{D542D246-C484-46B2-9024-D90F5D74167A}"/>
            </a:ext>
          </a:extLst>
        </xdr:cNvPr>
        <xdr:cNvCxnSpPr/>
      </xdr:nvCxnSpPr>
      <xdr:spPr>
        <a:xfrm flipV="1">
          <a:off x="6286500" y="10218351"/>
          <a:ext cx="790575" cy="10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63</xdr:row>
      <xdr:rowOff>93342</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CEC5D4D-29CF-4A0B-A864-1C35FC540F59}"/>
            </a:ext>
          </a:extLst>
        </xdr:cNvPr>
        <xdr:cNvSpPr txBox="1"/>
      </xdr:nvSpPr>
      <xdr:spPr>
        <a:xfrm>
          <a:off x="8399995" y="10294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95591</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3DA0004A-9625-4157-B496-8F5D5D75214A}"/>
            </a:ext>
          </a:extLst>
        </xdr:cNvPr>
        <xdr:cNvSpPr txBox="1"/>
      </xdr:nvSpPr>
      <xdr:spPr>
        <a:xfrm>
          <a:off x="7609420" y="102968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100131</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5EE4520D-E678-4ED6-B593-24F79E9FBF2C}"/>
            </a:ext>
          </a:extLst>
        </xdr:cNvPr>
        <xdr:cNvSpPr txBox="1"/>
      </xdr:nvSpPr>
      <xdr:spPr>
        <a:xfrm>
          <a:off x="6818845" y="10304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64</xdr:row>
      <xdr:rowOff>11186</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328600D7-6D62-432C-A8BA-3D866C686B26}"/>
            </a:ext>
          </a:extLst>
        </xdr:cNvPr>
        <xdr:cNvSpPr txBox="1"/>
      </xdr:nvSpPr>
      <xdr:spPr>
        <a:xfrm>
          <a:off x="6009220" y="10371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61</xdr:row>
      <xdr:rowOff>65583</xdr:rowOff>
    </xdr:from>
    <xdr:ext cx="599010" cy="259045"/>
    <xdr:sp macro="" textlink="">
      <xdr:nvSpPr>
        <xdr:cNvPr id="260" name="n_1mainValue【橋りょう・トンネル】&#10;一人当たり有形固定資産（償却資産）額">
          <a:extLst>
            <a:ext uri="{FF2B5EF4-FFF2-40B4-BE49-F238E27FC236}">
              <a16:creationId xmlns:a16="http://schemas.microsoft.com/office/drawing/2014/main" id="{5E0C591F-F6E7-4D59-8776-8DFA4390DDCA}"/>
            </a:ext>
          </a:extLst>
        </xdr:cNvPr>
        <xdr:cNvSpPr txBox="1"/>
      </xdr:nvSpPr>
      <xdr:spPr>
        <a:xfrm>
          <a:off x="8399995" y="994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78502</xdr:rowOff>
    </xdr:from>
    <xdr:ext cx="599010" cy="259045"/>
    <xdr:sp macro="" textlink="">
      <xdr:nvSpPr>
        <xdr:cNvPr id="261" name="n_2mainValue【橋りょう・トンネル】&#10;一人当たり有形固定資産（償却資産）額">
          <a:extLst>
            <a:ext uri="{FF2B5EF4-FFF2-40B4-BE49-F238E27FC236}">
              <a16:creationId xmlns:a16="http://schemas.microsoft.com/office/drawing/2014/main" id="{EA40454E-7691-4560-8779-F8A5163BC109}"/>
            </a:ext>
          </a:extLst>
        </xdr:cNvPr>
        <xdr:cNvSpPr txBox="1"/>
      </xdr:nvSpPr>
      <xdr:spPr>
        <a:xfrm>
          <a:off x="7609420" y="9955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84403</xdr:rowOff>
    </xdr:from>
    <xdr:ext cx="599010" cy="259045"/>
    <xdr:sp macro="" textlink="">
      <xdr:nvSpPr>
        <xdr:cNvPr id="262" name="n_3mainValue【橋りょう・トンネル】&#10;一人当たり有形固定資産（償却資産）額">
          <a:extLst>
            <a:ext uri="{FF2B5EF4-FFF2-40B4-BE49-F238E27FC236}">
              <a16:creationId xmlns:a16="http://schemas.microsoft.com/office/drawing/2014/main" id="{4CF232C1-469D-43B8-959E-77D649F7D104}"/>
            </a:ext>
          </a:extLst>
        </xdr:cNvPr>
        <xdr:cNvSpPr txBox="1"/>
      </xdr:nvSpPr>
      <xdr:spPr>
        <a:xfrm>
          <a:off x="6818845" y="9965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91386</xdr:rowOff>
    </xdr:from>
    <xdr:ext cx="599010" cy="259045"/>
    <xdr:sp macro="" textlink="">
      <xdr:nvSpPr>
        <xdr:cNvPr id="263" name="n_4mainValue【橋りょう・トンネル】&#10;一人当たり有形固定資産（償却資産）額">
          <a:extLst>
            <a:ext uri="{FF2B5EF4-FFF2-40B4-BE49-F238E27FC236}">
              <a16:creationId xmlns:a16="http://schemas.microsoft.com/office/drawing/2014/main" id="{8D6075CA-FB9C-48C8-A67E-3B91B8B6EF97}"/>
            </a:ext>
          </a:extLst>
        </xdr:cNvPr>
        <xdr:cNvSpPr txBox="1"/>
      </xdr:nvSpPr>
      <xdr:spPr>
        <a:xfrm>
          <a:off x="6009220" y="9965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6F398E15-5FE7-4FC5-8098-E584803A5BEF}"/>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E1AE652-C247-43E7-AFB3-CCA30078079F}"/>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FF92BD8F-65E7-4452-A9B7-26EF13961335}"/>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3869CF82-42E9-432C-8F4E-416238CB61E0}"/>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35FC4176-FFD3-4BE8-8344-1BDFE7499323}"/>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2636BE70-230A-4E88-BB03-C2D4464D3F25}"/>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9D97175-7977-44A4-B991-8E77FD2CAAD0}"/>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89C13F6C-F66A-4E2C-B693-1D060E718CDC}"/>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B7D74A91-E643-4AA6-8716-8FD6BDA70600}"/>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F15A244-5547-4BCC-A06D-8A31594CAA62}"/>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8DB13E88-8658-48EF-82F9-F8A9CD8AFC3E}"/>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DA239288-2C5B-46CD-AC9B-87BE8C22768F}"/>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0CDC84D9-BC2F-42FE-9A6F-3F66065488C0}"/>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E53C2477-0364-4EF1-838F-F23E22C64547}"/>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44F87EB2-3E03-44F3-8B67-82E05698842A}"/>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25FE5453-D1AA-4BC6-8781-0B98D62CBD9C}"/>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13EC081-9E87-4F00-8141-E89467BEA833}"/>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2E135F6E-E039-4AF5-A0B3-71143DC3333E}"/>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12D56707-A829-4041-824D-05DB0E8431F4}"/>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70718C01-8ED3-4FF1-9797-E08B137304AA}"/>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E65E810D-1DCF-4E8A-9F23-D0D3521FFAD4}"/>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A887EDE8-ABA9-4C11-AE6A-DF8C652D28FA}"/>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E84C4E77-C4A0-46BB-AEE0-65822F492A61}"/>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3DDCA238-A993-4E97-B7D4-625FEF49ECDD}"/>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0C367970-C6FA-44BF-8A28-FEF00951E9EB}"/>
            </a:ext>
          </a:extLst>
        </xdr:cNvPr>
        <xdr:cNvCxnSpPr/>
      </xdr:nvCxnSpPr>
      <xdr:spPr>
        <a:xfrm flipV="1">
          <a:off x="4180840" y="12631420"/>
          <a:ext cx="0" cy="14084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24989CEE-E121-46D3-B33B-364DEEF5A585}"/>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63D7E16-818B-4EA6-87BC-CBFC26972E3A}"/>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106697</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0D705127-C42B-4E1C-9D4D-5C2EA16CEA78}"/>
            </a:ext>
          </a:extLst>
        </xdr:cNvPr>
        <xdr:cNvSpPr txBox="1"/>
      </xdr:nvSpPr>
      <xdr:spPr>
        <a:xfrm>
          <a:off x="4219575" y="12409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2" name="直線コネクタ 291">
          <a:extLst>
            <a:ext uri="{FF2B5EF4-FFF2-40B4-BE49-F238E27FC236}">
              <a16:creationId xmlns:a16="http://schemas.microsoft.com/office/drawing/2014/main" id="{62BF9E43-0C69-4BD2-A555-F09816BE0B98}"/>
            </a:ext>
          </a:extLst>
        </xdr:cNvPr>
        <xdr:cNvCxnSpPr/>
      </xdr:nvCxnSpPr>
      <xdr:spPr>
        <a:xfrm>
          <a:off x="4105275" y="126314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141622</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965E6472-28A5-4488-95A7-CD9B1112638A}"/>
            </a:ext>
          </a:extLst>
        </xdr:cNvPr>
        <xdr:cNvSpPr txBox="1"/>
      </xdr:nvSpPr>
      <xdr:spPr>
        <a:xfrm>
          <a:off x="4219575" y="132607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118745</xdr:rowOff>
    </xdr:from>
    <xdr:to>
      <xdr:col>24</xdr:col>
      <xdr:colOff>114300</xdr:colOff>
      <xdr:row>83</xdr:row>
      <xdr:rowOff>48895</xdr:rowOff>
    </xdr:to>
    <xdr:sp macro="" textlink="">
      <xdr:nvSpPr>
        <xdr:cNvPr id="294" name="フローチャート: 判断 293">
          <a:extLst>
            <a:ext uri="{FF2B5EF4-FFF2-40B4-BE49-F238E27FC236}">
              <a16:creationId xmlns:a16="http://schemas.microsoft.com/office/drawing/2014/main" id="{0240E791-6E93-488D-AAA4-12D097A709DF}"/>
            </a:ext>
          </a:extLst>
        </xdr:cNvPr>
        <xdr:cNvSpPr/>
      </xdr:nvSpPr>
      <xdr:spPr>
        <a:xfrm>
          <a:off x="4124325" y="133997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124461</xdr:rowOff>
    </xdr:from>
    <xdr:to>
      <xdr:col>20</xdr:col>
      <xdr:colOff>38100</xdr:colOff>
      <xdr:row>83</xdr:row>
      <xdr:rowOff>54611</xdr:rowOff>
    </xdr:to>
    <xdr:sp macro="" textlink="">
      <xdr:nvSpPr>
        <xdr:cNvPr id="295" name="フローチャート: 判断 294">
          <a:extLst>
            <a:ext uri="{FF2B5EF4-FFF2-40B4-BE49-F238E27FC236}">
              <a16:creationId xmlns:a16="http://schemas.microsoft.com/office/drawing/2014/main" id="{449531EB-0799-4861-A65C-C426332ABA70}"/>
            </a:ext>
          </a:extLst>
        </xdr:cNvPr>
        <xdr:cNvSpPr/>
      </xdr:nvSpPr>
      <xdr:spPr>
        <a:xfrm>
          <a:off x="3381375" y="1339913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103505</xdr:rowOff>
    </xdr:from>
    <xdr:to>
      <xdr:col>15</xdr:col>
      <xdr:colOff>101600</xdr:colOff>
      <xdr:row>83</xdr:row>
      <xdr:rowOff>33655</xdr:rowOff>
    </xdr:to>
    <xdr:sp macro="" textlink="">
      <xdr:nvSpPr>
        <xdr:cNvPr id="296" name="フローチャート: 判断 295">
          <a:extLst>
            <a:ext uri="{FF2B5EF4-FFF2-40B4-BE49-F238E27FC236}">
              <a16:creationId xmlns:a16="http://schemas.microsoft.com/office/drawing/2014/main" id="{7FD1ECAA-321D-4B36-8A14-07BA8E8BED50}"/>
            </a:ext>
          </a:extLst>
        </xdr:cNvPr>
        <xdr:cNvSpPr/>
      </xdr:nvSpPr>
      <xdr:spPr>
        <a:xfrm>
          <a:off x="2571750" y="1338453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69214</xdr:rowOff>
    </xdr:from>
    <xdr:to>
      <xdr:col>10</xdr:col>
      <xdr:colOff>165100</xdr:colOff>
      <xdr:row>82</xdr:row>
      <xdr:rowOff>170814</xdr:rowOff>
    </xdr:to>
    <xdr:sp macro="" textlink="">
      <xdr:nvSpPr>
        <xdr:cNvPr id="297" name="フローチャート: 判断 296">
          <a:extLst>
            <a:ext uri="{FF2B5EF4-FFF2-40B4-BE49-F238E27FC236}">
              <a16:creationId xmlns:a16="http://schemas.microsoft.com/office/drawing/2014/main" id="{B83C9BFB-DF2A-40EA-A49F-F65877A5B1B3}"/>
            </a:ext>
          </a:extLst>
        </xdr:cNvPr>
        <xdr:cNvSpPr/>
      </xdr:nvSpPr>
      <xdr:spPr>
        <a:xfrm>
          <a:off x="1781175" y="1334388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65405</xdr:rowOff>
    </xdr:from>
    <xdr:to>
      <xdr:col>6</xdr:col>
      <xdr:colOff>38100</xdr:colOff>
      <xdr:row>82</xdr:row>
      <xdr:rowOff>167005</xdr:rowOff>
    </xdr:to>
    <xdr:sp macro="" textlink="">
      <xdr:nvSpPr>
        <xdr:cNvPr id="298" name="フローチャート: 判断 297">
          <a:extLst>
            <a:ext uri="{FF2B5EF4-FFF2-40B4-BE49-F238E27FC236}">
              <a16:creationId xmlns:a16="http://schemas.microsoft.com/office/drawing/2014/main" id="{3017C8B5-2E18-42E8-901E-5F99E6D8DA89}"/>
            </a:ext>
          </a:extLst>
        </xdr:cNvPr>
        <xdr:cNvSpPr/>
      </xdr:nvSpPr>
      <xdr:spPr>
        <a:xfrm>
          <a:off x="981075" y="133464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7B28DAC3-5681-4FDA-A5D1-B5F4CE005BA4}"/>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CFB9E2F3-4716-43DC-B5A7-A3348FA29B7A}"/>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2FE9AC15-09FC-4674-AACA-C10D1F287FBA}"/>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A8FA558F-9F31-4B44-A5E2-09CC3FE3B15B}"/>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1732EAFA-2986-48A1-AAE2-1E5C1EA99CC0}"/>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48261</xdr:rowOff>
    </xdr:from>
    <xdr:to>
      <xdr:col>24</xdr:col>
      <xdr:colOff>114300</xdr:colOff>
      <xdr:row>85</xdr:row>
      <xdr:rowOff>149861</xdr:rowOff>
    </xdr:to>
    <xdr:sp macro="" textlink="">
      <xdr:nvSpPr>
        <xdr:cNvPr id="304" name="楕円 303">
          <a:extLst>
            <a:ext uri="{FF2B5EF4-FFF2-40B4-BE49-F238E27FC236}">
              <a16:creationId xmlns:a16="http://schemas.microsoft.com/office/drawing/2014/main" id="{331DCABD-CFA3-476D-9387-3CC1461CA75C}"/>
            </a:ext>
          </a:extLst>
        </xdr:cNvPr>
        <xdr:cNvSpPr/>
      </xdr:nvSpPr>
      <xdr:spPr>
        <a:xfrm>
          <a:off x="4124325" y="1380871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26688</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6273EDD4-6802-484E-A4FD-DB1D720501A2}"/>
            </a:ext>
          </a:extLst>
        </xdr:cNvPr>
        <xdr:cNvSpPr txBox="1"/>
      </xdr:nvSpPr>
      <xdr:spPr>
        <a:xfrm>
          <a:off x="4219575" y="1379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85</xdr:row>
      <xdr:rowOff>13970</xdr:rowOff>
    </xdr:from>
    <xdr:to>
      <xdr:col>20</xdr:col>
      <xdr:colOff>38100</xdr:colOff>
      <xdr:row>85</xdr:row>
      <xdr:rowOff>115570</xdr:rowOff>
    </xdr:to>
    <xdr:sp macro="" textlink="">
      <xdr:nvSpPr>
        <xdr:cNvPr id="306" name="楕円 305">
          <a:extLst>
            <a:ext uri="{FF2B5EF4-FFF2-40B4-BE49-F238E27FC236}">
              <a16:creationId xmlns:a16="http://schemas.microsoft.com/office/drawing/2014/main" id="{AF81B730-13EA-4E48-A928-9ED0FDB0A809}"/>
            </a:ext>
          </a:extLst>
        </xdr:cNvPr>
        <xdr:cNvSpPr/>
      </xdr:nvSpPr>
      <xdr:spPr>
        <a:xfrm>
          <a:off x="3381375" y="1377442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64770</xdr:rowOff>
    </xdr:from>
    <xdr:to>
      <xdr:col>24</xdr:col>
      <xdr:colOff>63500</xdr:colOff>
      <xdr:row>85</xdr:row>
      <xdr:rowOff>99061</xdr:rowOff>
    </xdr:to>
    <xdr:cxnSp macro="">
      <xdr:nvCxnSpPr>
        <xdr:cNvPr id="307" name="直線コネクタ 306">
          <a:extLst>
            <a:ext uri="{FF2B5EF4-FFF2-40B4-BE49-F238E27FC236}">
              <a16:creationId xmlns:a16="http://schemas.microsoft.com/office/drawing/2014/main" id="{86DAE485-AE62-4DB3-B3E5-5C0B8E23FC0A}"/>
            </a:ext>
          </a:extLst>
        </xdr:cNvPr>
        <xdr:cNvCxnSpPr/>
      </xdr:nvCxnSpPr>
      <xdr:spPr>
        <a:xfrm>
          <a:off x="3429000" y="13831570"/>
          <a:ext cx="7524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147320</xdr:rowOff>
    </xdr:from>
    <xdr:to>
      <xdr:col>15</xdr:col>
      <xdr:colOff>101600</xdr:colOff>
      <xdr:row>85</xdr:row>
      <xdr:rowOff>77470</xdr:rowOff>
    </xdr:to>
    <xdr:sp macro="" textlink="">
      <xdr:nvSpPr>
        <xdr:cNvPr id="308" name="楕円 307">
          <a:extLst>
            <a:ext uri="{FF2B5EF4-FFF2-40B4-BE49-F238E27FC236}">
              <a16:creationId xmlns:a16="http://schemas.microsoft.com/office/drawing/2014/main" id="{37F63929-572B-4462-A928-4045DEBF2746}"/>
            </a:ext>
          </a:extLst>
        </xdr:cNvPr>
        <xdr:cNvSpPr/>
      </xdr:nvSpPr>
      <xdr:spPr>
        <a:xfrm>
          <a:off x="2571750" y="137458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26670</xdr:rowOff>
    </xdr:from>
    <xdr:to>
      <xdr:col>19</xdr:col>
      <xdr:colOff>177800</xdr:colOff>
      <xdr:row>85</xdr:row>
      <xdr:rowOff>64770</xdr:rowOff>
    </xdr:to>
    <xdr:cxnSp macro="">
      <xdr:nvCxnSpPr>
        <xdr:cNvPr id="309" name="直線コネクタ 308">
          <a:extLst>
            <a:ext uri="{FF2B5EF4-FFF2-40B4-BE49-F238E27FC236}">
              <a16:creationId xmlns:a16="http://schemas.microsoft.com/office/drawing/2014/main" id="{F4B51DB3-2293-4304-A90B-20ACDB620C55}"/>
            </a:ext>
          </a:extLst>
        </xdr:cNvPr>
        <xdr:cNvCxnSpPr/>
      </xdr:nvCxnSpPr>
      <xdr:spPr>
        <a:xfrm>
          <a:off x="2619375" y="13793470"/>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105411</xdr:rowOff>
    </xdr:from>
    <xdr:to>
      <xdr:col>10</xdr:col>
      <xdr:colOff>165100</xdr:colOff>
      <xdr:row>85</xdr:row>
      <xdr:rowOff>35561</xdr:rowOff>
    </xdr:to>
    <xdr:sp macro="" textlink="">
      <xdr:nvSpPr>
        <xdr:cNvPr id="310" name="楕円 309">
          <a:extLst>
            <a:ext uri="{FF2B5EF4-FFF2-40B4-BE49-F238E27FC236}">
              <a16:creationId xmlns:a16="http://schemas.microsoft.com/office/drawing/2014/main" id="{1998F8B2-CE8C-4D71-8672-D990C82A1B91}"/>
            </a:ext>
          </a:extLst>
        </xdr:cNvPr>
        <xdr:cNvSpPr/>
      </xdr:nvSpPr>
      <xdr:spPr>
        <a:xfrm>
          <a:off x="1781175" y="137039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156211</xdr:rowOff>
    </xdr:from>
    <xdr:to>
      <xdr:col>15</xdr:col>
      <xdr:colOff>50800</xdr:colOff>
      <xdr:row>85</xdr:row>
      <xdr:rowOff>26670</xdr:rowOff>
    </xdr:to>
    <xdr:cxnSp macro="">
      <xdr:nvCxnSpPr>
        <xdr:cNvPr id="311" name="直線コネクタ 310">
          <a:extLst>
            <a:ext uri="{FF2B5EF4-FFF2-40B4-BE49-F238E27FC236}">
              <a16:creationId xmlns:a16="http://schemas.microsoft.com/office/drawing/2014/main" id="{219B4258-B47B-4217-AFCF-DEA9D71CC211}"/>
            </a:ext>
          </a:extLst>
        </xdr:cNvPr>
        <xdr:cNvCxnSpPr/>
      </xdr:nvCxnSpPr>
      <xdr:spPr>
        <a:xfrm>
          <a:off x="1828800" y="13761086"/>
          <a:ext cx="790575" cy="323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90170</xdr:rowOff>
    </xdr:from>
    <xdr:to>
      <xdr:col>6</xdr:col>
      <xdr:colOff>38100</xdr:colOff>
      <xdr:row>85</xdr:row>
      <xdr:rowOff>20320</xdr:rowOff>
    </xdr:to>
    <xdr:sp macro="" textlink="">
      <xdr:nvSpPr>
        <xdr:cNvPr id="312" name="楕円 311">
          <a:extLst>
            <a:ext uri="{FF2B5EF4-FFF2-40B4-BE49-F238E27FC236}">
              <a16:creationId xmlns:a16="http://schemas.microsoft.com/office/drawing/2014/main" id="{7027DB26-FFFE-4E7D-8271-A09A51563B51}"/>
            </a:ext>
          </a:extLst>
        </xdr:cNvPr>
        <xdr:cNvSpPr/>
      </xdr:nvSpPr>
      <xdr:spPr>
        <a:xfrm>
          <a:off x="981075" y="136886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140970</xdr:rowOff>
    </xdr:from>
    <xdr:to>
      <xdr:col>10</xdr:col>
      <xdr:colOff>114300</xdr:colOff>
      <xdr:row>84</xdr:row>
      <xdr:rowOff>156211</xdr:rowOff>
    </xdr:to>
    <xdr:cxnSp macro="">
      <xdr:nvCxnSpPr>
        <xdr:cNvPr id="313" name="直線コネクタ 312">
          <a:extLst>
            <a:ext uri="{FF2B5EF4-FFF2-40B4-BE49-F238E27FC236}">
              <a16:creationId xmlns:a16="http://schemas.microsoft.com/office/drawing/2014/main" id="{C9AF36FA-DE20-4781-A721-9FAE9FFF83BB}"/>
            </a:ext>
          </a:extLst>
        </xdr:cNvPr>
        <xdr:cNvCxnSpPr/>
      </xdr:nvCxnSpPr>
      <xdr:spPr>
        <a:xfrm>
          <a:off x="1028700" y="13745845"/>
          <a:ext cx="800100" cy="15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71138</xdr:rowOff>
    </xdr:from>
    <xdr:ext cx="405111" cy="259045"/>
    <xdr:sp macro="" textlink="">
      <xdr:nvSpPr>
        <xdr:cNvPr id="314" name="n_1aveValue【公営住宅】&#10;有形固定資産減価償却率">
          <a:extLst>
            <a:ext uri="{FF2B5EF4-FFF2-40B4-BE49-F238E27FC236}">
              <a16:creationId xmlns:a16="http://schemas.microsoft.com/office/drawing/2014/main" id="{364C5B46-E637-47AA-817B-76194CA3BF59}"/>
            </a:ext>
          </a:extLst>
        </xdr:cNvPr>
        <xdr:cNvSpPr txBox="1"/>
      </xdr:nvSpPr>
      <xdr:spPr>
        <a:xfrm>
          <a:off x="3239144" y="13183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50182</xdr:rowOff>
    </xdr:from>
    <xdr:ext cx="405111" cy="259045"/>
    <xdr:sp macro="" textlink="">
      <xdr:nvSpPr>
        <xdr:cNvPr id="315" name="n_2aveValue【公営住宅】&#10;有形固定資産減価償却率">
          <a:extLst>
            <a:ext uri="{FF2B5EF4-FFF2-40B4-BE49-F238E27FC236}">
              <a16:creationId xmlns:a16="http://schemas.microsoft.com/office/drawing/2014/main" id="{1FED3AC8-9802-4BC8-852E-627C7BE11750}"/>
            </a:ext>
          </a:extLst>
        </xdr:cNvPr>
        <xdr:cNvSpPr txBox="1"/>
      </xdr:nvSpPr>
      <xdr:spPr>
        <a:xfrm>
          <a:off x="2439044" y="13162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15891</xdr:rowOff>
    </xdr:from>
    <xdr:ext cx="405111" cy="259045"/>
    <xdr:sp macro="" textlink="">
      <xdr:nvSpPr>
        <xdr:cNvPr id="316" name="n_3aveValue【公営住宅】&#10;有形固定資産減価償却率">
          <a:extLst>
            <a:ext uri="{FF2B5EF4-FFF2-40B4-BE49-F238E27FC236}">
              <a16:creationId xmlns:a16="http://schemas.microsoft.com/office/drawing/2014/main" id="{FB968A0F-5ABA-4558-9991-EC3468A7B181}"/>
            </a:ext>
          </a:extLst>
        </xdr:cNvPr>
        <xdr:cNvSpPr txBox="1"/>
      </xdr:nvSpPr>
      <xdr:spPr>
        <a:xfrm>
          <a:off x="1648469" y="1313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12082</xdr:rowOff>
    </xdr:from>
    <xdr:ext cx="405111" cy="259045"/>
    <xdr:sp macro="" textlink="">
      <xdr:nvSpPr>
        <xdr:cNvPr id="317" name="n_4aveValue【公営住宅】&#10;有形固定資産減価償却率">
          <a:extLst>
            <a:ext uri="{FF2B5EF4-FFF2-40B4-BE49-F238E27FC236}">
              <a16:creationId xmlns:a16="http://schemas.microsoft.com/office/drawing/2014/main" id="{D03FC239-DE65-4C4A-AB2B-3730F78BAF87}"/>
            </a:ext>
          </a:extLst>
        </xdr:cNvPr>
        <xdr:cNvSpPr txBox="1"/>
      </xdr:nvSpPr>
      <xdr:spPr>
        <a:xfrm>
          <a:off x="848369" y="13124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106697</xdr:rowOff>
    </xdr:from>
    <xdr:ext cx="405111" cy="259045"/>
    <xdr:sp macro="" textlink="">
      <xdr:nvSpPr>
        <xdr:cNvPr id="318" name="n_1mainValue【公営住宅】&#10;有形固定資産減価償却率">
          <a:extLst>
            <a:ext uri="{FF2B5EF4-FFF2-40B4-BE49-F238E27FC236}">
              <a16:creationId xmlns:a16="http://schemas.microsoft.com/office/drawing/2014/main" id="{DAE05D78-5E29-4DEA-8E11-7D1ADE6ECE22}"/>
            </a:ext>
          </a:extLst>
        </xdr:cNvPr>
        <xdr:cNvSpPr txBox="1"/>
      </xdr:nvSpPr>
      <xdr:spPr>
        <a:xfrm>
          <a:off x="3239144" y="13867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68597</xdr:rowOff>
    </xdr:from>
    <xdr:ext cx="405111" cy="259045"/>
    <xdr:sp macro="" textlink="">
      <xdr:nvSpPr>
        <xdr:cNvPr id="319" name="n_2mainValue【公営住宅】&#10;有形固定資産減価償却率">
          <a:extLst>
            <a:ext uri="{FF2B5EF4-FFF2-40B4-BE49-F238E27FC236}">
              <a16:creationId xmlns:a16="http://schemas.microsoft.com/office/drawing/2014/main" id="{62495B3B-BDCC-466C-ADEA-607AD59A141C}"/>
            </a:ext>
          </a:extLst>
        </xdr:cNvPr>
        <xdr:cNvSpPr txBox="1"/>
      </xdr:nvSpPr>
      <xdr:spPr>
        <a:xfrm>
          <a:off x="2439044" y="1382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26688</xdr:rowOff>
    </xdr:from>
    <xdr:ext cx="405111" cy="259045"/>
    <xdr:sp macro="" textlink="">
      <xdr:nvSpPr>
        <xdr:cNvPr id="320" name="n_3mainValue【公営住宅】&#10;有形固定資産減価償却率">
          <a:extLst>
            <a:ext uri="{FF2B5EF4-FFF2-40B4-BE49-F238E27FC236}">
              <a16:creationId xmlns:a16="http://schemas.microsoft.com/office/drawing/2014/main" id="{CEA725D0-57BF-438D-93AE-50864AADBBA8}"/>
            </a:ext>
          </a:extLst>
        </xdr:cNvPr>
        <xdr:cNvSpPr txBox="1"/>
      </xdr:nvSpPr>
      <xdr:spPr>
        <a:xfrm>
          <a:off x="1648469" y="137934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11447</xdr:rowOff>
    </xdr:from>
    <xdr:ext cx="405111" cy="259045"/>
    <xdr:sp macro="" textlink="">
      <xdr:nvSpPr>
        <xdr:cNvPr id="321" name="n_4mainValue【公営住宅】&#10;有形固定資産減価償却率">
          <a:extLst>
            <a:ext uri="{FF2B5EF4-FFF2-40B4-BE49-F238E27FC236}">
              <a16:creationId xmlns:a16="http://schemas.microsoft.com/office/drawing/2014/main" id="{040F4E54-726C-4391-A21C-C4A229A90653}"/>
            </a:ext>
          </a:extLst>
        </xdr:cNvPr>
        <xdr:cNvSpPr txBox="1"/>
      </xdr:nvSpPr>
      <xdr:spPr>
        <a:xfrm>
          <a:off x="848369" y="13771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A05EA0C-2F7C-463F-B50A-8F335E265559}"/>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4701D646-1892-4AA6-9C46-3AD584A7CEFA}"/>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919DDF6-00D9-4D5B-BC88-05A0138D6C2B}"/>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98289C8A-6DDA-462C-947A-53C77E19E8CE}"/>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17E23735-1D38-4B48-B7EB-673129F61252}"/>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00E791C5-30C5-472D-AEDD-8F4B0ED6B36D}"/>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C97A3BFF-CBE2-41FA-8CD0-63CA56380364}"/>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5788AA8D-D0A5-4BDF-887A-B2AF0B0B8D69}"/>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AADBB225-0361-4703-BBE5-FF1DEF25CBFD}"/>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8E8718CD-55D1-4DB2-8EB7-273B1446A711}"/>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2957F6B9-ACAB-4E97-9922-159719DCB293}"/>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C03D6F6-FEB6-4F03-8D38-9E494DA7BE32}"/>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856537C-0C76-4F37-AD1B-8E3DF3EC310B}"/>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50FC2297-FE9C-44B3-A117-DBC8697CC9D4}"/>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FF66F33D-ADEE-4842-836E-4113DD369387}"/>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69795ABD-7867-41B2-B53C-3BC68E940DEF}"/>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A2A4F19C-B878-4917-867A-425F5DD6D49B}"/>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4F74410E-DE75-460B-9AE7-A8D6C8BC02E3}"/>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3BBDA7A5-E98F-4691-A344-CBF424DC57C3}"/>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1BF2D257-F335-46A7-8FE2-5D3BC4A005AF}"/>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D061741D-0B0F-4F88-B4CE-03AA41A3A3DC}"/>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3" name="テキスト ボックス 342">
          <a:extLst>
            <a:ext uri="{FF2B5EF4-FFF2-40B4-BE49-F238E27FC236}">
              <a16:creationId xmlns:a16="http://schemas.microsoft.com/office/drawing/2014/main" id="{A6EB5344-08B1-42E3-A271-B3B0608AF569}"/>
            </a:ext>
          </a:extLst>
        </xdr:cNvPr>
        <xdr:cNvSpPr txBox="1"/>
      </xdr:nvSpPr>
      <xdr:spPr>
        <a:xfrm>
          <a:off x="5478976" y="1210375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D8D35C26-FB43-4641-968F-9EA72EA99B6D}"/>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131063</xdr:rowOff>
    </xdr:from>
    <xdr:to>
      <xdr:col>54</xdr:col>
      <xdr:colOff>189865</xdr:colOff>
      <xdr:row>86</xdr:row>
      <xdr:rowOff>107442</xdr:rowOff>
    </xdr:to>
    <xdr:cxnSp macro="">
      <xdr:nvCxnSpPr>
        <xdr:cNvPr id="345" name="直線コネクタ 344">
          <a:extLst>
            <a:ext uri="{FF2B5EF4-FFF2-40B4-BE49-F238E27FC236}">
              <a16:creationId xmlns:a16="http://schemas.microsoft.com/office/drawing/2014/main" id="{1BBC6693-1FC7-417A-8AF5-F22127A7EF5F}"/>
            </a:ext>
          </a:extLst>
        </xdr:cNvPr>
        <xdr:cNvCxnSpPr/>
      </xdr:nvCxnSpPr>
      <xdr:spPr>
        <a:xfrm flipV="1">
          <a:off x="9429115" y="12599288"/>
          <a:ext cx="0" cy="14305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111269</xdr:rowOff>
    </xdr:from>
    <xdr:ext cx="469744" cy="259045"/>
    <xdr:sp macro="" textlink="">
      <xdr:nvSpPr>
        <xdr:cNvPr id="346" name="【公営住宅】&#10;一人当たり面積最小値テキスト">
          <a:extLst>
            <a:ext uri="{FF2B5EF4-FFF2-40B4-BE49-F238E27FC236}">
              <a16:creationId xmlns:a16="http://schemas.microsoft.com/office/drawing/2014/main" id="{ED3B77E8-2D71-4790-A1D0-2E1FF0741912}"/>
            </a:ext>
          </a:extLst>
        </xdr:cNvPr>
        <xdr:cNvSpPr txBox="1"/>
      </xdr:nvSpPr>
      <xdr:spPr>
        <a:xfrm>
          <a:off x="9467850" y="14036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107442</xdr:rowOff>
    </xdr:from>
    <xdr:to>
      <xdr:col>55</xdr:col>
      <xdr:colOff>88900</xdr:colOff>
      <xdr:row>86</xdr:row>
      <xdr:rowOff>107442</xdr:rowOff>
    </xdr:to>
    <xdr:cxnSp macro="">
      <xdr:nvCxnSpPr>
        <xdr:cNvPr id="347" name="直線コネクタ 346">
          <a:extLst>
            <a:ext uri="{FF2B5EF4-FFF2-40B4-BE49-F238E27FC236}">
              <a16:creationId xmlns:a16="http://schemas.microsoft.com/office/drawing/2014/main" id="{36FA5CD7-D483-4B99-9EDC-4CD66F4F152E}"/>
            </a:ext>
          </a:extLst>
        </xdr:cNvPr>
        <xdr:cNvCxnSpPr/>
      </xdr:nvCxnSpPr>
      <xdr:spPr>
        <a:xfrm>
          <a:off x="9363075" y="140298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77740</xdr:rowOff>
    </xdr:from>
    <xdr:ext cx="469744" cy="259045"/>
    <xdr:sp macro="" textlink="">
      <xdr:nvSpPr>
        <xdr:cNvPr id="348" name="【公営住宅】&#10;一人当たり面積最大値テキスト">
          <a:extLst>
            <a:ext uri="{FF2B5EF4-FFF2-40B4-BE49-F238E27FC236}">
              <a16:creationId xmlns:a16="http://schemas.microsoft.com/office/drawing/2014/main" id="{3BBBDCDF-6E96-42B0-BD19-681F0A44FAE0}"/>
            </a:ext>
          </a:extLst>
        </xdr:cNvPr>
        <xdr:cNvSpPr txBox="1"/>
      </xdr:nvSpPr>
      <xdr:spPr>
        <a:xfrm>
          <a:off x="9467850" y="123840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131063</xdr:rowOff>
    </xdr:from>
    <xdr:to>
      <xdr:col>55</xdr:col>
      <xdr:colOff>88900</xdr:colOff>
      <xdr:row>77</xdr:row>
      <xdr:rowOff>131063</xdr:rowOff>
    </xdr:to>
    <xdr:cxnSp macro="">
      <xdr:nvCxnSpPr>
        <xdr:cNvPr id="349" name="直線コネクタ 348">
          <a:extLst>
            <a:ext uri="{FF2B5EF4-FFF2-40B4-BE49-F238E27FC236}">
              <a16:creationId xmlns:a16="http://schemas.microsoft.com/office/drawing/2014/main" id="{54CC7240-1508-4A9A-AFC0-19E09B8F5C5F}"/>
            </a:ext>
          </a:extLst>
        </xdr:cNvPr>
        <xdr:cNvCxnSpPr/>
      </xdr:nvCxnSpPr>
      <xdr:spPr>
        <a:xfrm>
          <a:off x="9363075" y="12599288"/>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23449</xdr:rowOff>
    </xdr:from>
    <xdr:ext cx="469744" cy="259045"/>
    <xdr:sp macro="" textlink="">
      <xdr:nvSpPr>
        <xdr:cNvPr id="350" name="【公営住宅】&#10;一人当たり面積平均値テキスト">
          <a:extLst>
            <a:ext uri="{FF2B5EF4-FFF2-40B4-BE49-F238E27FC236}">
              <a16:creationId xmlns:a16="http://schemas.microsoft.com/office/drawing/2014/main" id="{41061202-C235-43B3-B6DA-CAD02A771F17}"/>
            </a:ext>
          </a:extLst>
        </xdr:cNvPr>
        <xdr:cNvSpPr txBox="1"/>
      </xdr:nvSpPr>
      <xdr:spPr>
        <a:xfrm>
          <a:off x="9467850" y="136283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45022</xdr:rowOff>
    </xdr:from>
    <xdr:to>
      <xdr:col>55</xdr:col>
      <xdr:colOff>50800</xdr:colOff>
      <xdr:row>84</xdr:row>
      <xdr:rowOff>146622</xdr:rowOff>
    </xdr:to>
    <xdr:sp macro="" textlink="">
      <xdr:nvSpPr>
        <xdr:cNvPr id="351" name="フローチャート: 判断 350">
          <a:extLst>
            <a:ext uri="{FF2B5EF4-FFF2-40B4-BE49-F238E27FC236}">
              <a16:creationId xmlns:a16="http://schemas.microsoft.com/office/drawing/2014/main" id="{AACD0BC6-F540-4DC3-AF32-62C9D074CE2E}"/>
            </a:ext>
          </a:extLst>
        </xdr:cNvPr>
        <xdr:cNvSpPr/>
      </xdr:nvSpPr>
      <xdr:spPr>
        <a:xfrm>
          <a:off x="9401175" y="13649897"/>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33782</xdr:rowOff>
    </xdr:from>
    <xdr:to>
      <xdr:col>50</xdr:col>
      <xdr:colOff>165100</xdr:colOff>
      <xdr:row>84</xdr:row>
      <xdr:rowOff>135382</xdr:rowOff>
    </xdr:to>
    <xdr:sp macro="" textlink="">
      <xdr:nvSpPr>
        <xdr:cNvPr id="352" name="フローチャート: 判断 351">
          <a:extLst>
            <a:ext uri="{FF2B5EF4-FFF2-40B4-BE49-F238E27FC236}">
              <a16:creationId xmlns:a16="http://schemas.microsoft.com/office/drawing/2014/main" id="{DE66D428-2AF3-4B86-8C76-CD0C5AAB0507}"/>
            </a:ext>
          </a:extLst>
        </xdr:cNvPr>
        <xdr:cNvSpPr/>
      </xdr:nvSpPr>
      <xdr:spPr>
        <a:xfrm>
          <a:off x="8639175" y="136323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36258</xdr:rowOff>
    </xdr:from>
    <xdr:to>
      <xdr:col>46</xdr:col>
      <xdr:colOff>38100</xdr:colOff>
      <xdr:row>84</xdr:row>
      <xdr:rowOff>137858</xdr:rowOff>
    </xdr:to>
    <xdr:sp macro="" textlink="">
      <xdr:nvSpPr>
        <xdr:cNvPr id="353" name="フローチャート: 判断 352">
          <a:extLst>
            <a:ext uri="{FF2B5EF4-FFF2-40B4-BE49-F238E27FC236}">
              <a16:creationId xmlns:a16="http://schemas.microsoft.com/office/drawing/2014/main" id="{F1492F2D-515A-4688-8001-B726621A64FB}"/>
            </a:ext>
          </a:extLst>
        </xdr:cNvPr>
        <xdr:cNvSpPr/>
      </xdr:nvSpPr>
      <xdr:spPr>
        <a:xfrm>
          <a:off x="7839075" y="1363795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72834</xdr:rowOff>
    </xdr:from>
    <xdr:to>
      <xdr:col>41</xdr:col>
      <xdr:colOff>101600</xdr:colOff>
      <xdr:row>85</xdr:row>
      <xdr:rowOff>2984</xdr:rowOff>
    </xdr:to>
    <xdr:sp macro="" textlink="">
      <xdr:nvSpPr>
        <xdr:cNvPr id="354" name="フローチャート: 判断 353">
          <a:extLst>
            <a:ext uri="{FF2B5EF4-FFF2-40B4-BE49-F238E27FC236}">
              <a16:creationId xmlns:a16="http://schemas.microsoft.com/office/drawing/2014/main" id="{11BF377A-EDBF-4C54-B6FA-E8AFCC81B59B}"/>
            </a:ext>
          </a:extLst>
        </xdr:cNvPr>
        <xdr:cNvSpPr/>
      </xdr:nvSpPr>
      <xdr:spPr>
        <a:xfrm>
          <a:off x="7029450" y="1367135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125413</xdr:rowOff>
    </xdr:from>
    <xdr:to>
      <xdr:col>36</xdr:col>
      <xdr:colOff>165100</xdr:colOff>
      <xdr:row>85</xdr:row>
      <xdr:rowOff>55563</xdr:rowOff>
    </xdr:to>
    <xdr:sp macro="" textlink="">
      <xdr:nvSpPr>
        <xdr:cNvPr id="355" name="フローチャート: 判断 354">
          <a:extLst>
            <a:ext uri="{FF2B5EF4-FFF2-40B4-BE49-F238E27FC236}">
              <a16:creationId xmlns:a16="http://schemas.microsoft.com/office/drawing/2014/main" id="{128928FD-1361-4046-ADC7-30023160DB76}"/>
            </a:ext>
          </a:extLst>
        </xdr:cNvPr>
        <xdr:cNvSpPr/>
      </xdr:nvSpPr>
      <xdr:spPr>
        <a:xfrm>
          <a:off x="6238875" y="1372393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1C17BB7-1A13-4D10-8AE8-F2C612DA9B36}"/>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51C375CE-D69F-430D-818B-B656A669218B}"/>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BB4CBC2E-D416-41DA-BB84-2FAB610C1764}"/>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CB212915-D2F9-4A32-B8EF-CD52A0C75535}"/>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91184594-CE25-4098-AA66-1EFA237DF870}"/>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164275</xdr:rowOff>
    </xdr:from>
    <xdr:to>
      <xdr:col>55</xdr:col>
      <xdr:colOff>50800</xdr:colOff>
      <xdr:row>84</xdr:row>
      <xdr:rowOff>94425</xdr:rowOff>
    </xdr:to>
    <xdr:sp macro="" textlink="">
      <xdr:nvSpPr>
        <xdr:cNvPr id="361" name="楕円 360">
          <a:extLst>
            <a:ext uri="{FF2B5EF4-FFF2-40B4-BE49-F238E27FC236}">
              <a16:creationId xmlns:a16="http://schemas.microsoft.com/office/drawing/2014/main" id="{FAAABA2B-7059-4790-9FB7-47FD28026C10}"/>
            </a:ext>
          </a:extLst>
        </xdr:cNvPr>
        <xdr:cNvSpPr/>
      </xdr:nvSpPr>
      <xdr:spPr>
        <a:xfrm>
          <a:off x="9401175" y="1360087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15702</xdr:rowOff>
    </xdr:from>
    <xdr:ext cx="469744" cy="259045"/>
    <xdr:sp macro="" textlink="">
      <xdr:nvSpPr>
        <xdr:cNvPr id="362" name="【公営住宅】&#10;一人当たり面積該当値テキスト">
          <a:extLst>
            <a:ext uri="{FF2B5EF4-FFF2-40B4-BE49-F238E27FC236}">
              <a16:creationId xmlns:a16="http://schemas.microsoft.com/office/drawing/2014/main" id="{9F99CD84-11F6-4F75-A607-74FB19C452E4}"/>
            </a:ext>
          </a:extLst>
        </xdr:cNvPr>
        <xdr:cNvSpPr txBox="1"/>
      </xdr:nvSpPr>
      <xdr:spPr>
        <a:xfrm>
          <a:off x="9467850" y="13452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3493</xdr:rowOff>
    </xdr:from>
    <xdr:to>
      <xdr:col>50</xdr:col>
      <xdr:colOff>165100</xdr:colOff>
      <xdr:row>84</xdr:row>
      <xdr:rowOff>105093</xdr:rowOff>
    </xdr:to>
    <xdr:sp macro="" textlink="">
      <xdr:nvSpPr>
        <xdr:cNvPr id="363" name="楕円 362">
          <a:extLst>
            <a:ext uri="{FF2B5EF4-FFF2-40B4-BE49-F238E27FC236}">
              <a16:creationId xmlns:a16="http://schemas.microsoft.com/office/drawing/2014/main" id="{6F39C116-37D5-4CA8-B230-A1A6C57C7241}"/>
            </a:ext>
          </a:extLst>
        </xdr:cNvPr>
        <xdr:cNvSpPr/>
      </xdr:nvSpPr>
      <xdr:spPr>
        <a:xfrm>
          <a:off x="8639175" y="1360836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43625</xdr:rowOff>
    </xdr:from>
    <xdr:to>
      <xdr:col>55</xdr:col>
      <xdr:colOff>0</xdr:colOff>
      <xdr:row>84</xdr:row>
      <xdr:rowOff>54293</xdr:rowOff>
    </xdr:to>
    <xdr:cxnSp macro="">
      <xdr:nvCxnSpPr>
        <xdr:cNvPr id="364" name="直線コネクタ 363">
          <a:extLst>
            <a:ext uri="{FF2B5EF4-FFF2-40B4-BE49-F238E27FC236}">
              <a16:creationId xmlns:a16="http://schemas.microsoft.com/office/drawing/2014/main" id="{05A93872-F0BA-470E-8369-E75BEE5AAC52}"/>
            </a:ext>
          </a:extLst>
        </xdr:cNvPr>
        <xdr:cNvCxnSpPr/>
      </xdr:nvCxnSpPr>
      <xdr:spPr>
        <a:xfrm flipV="1">
          <a:off x="8686800" y="13648500"/>
          <a:ext cx="742950" cy="7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10922</xdr:rowOff>
    </xdr:from>
    <xdr:to>
      <xdr:col>46</xdr:col>
      <xdr:colOff>38100</xdr:colOff>
      <xdr:row>84</xdr:row>
      <xdr:rowOff>112522</xdr:rowOff>
    </xdr:to>
    <xdr:sp macro="" textlink="">
      <xdr:nvSpPr>
        <xdr:cNvPr id="365" name="楕円 364">
          <a:extLst>
            <a:ext uri="{FF2B5EF4-FFF2-40B4-BE49-F238E27FC236}">
              <a16:creationId xmlns:a16="http://schemas.microsoft.com/office/drawing/2014/main" id="{256ADD51-0357-4001-AF8D-66215D197477}"/>
            </a:ext>
          </a:extLst>
        </xdr:cNvPr>
        <xdr:cNvSpPr/>
      </xdr:nvSpPr>
      <xdr:spPr>
        <a:xfrm>
          <a:off x="7839075" y="1360944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54293</xdr:rowOff>
    </xdr:from>
    <xdr:to>
      <xdr:col>50</xdr:col>
      <xdr:colOff>114300</xdr:colOff>
      <xdr:row>84</xdr:row>
      <xdr:rowOff>61722</xdr:rowOff>
    </xdr:to>
    <xdr:cxnSp macro="">
      <xdr:nvCxnSpPr>
        <xdr:cNvPr id="366" name="直線コネクタ 365">
          <a:extLst>
            <a:ext uri="{FF2B5EF4-FFF2-40B4-BE49-F238E27FC236}">
              <a16:creationId xmlns:a16="http://schemas.microsoft.com/office/drawing/2014/main" id="{4DB8C075-405E-447E-8FAC-D59A18DF7AA9}"/>
            </a:ext>
          </a:extLst>
        </xdr:cNvPr>
        <xdr:cNvCxnSpPr/>
      </xdr:nvCxnSpPr>
      <xdr:spPr>
        <a:xfrm flipV="1">
          <a:off x="7886700" y="13655993"/>
          <a:ext cx="800100" cy="10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17780</xdr:rowOff>
    </xdr:from>
    <xdr:to>
      <xdr:col>41</xdr:col>
      <xdr:colOff>101600</xdr:colOff>
      <xdr:row>84</xdr:row>
      <xdr:rowOff>119380</xdr:rowOff>
    </xdr:to>
    <xdr:sp macro="" textlink="">
      <xdr:nvSpPr>
        <xdr:cNvPr id="367" name="楕円 366">
          <a:extLst>
            <a:ext uri="{FF2B5EF4-FFF2-40B4-BE49-F238E27FC236}">
              <a16:creationId xmlns:a16="http://schemas.microsoft.com/office/drawing/2014/main" id="{3871C221-91D8-41EA-B0E1-F8A790A04F1A}"/>
            </a:ext>
          </a:extLst>
        </xdr:cNvPr>
        <xdr:cNvSpPr/>
      </xdr:nvSpPr>
      <xdr:spPr>
        <a:xfrm>
          <a:off x="7029450" y="136194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61722</xdr:rowOff>
    </xdr:from>
    <xdr:to>
      <xdr:col>45</xdr:col>
      <xdr:colOff>177800</xdr:colOff>
      <xdr:row>84</xdr:row>
      <xdr:rowOff>68580</xdr:rowOff>
    </xdr:to>
    <xdr:cxnSp macro="">
      <xdr:nvCxnSpPr>
        <xdr:cNvPr id="368" name="直線コネクタ 367">
          <a:extLst>
            <a:ext uri="{FF2B5EF4-FFF2-40B4-BE49-F238E27FC236}">
              <a16:creationId xmlns:a16="http://schemas.microsoft.com/office/drawing/2014/main" id="{FB4B3E6B-9929-4426-9964-D6A147C07D07}"/>
            </a:ext>
          </a:extLst>
        </xdr:cNvPr>
        <xdr:cNvCxnSpPr/>
      </xdr:nvCxnSpPr>
      <xdr:spPr>
        <a:xfrm flipV="1">
          <a:off x="7077075" y="13666597"/>
          <a:ext cx="809625"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33210</xdr:rowOff>
    </xdr:from>
    <xdr:to>
      <xdr:col>36</xdr:col>
      <xdr:colOff>165100</xdr:colOff>
      <xdr:row>84</xdr:row>
      <xdr:rowOff>134810</xdr:rowOff>
    </xdr:to>
    <xdr:sp macro="" textlink="">
      <xdr:nvSpPr>
        <xdr:cNvPr id="369" name="楕円 368">
          <a:extLst>
            <a:ext uri="{FF2B5EF4-FFF2-40B4-BE49-F238E27FC236}">
              <a16:creationId xmlns:a16="http://schemas.microsoft.com/office/drawing/2014/main" id="{830DC314-BC48-4AB5-A6AE-C36D8B154C85}"/>
            </a:ext>
          </a:extLst>
        </xdr:cNvPr>
        <xdr:cNvSpPr/>
      </xdr:nvSpPr>
      <xdr:spPr>
        <a:xfrm>
          <a:off x="6238875" y="1363173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68580</xdr:rowOff>
    </xdr:from>
    <xdr:to>
      <xdr:col>41</xdr:col>
      <xdr:colOff>50800</xdr:colOff>
      <xdr:row>84</xdr:row>
      <xdr:rowOff>84010</xdr:rowOff>
    </xdr:to>
    <xdr:cxnSp macro="">
      <xdr:nvCxnSpPr>
        <xdr:cNvPr id="370" name="直線コネクタ 369">
          <a:extLst>
            <a:ext uri="{FF2B5EF4-FFF2-40B4-BE49-F238E27FC236}">
              <a16:creationId xmlns:a16="http://schemas.microsoft.com/office/drawing/2014/main" id="{12420ACD-5C7D-483A-A596-3C9E9D7F89D0}"/>
            </a:ext>
          </a:extLst>
        </xdr:cNvPr>
        <xdr:cNvCxnSpPr/>
      </xdr:nvCxnSpPr>
      <xdr:spPr>
        <a:xfrm flipV="1">
          <a:off x="6286500" y="13667105"/>
          <a:ext cx="790575" cy="21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126509</xdr:rowOff>
    </xdr:from>
    <xdr:ext cx="469744" cy="259045"/>
    <xdr:sp macro="" textlink="">
      <xdr:nvSpPr>
        <xdr:cNvPr id="371" name="n_1aveValue【公営住宅】&#10;一人当たり面積">
          <a:extLst>
            <a:ext uri="{FF2B5EF4-FFF2-40B4-BE49-F238E27FC236}">
              <a16:creationId xmlns:a16="http://schemas.microsoft.com/office/drawing/2014/main" id="{922D7DF8-E64D-4D29-AA1E-280FFE690F6D}"/>
            </a:ext>
          </a:extLst>
        </xdr:cNvPr>
        <xdr:cNvSpPr txBox="1"/>
      </xdr:nvSpPr>
      <xdr:spPr>
        <a:xfrm>
          <a:off x="8458277" y="137250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128985</xdr:rowOff>
    </xdr:from>
    <xdr:ext cx="469744" cy="259045"/>
    <xdr:sp macro="" textlink="">
      <xdr:nvSpPr>
        <xdr:cNvPr id="372" name="n_2aveValue【公営住宅】&#10;一人当たり面積">
          <a:extLst>
            <a:ext uri="{FF2B5EF4-FFF2-40B4-BE49-F238E27FC236}">
              <a16:creationId xmlns:a16="http://schemas.microsoft.com/office/drawing/2014/main" id="{57923A84-2CD8-4CC7-97B0-8BE17974D8B5}"/>
            </a:ext>
          </a:extLst>
        </xdr:cNvPr>
        <xdr:cNvSpPr txBox="1"/>
      </xdr:nvSpPr>
      <xdr:spPr>
        <a:xfrm>
          <a:off x="7677227" y="13727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165561</xdr:rowOff>
    </xdr:from>
    <xdr:ext cx="469744" cy="259045"/>
    <xdr:sp macro="" textlink="">
      <xdr:nvSpPr>
        <xdr:cNvPr id="373" name="n_3aveValue【公営住宅】&#10;一人当たり面積">
          <a:extLst>
            <a:ext uri="{FF2B5EF4-FFF2-40B4-BE49-F238E27FC236}">
              <a16:creationId xmlns:a16="http://schemas.microsoft.com/office/drawing/2014/main" id="{5A37B530-091F-4793-9F43-492275FE7EC2}"/>
            </a:ext>
          </a:extLst>
        </xdr:cNvPr>
        <xdr:cNvSpPr txBox="1"/>
      </xdr:nvSpPr>
      <xdr:spPr>
        <a:xfrm>
          <a:off x="6867602" y="1376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46690</xdr:rowOff>
    </xdr:from>
    <xdr:ext cx="469744" cy="259045"/>
    <xdr:sp macro="" textlink="">
      <xdr:nvSpPr>
        <xdr:cNvPr id="374" name="n_4aveValue【公営住宅】&#10;一人当たり面積">
          <a:extLst>
            <a:ext uri="{FF2B5EF4-FFF2-40B4-BE49-F238E27FC236}">
              <a16:creationId xmlns:a16="http://schemas.microsoft.com/office/drawing/2014/main" id="{8D66512E-916F-4BF0-867A-D8516446D937}"/>
            </a:ext>
          </a:extLst>
        </xdr:cNvPr>
        <xdr:cNvSpPr txBox="1"/>
      </xdr:nvSpPr>
      <xdr:spPr>
        <a:xfrm>
          <a:off x="6067502" y="13813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82</xdr:row>
      <xdr:rowOff>121620</xdr:rowOff>
    </xdr:from>
    <xdr:ext cx="469744" cy="259045"/>
    <xdr:sp macro="" textlink="">
      <xdr:nvSpPr>
        <xdr:cNvPr id="375" name="n_1mainValue【公営住宅】&#10;一人当たり面積">
          <a:extLst>
            <a:ext uri="{FF2B5EF4-FFF2-40B4-BE49-F238E27FC236}">
              <a16:creationId xmlns:a16="http://schemas.microsoft.com/office/drawing/2014/main" id="{37C5C52B-D7C8-447C-AD13-A0FA0699EDFF}"/>
            </a:ext>
          </a:extLst>
        </xdr:cNvPr>
        <xdr:cNvSpPr txBox="1"/>
      </xdr:nvSpPr>
      <xdr:spPr>
        <a:xfrm>
          <a:off x="8458277" y="134026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129049</xdr:rowOff>
    </xdr:from>
    <xdr:ext cx="469744" cy="259045"/>
    <xdr:sp macro="" textlink="">
      <xdr:nvSpPr>
        <xdr:cNvPr id="376" name="n_2mainValue【公営住宅】&#10;一人当たり面積">
          <a:extLst>
            <a:ext uri="{FF2B5EF4-FFF2-40B4-BE49-F238E27FC236}">
              <a16:creationId xmlns:a16="http://schemas.microsoft.com/office/drawing/2014/main" id="{0144D8CF-0C36-4116-808D-AACEA5ECB234}"/>
            </a:ext>
          </a:extLst>
        </xdr:cNvPr>
        <xdr:cNvSpPr txBox="1"/>
      </xdr:nvSpPr>
      <xdr:spPr>
        <a:xfrm>
          <a:off x="7677227" y="134037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135907</xdr:rowOff>
    </xdr:from>
    <xdr:ext cx="469744" cy="259045"/>
    <xdr:sp macro="" textlink="">
      <xdr:nvSpPr>
        <xdr:cNvPr id="377" name="n_3mainValue【公営住宅】&#10;一人当たり面積">
          <a:extLst>
            <a:ext uri="{FF2B5EF4-FFF2-40B4-BE49-F238E27FC236}">
              <a16:creationId xmlns:a16="http://schemas.microsoft.com/office/drawing/2014/main" id="{552A3B9D-AFCC-44FF-9CCA-88D9266CA258}"/>
            </a:ext>
          </a:extLst>
        </xdr:cNvPr>
        <xdr:cNvSpPr txBox="1"/>
      </xdr:nvSpPr>
      <xdr:spPr>
        <a:xfrm>
          <a:off x="6867602" y="1341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151337</xdr:rowOff>
    </xdr:from>
    <xdr:ext cx="469744" cy="259045"/>
    <xdr:sp macro="" textlink="">
      <xdr:nvSpPr>
        <xdr:cNvPr id="378" name="n_4mainValue【公営住宅】&#10;一人当たり面積">
          <a:extLst>
            <a:ext uri="{FF2B5EF4-FFF2-40B4-BE49-F238E27FC236}">
              <a16:creationId xmlns:a16="http://schemas.microsoft.com/office/drawing/2014/main" id="{D5C2A2B0-7FBC-47E2-B761-D895B05C2FB0}"/>
            </a:ext>
          </a:extLst>
        </xdr:cNvPr>
        <xdr:cNvSpPr txBox="1"/>
      </xdr:nvSpPr>
      <xdr:spPr>
        <a:xfrm>
          <a:off x="6067502" y="1342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A1B0EEB5-F688-4E0F-B51B-63A749DA3305}"/>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F3B6010A-DF85-436B-B6C8-C49E1B42BB0A}"/>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79590A4E-AFD5-45C8-8191-4186F8996A74}"/>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1CB693A8-D12C-4656-822C-F26B5B046660}"/>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05A02C94-8C89-46D4-8392-DC4EBC1154A3}"/>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450E08F5-1A3B-4724-A966-39AB617F47E4}"/>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FF805DCB-05CA-4B1F-A12B-777DB8D6D475}"/>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92B74196-6829-4210-B966-76CD4D8B797F}"/>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671C46F8-F722-4293-9BE1-7795A2FD0D62}"/>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C9EEBA85-E11F-44AD-AE58-D885E3E84322}"/>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4E4294E3-49D7-44D5-B760-A91743926F4B}"/>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81089958-03D3-4DCB-A209-5494F12DCBAD}"/>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606DEC3A-1063-4FCA-9C20-799E6461390E}"/>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F0BF8E1E-BCB1-4B6E-A9A2-7632E267F09D}"/>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8DFED382-7A69-4FEC-8BC7-49B71220119F}"/>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135A8A83-2E38-44E4-8DC3-87B5EB624A87}"/>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A0978D04-038E-4040-BEE6-AD5A6886A536}"/>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D2C133E4-EECE-4EE2-878C-F41B3F39FB42}"/>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30F9BB4A-5C90-4C62-B044-4D82CC90FC93}"/>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C7FD7E2D-9C1B-43D2-B9EA-44AE87D4D56C}"/>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74CFB60D-7526-4A69-84D8-D0FA906FE760}"/>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7782DA97-919C-48F4-B3DF-DBF8F8924F59}"/>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815DDCDB-1ED9-4848-96EA-3F479EA9AC78}"/>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C881C694-CCD1-4884-8F59-DA7413F01A69}"/>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1C604FFD-7AC0-4DFB-9784-888057BDEBBC}"/>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B1C5650D-6F1F-4D09-891A-C9D61FDD91F9}"/>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433235BF-571A-429B-AB5A-4D671FDB195A}"/>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B8D37D0B-805A-45A4-A073-96E602CD8054}"/>
            </a:ext>
          </a:extLst>
        </xdr:cNvPr>
        <xdr:cNvCxnSpPr/>
      </xdr:nvCxnSpPr>
      <xdr:spPr>
        <a:xfrm>
          <a:off x="11210925" y="6838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22A85F64-8A3A-4312-BB8E-C9ADE9B620A5}"/>
            </a:ext>
          </a:extLst>
        </xdr:cNvPr>
        <xdr:cNvSpPr txBox="1"/>
      </xdr:nvSpPr>
      <xdr:spPr>
        <a:xfrm>
          <a:off x="107945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F2760620-A456-45FC-9BD7-AECD0A63A55C}"/>
            </a:ext>
          </a:extLst>
        </xdr:cNvPr>
        <xdr:cNvCxnSpPr/>
      </xdr:nvCxnSpPr>
      <xdr:spPr>
        <a:xfrm>
          <a:off x="11210925" y="647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0E4235FE-4E6F-4793-A344-E19DAC70698B}"/>
            </a:ext>
          </a:extLst>
        </xdr:cNvPr>
        <xdr:cNvSpPr txBox="1"/>
      </xdr:nvSpPr>
      <xdr:spPr>
        <a:xfrm>
          <a:off x="10845966" y="6341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B7C8BC9D-293D-4F0D-83F6-474AC438812F}"/>
            </a:ext>
          </a:extLst>
        </xdr:cNvPr>
        <xdr:cNvCxnSpPr/>
      </xdr:nvCxnSpPr>
      <xdr:spPr>
        <a:xfrm>
          <a:off x="11210925" y="6124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D4EF95B6-7EEF-4717-98F0-C75B4536C850}"/>
            </a:ext>
          </a:extLst>
        </xdr:cNvPr>
        <xdr:cNvSpPr txBox="1"/>
      </xdr:nvSpPr>
      <xdr:spPr>
        <a:xfrm>
          <a:off x="10845966" y="598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8C80E0B3-6163-4843-8744-E3A6C66A2723}"/>
            </a:ext>
          </a:extLst>
        </xdr:cNvPr>
        <xdr:cNvCxnSpPr/>
      </xdr:nvCxnSpPr>
      <xdr:spPr>
        <a:xfrm>
          <a:off x="11210925" y="5762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AFF860F8-D4EC-4C6B-BFAE-42F22D48044B}"/>
            </a:ext>
          </a:extLst>
        </xdr:cNvPr>
        <xdr:cNvSpPr txBox="1"/>
      </xdr:nvSpPr>
      <xdr:spPr>
        <a:xfrm>
          <a:off x="10845966" y="56267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6F2B077E-4FBA-43D4-8E4A-231DD86E5450}"/>
            </a:ext>
          </a:extLst>
        </xdr:cNvPr>
        <xdr:cNvCxnSpPr/>
      </xdr:nvCxnSpPr>
      <xdr:spPr>
        <a:xfrm>
          <a:off x="11210925" y="54006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3BD84343-A4EE-47C0-8DB4-BA4BEA1ADC59}"/>
            </a:ext>
          </a:extLst>
        </xdr:cNvPr>
        <xdr:cNvSpPr txBox="1"/>
      </xdr:nvSpPr>
      <xdr:spPr>
        <a:xfrm>
          <a:off x="10845966" y="52648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EC4235D4-6576-486D-AECB-A152ACB5F910}"/>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3898FE3D-DFFD-462E-8155-F10D111BE890}"/>
            </a:ext>
          </a:extLst>
        </xdr:cNvPr>
        <xdr:cNvSpPr txBox="1"/>
      </xdr:nvSpPr>
      <xdr:spPr>
        <a:xfrm>
          <a:off x="10903736" y="49028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CF097DA5-D841-4B20-9C64-30B17360E04C}"/>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85725</xdr:rowOff>
    </xdr:from>
    <xdr:to>
      <xdr:col>85</xdr:col>
      <xdr:colOff>126364</xdr:colOff>
      <xdr:row>42</xdr:row>
      <xdr:rowOff>38100</xdr:rowOff>
    </xdr:to>
    <xdr:cxnSp macro="">
      <xdr:nvCxnSpPr>
        <xdr:cNvPr id="419" name="直線コネクタ 418">
          <a:extLst>
            <a:ext uri="{FF2B5EF4-FFF2-40B4-BE49-F238E27FC236}">
              <a16:creationId xmlns:a16="http://schemas.microsoft.com/office/drawing/2014/main" id="{E40D4133-1311-495E-91EC-940302CED029}"/>
            </a:ext>
          </a:extLst>
        </xdr:cNvPr>
        <xdr:cNvCxnSpPr/>
      </xdr:nvCxnSpPr>
      <xdr:spPr>
        <a:xfrm flipV="1">
          <a:off x="14696439" y="5426075"/>
          <a:ext cx="0" cy="1412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20" name="【認定こども園・幼稚園・保育所】&#10;有形固定資産減価償却率最小値テキスト">
          <a:extLst>
            <a:ext uri="{FF2B5EF4-FFF2-40B4-BE49-F238E27FC236}">
              <a16:creationId xmlns:a16="http://schemas.microsoft.com/office/drawing/2014/main" id="{43F2AC34-BA42-4B00-8007-EE431945674D}"/>
            </a:ext>
          </a:extLst>
        </xdr:cNvPr>
        <xdr:cNvSpPr txBox="1"/>
      </xdr:nvSpPr>
      <xdr:spPr>
        <a:xfrm>
          <a:off x="14735175" y="6845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1" name="直線コネクタ 420">
          <a:extLst>
            <a:ext uri="{FF2B5EF4-FFF2-40B4-BE49-F238E27FC236}">
              <a16:creationId xmlns:a16="http://schemas.microsoft.com/office/drawing/2014/main" id="{26BF89FE-18F6-4732-92DC-487822E9592A}"/>
            </a:ext>
          </a:extLst>
        </xdr:cNvPr>
        <xdr:cNvCxnSpPr/>
      </xdr:nvCxnSpPr>
      <xdr:spPr>
        <a:xfrm>
          <a:off x="14611350" y="68389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32402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5D49E239-4B78-46E9-BA30-1D74CA0AC2FD}"/>
            </a:ext>
          </a:extLst>
        </xdr:cNvPr>
        <xdr:cNvSpPr txBox="1"/>
      </xdr:nvSpPr>
      <xdr:spPr>
        <a:xfrm>
          <a:off x="14735175" y="5210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85725</xdr:rowOff>
    </xdr:from>
    <xdr:to>
      <xdr:col>86</xdr:col>
      <xdr:colOff>25400</xdr:colOff>
      <xdr:row>33</xdr:row>
      <xdr:rowOff>85725</xdr:rowOff>
    </xdr:to>
    <xdr:cxnSp macro="">
      <xdr:nvCxnSpPr>
        <xdr:cNvPr id="423" name="直線コネクタ 422">
          <a:extLst>
            <a:ext uri="{FF2B5EF4-FFF2-40B4-BE49-F238E27FC236}">
              <a16:creationId xmlns:a16="http://schemas.microsoft.com/office/drawing/2014/main" id="{E88B8AB3-62E1-4508-ACFE-8C662511BB70}"/>
            </a:ext>
          </a:extLst>
        </xdr:cNvPr>
        <xdr:cNvCxnSpPr/>
      </xdr:nvCxnSpPr>
      <xdr:spPr>
        <a:xfrm>
          <a:off x="14611350" y="5426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19067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6F8BCDE6-8EC5-4181-9694-77A14651C080}"/>
            </a:ext>
          </a:extLst>
        </xdr:cNvPr>
        <xdr:cNvSpPr txBox="1"/>
      </xdr:nvSpPr>
      <xdr:spPr>
        <a:xfrm>
          <a:off x="14735175" y="6010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40640</xdr:rowOff>
    </xdr:from>
    <xdr:to>
      <xdr:col>85</xdr:col>
      <xdr:colOff>177800</xdr:colOff>
      <xdr:row>37</xdr:row>
      <xdr:rowOff>142240</xdr:rowOff>
    </xdr:to>
    <xdr:sp macro="" textlink="">
      <xdr:nvSpPr>
        <xdr:cNvPr id="425" name="フローチャート: 判断 424">
          <a:extLst>
            <a:ext uri="{FF2B5EF4-FFF2-40B4-BE49-F238E27FC236}">
              <a16:creationId xmlns:a16="http://schemas.microsoft.com/office/drawing/2014/main" id="{F64DA448-540D-4DD0-9677-F0BA0DCABFD9}"/>
            </a:ext>
          </a:extLst>
        </xdr:cNvPr>
        <xdr:cNvSpPr/>
      </xdr:nvSpPr>
      <xdr:spPr>
        <a:xfrm>
          <a:off x="14649450" y="60318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6350</xdr:rowOff>
    </xdr:from>
    <xdr:to>
      <xdr:col>81</xdr:col>
      <xdr:colOff>101600</xdr:colOff>
      <xdr:row>37</xdr:row>
      <xdr:rowOff>107950</xdr:rowOff>
    </xdr:to>
    <xdr:sp macro="" textlink="">
      <xdr:nvSpPr>
        <xdr:cNvPr id="426" name="フローチャート: 判断 425">
          <a:extLst>
            <a:ext uri="{FF2B5EF4-FFF2-40B4-BE49-F238E27FC236}">
              <a16:creationId xmlns:a16="http://schemas.microsoft.com/office/drawing/2014/main" id="{EFBDD366-D825-4F28-89D3-8361B41AB4F9}"/>
            </a:ext>
          </a:extLst>
        </xdr:cNvPr>
        <xdr:cNvSpPr/>
      </xdr:nvSpPr>
      <xdr:spPr>
        <a:xfrm>
          <a:off x="13887450" y="60007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158750</xdr:rowOff>
    </xdr:from>
    <xdr:to>
      <xdr:col>76</xdr:col>
      <xdr:colOff>165100</xdr:colOff>
      <xdr:row>37</xdr:row>
      <xdr:rowOff>88900</xdr:rowOff>
    </xdr:to>
    <xdr:sp macro="" textlink="">
      <xdr:nvSpPr>
        <xdr:cNvPr id="427" name="フローチャート: 判断 426">
          <a:extLst>
            <a:ext uri="{FF2B5EF4-FFF2-40B4-BE49-F238E27FC236}">
              <a16:creationId xmlns:a16="http://schemas.microsoft.com/office/drawing/2014/main" id="{F22A9D0D-2A75-4CFC-8CFA-85160DD90929}"/>
            </a:ext>
          </a:extLst>
        </xdr:cNvPr>
        <xdr:cNvSpPr/>
      </xdr:nvSpPr>
      <xdr:spPr>
        <a:xfrm>
          <a:off x="13096875" y="59912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166370</xdr:rowOff>
    </xdr:from>
    <xdr:to>
      <xdr:col>72</xdr:col>
      <xdr:colOff>38100</xdr:colOff>
      <xdr:row>37</xdr:row>
      <xdr:rowOff>96520</xdr:rowOff>
    </xdr:to>
    <xdr:sp macro="" textlink="">
      <xdr:nvSpPr>
        <xdr:cNvPr id="428" name="フローチャート: 判断 427">
          <a:extLst>
            <a:ext uri="{FF2B5EF4-FFF2-40B4-BE49-F238E27FC236}">
              <a16:creationId xmlns:a16="http://schemas.microsoft.com/office/drawing/2014/main" id="{037FD44E-A814-46BE-95EF-C94CB56CAAC2}"/>
            </a:ext>
          </a:extLst>
        </xdr:cNvPr>
        <xdr:cNvSpPr/>
      </xdr:nvSpPr>
      <xdr:spPr>
        <a:xfrm>
          <a:off x="12296775" y="599249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153035</xdr:rowOff>
    </xdr:from>
    <xdr:to>
      <xdr:col>67</xdr:col>
      <xdr:colOff>101600</xdr:colOff>
      <xdr:row>37</xdr:row>
      <xdr:rowOff>83185</xdr:rowOff>
    </xdr:to>
    <xdr:sp macro="" textlink="">
      <xdr:nvSpPr>
        <xdr:cNvPr id="429" name="フローチャート: 判断 428">
          <a:extLst>
            <a:ext uri="{FF2B5EF4-FFF2-40B4-BE49-F238E27FC236}">
              <a16:creationId xmlns:a16="http://schemas.microsoft.com/office/drawing/2014/main" id="{DD10C183-49A1-418C-86C6-572697CF016A}"/>
            </a:ext>
          </a:extLst>
        </xdr:cNvPr>
        <xdr:cNvSpPr/>
      </xdr:nvSpPr>
      <xdr:spPr>
        <a:xfrm>
          <a:off x="11487150" y="59823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8E7662E1-58C4-4068-8E83-7627E00D746E}"/>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A0500326-E0B7-4309-83F9-FB50A2036990}"/>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CD0832B3-0E0C-4892-9DFB-A7227D304D8C}"/>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08F57CDD-09EF-475B-B2AD-A00DB55DAE3B}"/>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8263908F-D8DA-4911-AF55-59580393DA75}"/>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40640</xdr:rowOff>
    </xdr:from>
    <xdr:to>
      <xdr:col>85</xdr:col>
      <xdr:colOff>177800</xdr:colOff>
      <xdr:row>35</xdr:row>
      <xdr:rowOff>142240</xdr:rowOff>
    </xdr:to>
    <xdr:sp macro="" textlink="">
      <xdr:nvSpPr>
        <xdr:cNvPr id="435" name="楕円 434">
          <a:extLst>
            <a:ext uri="{FF2B5EF4-FFF2-40B4-BE49-F238E27FC236}">
              <a16:creationId xmlns:a16="http://schemas.microsoft.com/office/drawing/2014/main" id="{180A8610-3199-48C5-8592-9036BCF2EDC8}"/>
            </a:ext>
          </a:extLst>
        </xdr:cNvPr>
        <xdr:cNvSpPr/>
      </xdr:nvSpPr>
      <xdr:spPr>
        <a:xfrm>
          <a:off x="14649450" y="570801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63517</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B9FC0074-3AF9-4CC8-B0C1-3001A237AE77}"/>
            </a:ext>
          </a:extLst>
        </xdr:cNvPr>
        <xdr:cNvSpPr txBox="1"/>
      </xdr:nvSpPr>
      <xdr:spPr>
        <a:xfrm>
          <a:off x="14735175" y="557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52070</xdr:rowOff>
    </xdr:from>
    <xdr:to>
      <xdr:col>81</xdr:col>
      <xdr:colOff>101600</xdr:colOff>
      <xdr:row>35</xdr:row>
      <xdr:rowOff>153670</xdr:rowOff>
    </xdr:to>
    <xdr:sp macro="" textlink="">
      <xdr:nvSpPr>
        <xdr:cNvPr id="437" name="楕円 436">
          <a:extLst>
            <a:ext uri="{FF2B5EF4-FFF2-40B4-BE49-F238E27FC236}">
              <a16:creationId xmlns:a16="http://schemas.microsoft.com/office/drawing/2014/main" id="{C476ADD1-C073-431D-A03D-B14175A936C1}"/>
            </a:ext>
          </a:extLst>
        </xdr:cNvPr>
        <xdr:cNvSpPr/>
      </xdr:nvSpPr>
      <xdr:spPr>
        <a:xfrm>
          <a:off x="13887450" y="57162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91440</xdr:rowOff>
    </xdr:from>
    <xdr:to>
      <xdr:col>85</xdr:col>
      <xdr:colOff>127000</xdr:colOff>
      <xdr:row>35</xdr:row>
      <xdr:rowOff>102870</xdr:rowOff>
    </xdr:to>
    <xdr:cxnSp macro="">
      <xdr:nvCxnSpPr>
        <xdr:cNvPr id="438" name="直線コネクタ 437">
          <a:extLst>
            <a:ext uri="{FF2B5EF4-FFF2-40B4-BE49-F238E27FC236}">
              <a16:creationId xmlns:a16="http://schemas.microsoft.com/office/drawing/2014/main" id="{0212AB72-09A7-453B-B708-9F29A632BA3A}"/>
            </a:ext>
          </a:extLst>
        </xdr:cNvPr>
        <xdr:cNvCxnSpPr/>
      </xdr:nvCxnSpPr>
      <xdr:spPr>
        <a:xfrm flipV="1">
          <a:off x="13935075" y="5755640"/>
          <a:ext cx="7620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156845</xdr:rowOff>
    </xdr:from>
    <xdr:to>
      <xdr:col>76</xdr:col>
      <xdr:colOff>165100</xdr:colOff>
      <xdr:row>40</xdr:row>
      <xdr:rowOff>86995</xdr:rowOff>
    </xdr:to>
    <xdr:sp macro="" textlink="">
      <xdr:nvSpPr>
        <xdr:cNvPr id="439" name="楕円 438">
          <a:extLst>
            <a:ext uri="{FF2B5EF4-FFF2-40B4-BE49-F238E27FC236}">
              <a16:creationId xmlns:a16="http://schemas.microsoft.com/office/drawing/2014/main" id="{095830F1-09A6-4843-A38C-760115629D69}"/>
            </a:ext>
          </a:extLst>
        </xdr:cNvPr>
        <xdr:cNvSpPr/>
      </xdr:nvSpPr>
      <xdr:spPr>
        <a:xfrm>
          <a:off x="13096875" y="6475095"/>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102870</xdr:rowOff>
    </xdr:from>
    <xdr:to>
      <xdr:col>81</xdr:col>
      <xdr:colOff>50800</xdr:colOff>
      <xdr:row>40</xdr:row>
      <xdr:rowOff>36195</xdr:rowOff>
    </xdr:to>
    <xdr:cxnSp macro="">
      <xdr:nvCxnSpPr>
        <xdr:cNvPr id="440" name="直線コネクタ 439">
          <a:extLst>
            <a:ext uri="{FF2B5EF4-FFF2-40B4-BE49-F238E27FC236}">
              <a16:creationId xmlns:a16="http://schemas.microsoft.com/office/drawing/2014/main" id="{5FE781DE-5F72-42DA-BED5-81D3288713A6}"/>
            </a:ext>
          </a:extLst>
        </xdr:cNvPr>
        <xdr:cNvCxnSpPr/>
      </xdr:nvCxnSpPr>
      <xdr:spPr>
        <a:xfrm flipV="1">
          <a:off x="13144500" y="5773420"/>
          <a:ext cx="790575" cy="7397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137795</xdr:rowOff>
    </xdr:from>
    <xdr:to>
      <xdr:col>72</xdr:col>
      <xdr:colOff>38100</xdr:colOff>
      <xdr:row>40</xdr:row>
      <xdr:rowOff>67945</xdr:rowOff>
    </xdr:to>
    <xdr:sp macro="" textlink="">
      <xdr:nvSpPr>
        <xdr:cNvPr id="441" name="楕円 440">
          <a:extLst>
            <a:ext uri="{FF2B5EF4-FFF2-40B4-BE49-F238E27FC236}">
              <a16:creationId xmlns:a16="http://schemas.microsoft.com/office/drawing/2014/main" id="{52CD2333-8A28-4C01-A5E1-D066BBD62170}"/>
            </a:ext>
          </a:extLst>
        </xdr:cNvPr>
        <xdr:cNvSpPr/>
      </xdr:nvSpPr>
      <xdr:spPr>
        <a:xfrm>
          <a:off x="12296775" y="6456045"/>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17145</xdr:rowOff>
    </xdr:from>
    <xdr:to>
      <xdr:col>76</xdr:col>
      <xdr:colOff>114300</xdr:colOff>
      <xdr:row>40</xdr:row>
      <xdr:rowOff>36195</xdr:rowOff>
    </xdr:to>
    <xdr:cxnSp macro="">
      <xdr:nvCxnSpPr>
        <xdr:cNvPr id="442" name="直線コネクタ 441">
          <a:extLst>
            <a:ext uri="{FF2B5EF4-FFF2-40B4-BE49-F238E27FC236}">
              <a16:creationId xmlns:a16="http://schemas.microsoft.com/office/drawing/2014/main" id="{D3994F32-F96C-4967-BBDE-4FA45CC73E57}"/>
            </a:ext>
          </a:extLst>
        </xdr:cNvPr>
        <xdr:cNvCxnSpPr/>
      </xdr:nvCxnSpPr>
      <xdr:spPr>
        <a:xfrm>
          <a:off x="12344400" y="6494145"/>
          <a:ext cx="8001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84455</xdr:rowOff>
    </xdr:from>
    <xdr:to>
      <xdr:col>67</xdr:col>
      <xdr:colOff>101600</xdr:colOff>
      <xdr:row>40</xdr:row>
      <xdr:rowOff>14605</xdr:rowOff>
    </xdr:to>
    <xdr:sp macro="" textlink="">
      <xdr:nvSpPr>
        <xdr:cNvPr id="443" name="楕円 442">
          <a:extLst>
            <a:ext uri="{FF2B5EF4-FFF2-40B4-BE49-F238E27FC236}">
              <a16:creationId xmlns:a16="http://schemas.microsoft.com/office/drawing/2014/main" id="{DED2960A-D1EF-4027-AC92-4D9AB94FA9EC}"/>
            </a:ext>
          </a:extLst>
        </xdr:cNvPr>
        <xdr:cNvSpPr/>
      </xdr:nvSpPr>
      <xdr:spPr>
        <a:xfrm>
          <a:off x="11487150" y="640270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135255</xdr:rowOff>
    </xdr:from>
    <xdr:to>
      <xdr:col>71</xdr:col>
      <xdr:colOff>177800</xdr:colOff>
      <xdr:row>40</xdr:row>
      <xdr:rowOff>17145</xdr:rowOff>
    </xdr:to>
    <xdr:cxnSp macro="">
      <xdr:nvCxnSpPr>
        <xdr:cNvPr id="444" name="直線コネクタ 443">
          <a:extLst>
            <a:ext uri="{FF2B5EF4-FFF2-40B4-BE49-F238E27FC236}">
              <a16:creationId xmlns:a16="http://schemas.microsoft.com/office/drawing/2014/main" id="{96EBE554-7BBB-42C2-AE1C-17CDCF5AAF8C}"/>
            </a:ext>
          </a:extLst>
        </xdr:cNvPr>
        <xdr:cNvCxnSpPr/>
      </xdr:nvCxnSpPr>
      <xdr:spPr>
        <a:xfrm>
          <a:off x="11534775" y="6450330"/>
          <a:ext cx="809625"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99077</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08B7FC01-62B2-4B3C-B0B5-CA9F4EAC34B1}"/>
            </a:ext>
          </a:extLst>
        </xdr:cNvPr>
        <xdr:cNvSpPr txBox="1"/>
      </xdr:nvSpPr>
      <xdr:spPr>
        <a:xfrm>
          <a:off x="13745219" y="6093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105427</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030FEF89-1A4C-425C-9B09-A546B78AAC37}"/>
            </a:ext>
          </a:extLst>
        </xdr:cNvPr>
        <xdr:cNvSpPr txBox="1"/>
      </xdr:nvSpPr>
      <xdr:spPr>
        <a:xfrm>
          <a:off x="12964169" y="5769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113047</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E8214DC4-B2E8-4260-A31D-B8A7E8318892}"/>
            </a:ext>
          </a:extLst>
        </xdr:cNvPr>
        <xdr:cNvSpPr txBox="1"/>
      </xdr:nvSpPr>
      <xdr:spPr>
        <a:xfrm>
          <a:off x="12164069" y="578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99712</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97C40BC0-C51D-4F0A-BB18-6064A4ECE638}"/>
            </a:ext>
          </a:extLst>
        </xdr:cNvPr>
        <xdr:cNvSpPr txBox="1"/>
      </xdr:nvSpPr>
      <xdr:spPr>
        <a:xfrm>
          <a:off x="11354444" y="57702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170197</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E38E6A13-10C9-4890-AC80-A72100AD4ADD}"/>
            </a:ext>
          </a:extLst>
        </xdr:cNvPr>
        <xdr:cNvSpPr txBox="1"/>
      </xdr:nvSpPr>
      <xdr:spPr>
        <a:xfrm>
          <a:off x="13745219" y="550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78122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2837C6CA-2B70-45FA-84A6-3BC9601637F0}"/>
            </a:ext>
          </a:extLst>
        </xdr:cNvPr>
        <xdr:cNvSpPr txBox="1"/>
      </xdr:nvSpPr>
      <xdr:spPr>
        <a:xfrm>
          <a:off x="12964169"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59072</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94FFBB7F-732C-4ED0-B175-56A5082CCB57}"/>
            </a:ext>
          </a:extLst>
        </xdr:cNvPr>
        <xdr:cNvSpPr txBox="1"/>
      </xdr:nvSpPr>
      <xdr:spPr>
        <a:xfrm>
          <a:off x="12164069"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40</xdr:row>
      <xdr:rowOff>5732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024FB279-49A4-446F-A6E9-22AE157D0802}"/>
            </a:ext>
          </a:extLst>
        </xdr:cNvPr>
        <xdr:cNvSpPr txBox="1"/>
      </xdr:nvSpPr>
      <xdr:spPr>
        <a:xfrm>
          <a:off x="11354444" y="6485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627F1EB-EC00-4738-8B7C-99642ECA25E2}"/>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97CACD8-805E-4FB7-8996-82EC6214648E}"/>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02507723-7C22-46A4-97D0-4F10A56389D0}"/>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F426F378-3C92-480F-B2C9-99C76F910A57}"/>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90676CBF-F327-4C2F-83CC-A2301151C4E0}"/>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D7CD3F92-9AD6-4D15-94AE-B55AB6847154}"/>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14D5C7FA-F362-408F-B959-EBB015B3E8E1}"/>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2F47DEA6-0337-4269-8F00-7F4F4B4946B9}"/>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17E364CB-AF1A-44AC-957B-13EE53047C69}"/>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0FD7CE85-A030-435D-BBE4-8DA2B6BDB765}"/>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E5EDAD6B-1538-4E34-9517-4085F90B11F8}"/>
            </a:ext>
          </a:extLst>
        </xdr:cNvPr>
        <xdr:cNvCxnSpPr/>
      </xdr:nvCxnSpPr>
      <xdr:spPr>
        <a:xfrm>
          <a:off x="16459200" y="6838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3DBE9934-D639-4162-9F15-BA11FAA67A00}"/>
            </a:ext>
          </a:extLst>
        </xdr:cNvPr>
        <xdr:cNvSpPr txBox="1"/>
      </xdr:nvSpPr>
      <xdr:spPr>
        <a:xfrm>
          <a:off x="16052346" y="6703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2D13A149-1713-494A-808D-EC1D134CA536}"/>
            </a:ext>
          </a:extLst>
        </xdr:cNvPr>
        <xdr:cNvCxnSpPr/>
      </xdr:nvCxnSpPr>
      <xdr:spPr>
        <a:xfrm>
          <a:off x="16459200" y="647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56FCD93D-8798-467D-AF2E-E5DE4E9B9E0E}"/>
            </a:ext>
          </a:extLst>
        </xdr:cNvPr>
        <xdr:cNvSpPr txBox="1"/>
      </xdr:nvSpPr>
      <xdr:spPr>
        <a:xfrm>
          <a:off x="16052346" y="6341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06DF5029-3A4F-4574-8F67-DE574C342F25}"/>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6AFC970C-9FB2-42B8-BE2A-2157D5FD7E90}"/>
            </a:ext>
          </a:extLst>
        </xdr:cNvPr>
        <xdr:cNvSpPr txBox="1"/>
      </xdr:nvSpPr>
      <xdr:spPr>
        <a:xfrm>
          <a:off x="16052346" y="5988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3C0457FD-B921-4735-B365-727C1ED500F4}"/>
            </a:ext>
          </a:extLst>
        </xdr:cNvPr>
        <xdr:cNvCxnSpPr/>
      </xdr:nvCxnSpPr>
      <xdr:spPr>
        <a:xfrm>
          <a:off x="16459200" y="5762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AF51E48C-B25D-418A-982B-76E2249FF76E}"/>
            </a:ext>
          </a:extLst>
        </xdr:cNvPr>
        <xdr:cNvSpPr txBox="1"/>
      </xdr:nvSpPr>
      <xdr:spPr>
        <a:xfrm>
          <a:off x="16052346" y="5626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6260D90D-9D9D-4A01-91F9-9BDD93B7DF62}"/>
            </a:ext>
          </a:extLst>
        </xdr:cNvPr>
        <xdr:cNvCxnSpPr/>
      </xdr:nvCxnSpPr>
      <xdr:spPr>
        <a:xfrm>
          <a:off x="16459200" y="54006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96F03E43-B9A1-491F-9D0D-55577D162E86}"/>
            </a:ext>
          </a:extLst>
        </xdr:cNvPr>
        <xdr:cNvSpPr txBox="1"/>
      </xdr:nvSpPr>
      <xdr:spPr>
        <a:xfrm>
          <a:off x="16052346" y="52648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77794969-4B07-4810-945B-8486AF10FABF}"/>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77BD5E9F-4935-4E75-A151-0A758AD9395C}"/>
            </a:ext>
          </a:extLst>
        </xdr:cNvPr>
        <xdr:cNvSpPr txBox="1"/>
      </xdr:nvSpPr>
      <xdr:spPr>
        <a:xfrm>
          <a:off x="16052346" y="4902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A7C5198F-03DF-41C8-BCF1-CB21FB010EB4}"/>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1270</xdr:rowOff>
    </xdr:from>
    <xdr:to>
      <xdr:col>116</xdr:col>
      <xdr:colOff>62864</xdr:colOff>
      <xdr:row>41</xdr:row>
      <xdr:rowOff>139700</xdr:rowOff>
    </xdr:to>
    <xdr:cxnSp macro="">
      <xdr:nvCxnSpPr>
        <xdr:cNvPr id="476" name="直線コネクタ 475">
          <a:extLst>
            <a:ext uri="{FF2B5EF4-FFF2-40B4-BE49-F238E27FC236}">
              <a16:creationId xmlns:a16="http://schemas.microsoft.com/office/drawing/2014/main" id="{37E79409-7EB8-406C-A208-AE43D8E373FC}"/>
            </a:ext>
          </a:extLst>
        </xdr:cNvPr>
        <xdr:cNvCxnSpPr/>
      </xdr:nvCxnSpPr>
      <xdr:spPr>
        <a:xfrm flipV="1">
          <a:off x="19954239" y="5506720"/>
          <a:ext cx="0" cy="1275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143527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24FF43F7-407B-42FE-82FC-EA1E619E337B}"/>
            </a:ext>
          </a:extLst>
        </xdr:cNvPr>
        <xdr:cNvSpPr txBox="1"/>
      </xdr:nvSpPr>
      <xdr:spPr>
        <a:xfrm>
          <a:off x="19992975" y="677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139700</xdr:rowOff>
    </xdr:from>
    <xdr:to>
      <xdr:col>116</xdr:col>
      <xdr:colOff>152400</xdr:colOff>
      <xdr:row>41</xdr:row>
      <xdr:rowOff>139700</xdr:rowOff>
    </xdr:to>
    <xdr:cxnSp macro="">
      <xdr:nvCxnSpPr>
        <xdr:cNvPr id="478" name="直線コネクタ 477">
          <a:extLst>
            <a:ext uri="{FF2B5EF4-FFF2-40B4-BE49-F238E27FC236}">
              <a16:creationId xmlns:a16="http://schemas.microsoft.com/office/drawing/2014/main" id="{D810F25A-9D83-4DD3-9375-C2A3628F2F49}"/>
            </a:ext>
          </a:extLst>
        </xdr:cNvPr>
        <xdr:cNvCxnSpPr/>
      </xdr:nvCxnSpPr>
      <xdr:spPr>
        <a:xfrm>
          <a:off x="19878675" y="67818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119397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AF5A75E8-1AFC-46D3-B352-757BE2919903}"/>
            </a:ext>
          </a:extLst>
        </xdr:cNvPr>
        <xdr:cNvSpPr txBox="1"/>
      </xdr:nvSpPr>
      <xdr:spPr>
        <a:xfrm>
          <a:off x="19992975" y="530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1270</xdr:rowOff>
    </xdr:from>
    <xdr:to>
      <xdr:col>116</xdr:col>
      <xdr:colOff>152400</xdr:colOff>
      <xdr:row>34</xdr:row>
      <xdr:rowOff>1270</xdr:rowOff>
    </xdr:to>
    <xdr:cxnSp macro="">
      <xdr:nvCxnSpPr>
        <xdr:cNvPr id="480" name="直線コネクタ 479">
          <a:extLst>
            <a:ext uri="{FF2B5EF4-FFF2-40B4-BE49-F238E27FC236}">
              <a16:creationId xmlns:a16="http://schemas.microsoft.com/office/drawing/2014/main" id="{527B5AA2-4D4D-427A-BFF5-098542679CB5}"/>
            </a:ext>
          </a:extLst>
        </xdr:cNvPr>
        <xdr:cNvCxnSpPr/>
      </xdr:nvCxnSpPr>
      <xdr:spPr>
        <a:xfrm>
          <a:off x="19878675" y="55067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62247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F04CAFE3-BC1D-47E5-9F58-F698CEC86F1F}"/>
            </a:ext>
          </a:extLst>
        </xdr:cNvPr>
        <xdr:cNvSpPr txBox="1"/>
      </xdr:nvSpPr>
      <xdr:spPr>
        <a:xfrm>
          <a:off x="19992975" y="638049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83820</xdr:rowOff>
    </xdr:from>
    <xdr:to>
      <xdr:col>116</xdr:col>
      <xdr:colOff>114300</xdr:colOff>
      <xdr:row>40</xdr:row>
      <xdr:rowOff>13970</xdr:rowOff>
    </xdr:to>
    <xdr:sp macro="" textlink="">
      <xdr:nvSpPr>
        <xdr:cNvPr id="482" name="フローチャート: 判断 481">
          <a:extLst>
            <a:ext uri="{FF2B5EF4-FFF2-40B4-BE49-F238E27FC236}">
              <a16:creationId xmlns:a16="http://schemas.microsoft.com/office/drawing/2014/main" id="{A5A104C4-AF7A-412C-8467-641EEC8F8058}"/>
            </a:ext>
          </a:extLst>
        </xdr:cNvPr>
        <xdr:cNvSpPr/>
      </xdr:nvSpPr>
      <xdr:spPr>
        <a:xfrm>
          <a:off x="19897725" y="640207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86360</xdr:rowOff>
    </xdr:from>
    <xdr:to>
      <xdr:col>112</xdr:col>
      <xdr:colOff>38100</xdr:colOff>
      <xdr:row>40</xdr:row>
      <xdr:rowOff>16510</xdr:rowOff>
    </xdr:to>
    <xdr:sp macro="" textlink="">
      <xdr:nvSpPr>
        <xdr:cNvPr id="483" name="フローチャート: 判断 482">
          <a:extLst>
            <a:ext uri="{FF2B5EF4-FFF2-40B4-BE49-F238E27FC236}">
              <a16:creationId xmlns:a16="http://schemas.microsoft.com/office/drawing/2014/main" id="{43C0D0FE-69BC-44CB-8BB2-583B09173D20}"/>
            </a:ext>
          </a:extLst>
        </xdr:cNvPr>
        <xdr:cNvSpPr/>
      </xdr:nvSpPr>
      <xdr:spPr>
        <a:xfrm>
          <a:off x="19154775" y="63982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100330</xdr:rowOff>
    </xdr:from>
    <xdr:to>
      <xdr:col>107</xdr:col>
      <xdr:colOff>101600</xdr:colOff>
      <xdr:row>40</xdr:row>
      <xdr:rowOff>30480</xdr:rowOff>
    </xdr:to>
    <xdr:sp macro="" textlink="">
      <xdr:nvSpPr>
        <xdr:cNvPr id="484" name="フローチャート: 判断 483">
          <a:extLst>
            <a:ext uri="{FF2B5EF4-FFF2-40B4-BE49-F238E27FC236}">
              <a16:creationId xmlns:a16="http://schemas.microsoft.com/office/drawing/2014/main" id="{A47745F1-D95A-4F86-BE6A-04C649A6A84A}"/>
            </a:ext>
          </a:extLst>
        </xdr:cNvPr>
        <xdr:cNvSpPr/>
      </xdr:nvSpPr>
      <xdr:spPr>
        <a:xfrm>
          <a:off x="18345150" y="64185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133350</xdr:rowOff>
    </xdr:from>
    <xdr:to>
      <xdr:col>102</xdr:col>
      <xdr:colOff>165100</xdr:colOff>
      <xdr:row>40</xdr:row>
      <xdr:rowOff>63500</xdr:rowOff>
    </xdr:to>
    <xdr:sp macro="" textlink="">
      <xdr:nvSpPr>
        <xdr:cNvPr id="485" name="フローチャート: 判断 484">
          <a:extLst>
            <a:ext uri="{FF2B5EF4-FFF2-40B4-BE49-F238E27FC236}">
              <a16:creationId xmlns:a16="http://schemas.microsoft.com/office/drawing/2014/main" id="{C84BBCE2-FAB1-4217-9E56-0AA909750314}"/>
            </a:ext>
          </a:extLst>
        </xdr:cNvPr>
        <xdr:cNvSpPr/>
      </xdr:nvSpPr>
      <xdr:spPr>
        <a:xfrm>
          <a:off x="17554575" y="64484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59690</xdr:rowOff>
    </xdr:from>
    <xdr:to>
      <xdr:col>98</xdr:col>
      <xdr:colOff>38100</xdr:colOff>
      <xdr:row>40</xdr:row>
      <xdr:rowOff>161290</xdr:rowOff>
    </xdr:to>
    <xdr:sp macro="" textlink="">
      <xdr:nvSpPr>
        <xdr:cNvPr id="486" name="フローチャート: 判断 485">
          <a:extLst>
            <a:ext uri="{FF2B5EF4-FFF2-40B4-BE49-F238E27FC236}">
              <a16:creationId xmlns:a16="http://schemas.microsoft.com/office/drawing/2014/main" id="{F70F2987-52A9-4D25-98BF-7C654D73A62D}"/>
            </a:ext>
          </a:extLst>
        </xdr:cNvPr>
        <xdr:cNvSpPr/>
      </xdr:nvSpPr>
      <xdr:spPr>
        <a:xfrm>
          <a:off x="16754475" y="65366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84F5DC7C-D8EA-4FA5-87DA-6A0D99DB6700}"/>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BFFA478F-756E-47DA-9A8D-FB376574223C}"/>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4C9B48D2-C2A2-42A4-B7B7-B2EEC4E30064}"/>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B1848B70-C3F0-4FB2-91B3-AC71F57444EE}"/>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63FD99AD-A7B2-480E-8DFD-0700DDA9F034}"/>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100330</xdr:rowOff>
    </xdr:from>
    <xdr:to>
      <xdr:col>116</xdr:col>
      <xdr:colOff>114300</xdr:colOff>
      <xdr:row>38</xdr:row>
      <xdr:rowOff>30480</xdr:rowOff>
    </xdr:to>
    <xdr:sp macro="" textlink="">
      <xdr:nvSpPr>
        <xdr:cNvPr id="492" name="楕円 491">
          <a:extLst>
            <a:ext uri="{FF2B5EF4-FFF2-40B4-BE49-F238E27FC236}">
              <a16:creationId xmlns:a16="http://schemas.microsoft.com/office/drawing/2014/main" id="{30CC62DB-DB61-4739-9054-5D5C6D04F627}"/>
            </a:ext>
          </a:extLst>
        </xdr:cNvPr>
        <xdr:cNvSpPr/>
      </xdr:nvSpPr>
      <xdr:spPr>
        <a:xfrm>
          <a:off x="19897725" y="60947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123207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073BF36A-F766-4069-ACBB-98B9F1C72523}"/>
            </a:ext>
          </a:extLst>
        </xdr:cNvPr>
        <xdr:cNvSpPr txBox="1"/>
      </xdr:nvSpPr>
      <xdr:spPr>
        <a:xfrm>
          <a:off x="19992975" y="59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119380</xdr:rowOff>
    </xdr:from>
    <xdr:to>
      <xdr:col>112</xdr:col>
      <xdr:colOff>38100</xdr:colOff>
      <xdr:row>38</xdr:row>
      <xdr:rowOff>49530</xdr:rowOff>
    </xdr:to>
    <xdr:sp macro="" textlink="">
      <xdr:nvSpPr>
        <xdr:cNvPr id="494" name="楕円 493">
          <a:extLst>
            <a:ext uri="{FF2B5EF4-FFF2-40B4-BE49-F238E27FC236}">
              <a16:creationId xmlns:a16="http://schemas.microsoft.com/office/drawing/2014/main" id="{85A8D0F8-D0CA-49E7-A950-FC44FA939F4B}"/>
            </a:ext>
          </a:extLst>
        </xdr:cNvPr>
        <xdr:cNvSpPr/>
      </xdr:nvSpPr>
      <xdr:spPr>
        <a:xfrm>
          <a:off x="19154775" y="611378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37</xdr:row>
      <xdr:rowOff>151130</xdr:rowOff>
    </xdr:from>
    <xdr:to>
      <xdr:col>116</xdr:col>
      <xdr:colOff>63500</xdr:colOff>
      <xdr:row>37</xdr:row>
      <xdr:rowOff>170180</xdr:rowOff>
    </xdr:to>
    <xdr:cxnSp macro="">
      <xdr:nvCxnSpPr>
        <xdr:cNvPr id="495" name="直線コネクタ 494">
          <a:extLst>
            <a:ext uri="{FF2B5EF4-FFF2-40B4-BE49-F238E27FC236}">
              <a16:creationId xmlns:a16="http://schemas.microsoft.com/office/drawing/2014/main" id="{ED058EF6-38B3-4C49-8BD3-0F3A7551506B}"/>
            </a:ext>
          </a:extLst>
        </xdr:cNvPr>
        <xdr:cNvCxnSpPr/>
      </xdr:nvCxnSpPr>
      <xdr:spPr>
        <a:xfrm flipV="1">
          <a:off x="19202400" y="6142355"/>
          <a:ext cx="752475"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7620</xdr:rowOff>
    </xdr:from>
    <xdr:to>
      <xdr:col>107</xdr:col>
      <xdr:colOff>101600</xdr:colOff>
      <xdr:row>39</xdr:row>
      <xdr:rowOff>109220</xdr:rowOff>
    </xdr:to>
    <xdr:sp macro="" textlink="">
      <xdr:nvSpPr>
        <xdr:cNvPr id="496" name="楕円 495">
          <a:extLst>
            <a:ext uri="{FF2B5EF4-FFF2-40B4-BE49-F238E27FC236}">
              <a16:creationId xmlns:a16="http://schemas.microsoft.com/office/drawing/2014/main" id="{6C6E0731-AD53-4ABB-B929-D5B212CE1568}"/>
            </a:ext>
          </a:extLst>
        </xdr:cNvPr>
        <xdr:cNvSpPr/>
      </xdr:nvSpPr>
      <xdr:spPr>
        <a:xfrm>
          <a:off x="18345150" y="63258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170180</xdr:rowOff>
    </xdr:from>
    <xdr:to>
      <xdr:col>111</xdr:col>
      <xdr:colOff>177800</xdr:colOff>
      <xdr:row>39</xdr:row>
      <xdr:rowOff>58420</xdr:rowOff>
    </xdr:to>
    <xdr:cxnSp macro="">
      <xdr:nvCxnSpPr>
        <xdr:cNvPr id="497" name="直線コネクタ 496">
          <a:extLst>
            <a:ext uri="{FF2B5EF4-FFF2-40B4-BE49-F238E27FC236}">
              <a16:creationId xmlns:a16="http://schemas.microsoft.com/office/drawing/2014/main" id="{0DE4AC48-7475-417B-97D7-21C3235B9916}"/>
            </a:ext>
          </a:extLst>
        </xdr:cNvPr>
        <xdr:cNvCxnSpPr/>
      </xdr:nvCxnSpPr>
      <xdr:spPr>
        <a:xfrm flipV="1">
          <a:off x="18392775" y="6151880"/>
          <a:ext cx="809625" cy="2216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16510</xdr:rowOff>
    </xdr:from>
    <xdr:to>
      <xdr:col>102</xdr:col>
      <xdr:colOff>165100</xdr:colOff>
      <xdr:row>39</xdr:row>
      <xdr:rowOff>118110</xdr:rowOff>
    </xdr:to>
    <xdr:sp macro="" textlink="">
      <xdr:nvSpPr>
        <xdr:cNvPr id="498" name="楕円 497">
          <a:extLst>
            <a:ext uri="{FF2B5EF4-FFF2-40B4-BE49-F238E27FC236}">
              <a16:creationId xmlns:a16="http://schemas.microsoft.com/office/drawing/2014/main" id="{61C83E53-09C7-4435-88E5-860E0E739AF3}"/>
            </a:ext>
          </a:extLst>
        </xdr:cNvPr>
        <xdr:cNvSpPr/>
      </xdr:nvSpPr>
      <xdr:spPr>
        <a:xfrm>
          <a:off x="17554575" y="633158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58420</xdr:rowOff>
    </xdr:from>
    <xdr:to>
      <xdr:col>107</xdr:col>
      <xdr:colOff>50800</xdr:colOff>
      <xdr:row>39</xdr:row>
      <xdr:rowOff>67310</xdr:rowOff>
    </xdr:to>
    <xdr:cxnSp macro="">
      <xdr:nvCxnSpPr>
        <xdr:cNvPr id="499" name="直線コネクタ 498">
          <a:extLst>
            <a:ext uri="{FF2B5EF4-FFF2-40B4-BE49-F238E27FC236}">
              <a16:creationId xmlns:a16="http://schemas.microsoft.com/office/drawing/2014/main" id="{B575BC34-D948-420F-94D2-F7982DA95211}"/>
            </a:ext>
          </a:extLst>
        </xdr:cNvPr>
        <xdr:cNvCxnSpPr/>
      </xdr:nvCxnSpPr>
      <xdr:spPr>
        <a:xfrm flipV="1">
          <a:off x="17602200" y="6373495"/>
          <a:ext cx="790575"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27940</xdr:rowOff>
    </xdr:from>
    <xdr:to>
      <xdr:col>98</xdr:col>
      <xdr:colOff>38100</xdr:colOff>
      <xdr:row>39</xdr:row>
      <xdr:rowOff>129540</xdr:rowOff>
    </xdr:to>
    <xdr:sp macro="" textlink="">
      <xdr:nvSpPr>
        <xdr:cNvPr id="500" name="楕円 499">
          <a:extLst>
            <a:ext uri="{FF2B5EF4-FFF2-40B4-BE49-F238E27FC236}">
              <a16:creationId xmlns:a16="http://schemas.microsoft.com/office/drawing/2014/main" id="{C4656954-2946-44E7-885D-F58FD79A2A20}"/>
            </a:ext>
          </a:extLst>
        </xdr:cNvPr>
        <xdr:cNvSpPr/>
      </xdr:nvSpPr>
      <xdr:spPr>
        <a:xfrm>
          <a:off x="16754475" y="63461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39</xdr:row>
      <xdr:rowOff>67310</xdr:rowOff>
    </xdr:from>
    <xdr:to>
      <xdr:col>102</xdr:col>
      <xdr:colOff>114300</xdr:colOff>
      <xdr:row>39</xdr:row>
      <xdr:rowOff>78740</xdr:rowOff>
    </xdr:to>
    <xdr:cxnSp macro="">
      <xdr:nvCxnSpPr>
        <xdr:cNvPr id="501" name="直線コネクタ 500">
          <a:extLst>
            <a:ext uri="{FF2B5EF4-FFF2-40B4-BE49-F238E27FC236}">
              <a16:creationId xmlns:a16="http://schemas.microsoft.com/office/drawing/2014/main" id="{2B3CF078-23C7-4B1D-BC15-02DF3302AE9B}"/>
            </a:ext>
          </a:extLst>
        </xdr:cNvPr>
        <xdr:cNvCxnSpPr/>
      </xdr:nvCxnSpPr>
      <xdr:spPr>
        <a:xfrm flipV="1">
          <a:off x="16802100" y="6379210"/>
          <a:ext cx="8001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7637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01B00FA5-FC70-46DF-9BFA-C71C87DC138B}"/>
            </a:ext>
          </a:extLst>
        </xdr:cNvPr>
        <xdr:cNvSpPr txBox="1"/>
      </xdr:nvSpPr>
      <xdr:spPr>
        <a:xfrm>
          <a:off x="18983402" y="64878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21607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4BEC8E1F-34FF-488C-8421-8EF466335BCB}"/>
            </a:ext>
          </a:extLst>
        </xdr:cNvPr>
        <xdr:cNvSpPr txBox="1"/>
      </xdr:nvSpPr>
      <xdr:spPr>
        <a:xfrm>
          <a:off x="18183302"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54627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96EC3FE7-910C-4B0B-ADBD-AE028F64AD9D}"/>
            </a:ext>
          </a:extLst>
        </xdr:cNvPr>
        <xdr:cNvSpPr txBox="1"/>
      </xdr:nvSpPr>
      <xdr:spPr>
        <a:xfrm>
          <a:off x="17383202" y="653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152417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C90051AC-D45F-4B45-B27A-F41065E80836}"/>
            </a:ext>
          </a:extLst>
        </xdr:cNvPr>
        <xdr:cNvSpPr txBox="1"/>
      </xdr:nvSpPr>
      <xdr:spPr>
        <a:xfrm>
          <a:off x="16592627" y="6629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66057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25176AF3-5D7C-4F20-BE9C-339392669B6D}"/>
            </a:ext>
          </a:extLst>
        </xdr:cNvPr>
        <xdr:cNvSpPr txBox="1"/>
      </xdr:nvSpPr>
      <xdr:spPr>
        <a:xfrm>
          <a:off x="18983402" y="5898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125747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5D19B613-1631-4022-877E-C0E4A26BA32F}"/>
            </a:ext>
          </a:extLst>
        </xdr:cNvPr>
        <xdr:cNvSpPr txBox="1"/>
      </xdr:nvSpPr>
      <xdr:spPr>
        <a:xfrm>
          <a:off x="18183302" y="611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134637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66CFAC09-3824-4911-998D-B31129C2678A}"/>
            </a:ext>
          </a:extLst>
        </xdr:cNvPr>
        <xdr:cNvSpPr txBox="1"/>
      </xdr:nvSpPr>
      <xdr:spPr>
        <a:xfrm>
          <a:off x="17383202" y="6125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146067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47854E6A-A3F5-46D2-9EBC-4122EA64CFAC}"/>
            </a:ext>
          </a:extLst>
        </xdr:cNvPr>
        <xdr:cNvSpPr txBox="1"/>
      </xdr:nvSpPr>
      <xdr:spPr>
        <a:xfrm>
          <a:off x="16592627" y="6134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61ABD612-FDA8-4270-82AF-46F4A1F94D00}"/>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79E9348E-DECC-4016-A098-FB335A37FBE7}"/>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3AD3A228-2734-4BB6-8300-8C6E6AF2CB90}"/>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12E5B5D8-EC7D-46BA-8634-B71DEA84BEAD}"/>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768BE50B-FD47-4014-BB1F-30CE8F26C08B}"/>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A87FBB3C-8CA5-4CCF-AB7C-F894C2657D69}"/>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FE61A031-1A51-4AFB-9E39-060D250685B4}"/>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962A5691-F169-4048-B922-AD454683FB98}"/>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1A2F49C3-AFF7-4715-81A6-22862DF7431D}"/>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CC77906D-0E66-4BE6-8A2D-E4DA4DB250CB}"/>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0343C934-C7A0-4DB5-B983-1BC68E73140E}"/>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4EF50818-5E5C-4E04-8F4A-5EA91BB56A2D}"/>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262CDAE5-1F73-405E-9883-F43E39A52D87}"/>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CB08C843-810C-43B6-9B3D-9B4DDEEEE618}"/>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A3B20F87-68EA-4466-A4DD-D54A002A0C96}"/>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B92C77D8-2851-4981-9222-98D3A99D5E37}"/>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C3C46039-183D-48C6-B45E-76B1F7AA04D9}"/>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DA464FE9-5688-4252-B76F-CF37098AEC30}"/>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CF0B76C2-2601-4C18-B104-6A968E4F8629}"/>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70C1B4C6-DB2A-445B-B518-554EAABA93F1}"/>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5E7AB21E-4254-468C-949C-47E7C2EF0585}"/>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4F4663E1-F6FE-4A4E-918E-E4233A391624}"/>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F51152A8-D2B7-42DE-8AFE-C7560EAB58D0}"/>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98164B1B-A825-48BD-8D70-3972EF6C4460}"/>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76200</xdr:rowOff>
    </xdr:from>
    <xdr:to>
      <xdr:col>85</xdr:col>
      <xdr:colOff>126364</xdr:colOff>
      <xdr:row>64</xdr:row>
      <xdr:rowOff>19050</xdr:rowOff>
    </xdr:to>
    <xdr:cxnSp macro="">
      <xdr:nvCxnSpPr>
        <xdr:cNvPr id="534" name="直線コネクタ 533">
          <a:extLst>
            <a:ext uri="{FF2B5EF4-FFF2-40B4-BE49-F238E27FC236}">
              <a16:creationId xmlns:a16="http://schemas.microsoft.com/office/drawing/2014/main" id="{32275428-E7C4-4815-A4EA-EA7D62ADA812}"/>
            </a:ext>
          </a:extLst>
        </xdr:cNvPr>
        <xdr:cNvCxnSpPr/>
      </xdr:nvCxnSpPr>
      <xdr:spPr>
        <a:xfrm flipV="1">
          <a:off x="14696439" y="8982075"/>
          <a:ext cx="0" cy="1400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22877</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6502C523-CAA3-47BC-8E57-3AA390815782}"/>
            </a:ext>
          </a:extLst>
        </xdr:cNvPr>
        <xdr:cNvSpPr txBox="1"/>
      </xdr:nvSpPr>
      <xdr:spPr>
        <a:xfrm>
          <a:off x="14735175" y="10389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19050</xdr:rowOff>
    </xdr:from>
    <xdr:to>
      <xdr:col>86</xdr:col>
      <xdr:colOff>25400</xdr:colOff>
      <xdr:row>64</xdr:row>
      <xdr:rowOff>19050</xdr:rowOff>
    </xdr:to>
    <xdr:cxnSp macro="">
      <xdr:nvCxnSpPr>
        <xdr:cNvPr id="536" name="直線コネクタ 535">
          <a:extLst>
            <a:ext uri="{FF2B5EF4-FFF2-40B4-BE49-F238E27FC236}">
              <a16:creationId xmlns:a16="http://schemas.microsoft.com/office/drawing/2014/main" id="{07FB8E10-C2C7-4819-B834-CE65471A2190}"/>
            </a:ext>
          </a:extLst>
        </xdr:cNvPr>
        <xdr:cNvCxnSpPr/>
      </xdr:nvCxnSpPr>
      <xdr:spPr>
        <a:xfrm>
          <a:off x="14611350" y="103822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22877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ADE57A4D-A51B-4EEE-A9D1-F19BF2597B76}"/>
            </a:ext>
          </a:extLst>
        </xdr:cNvPr>
        <xdr:cNvSpPr txBox="1"/>
      </xdr:nvSpPr>
      <xdr:spPr>
        <a:xfrm>
          <a:off x="14735175" y="8770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76200</xdr:rowOff>
    </xdr:from>
    <xdr:to>
      <xdr:col>86</xdr:col>
      <xdr:colOff>25400</xdr:colOff>
      <xdr:row>55</xdr:row>
      <xdr:rowOff>76200</xdr:rowOff>
    </xdr:to>
    <xdr:cxnSp macro="">
      <xdr:nvCxnSpPr>
        <xdr:cNvPr id="538" name="直線コネクタ 537">
          <a:extLst>
            <a:ext uri="{FF2B5EF4-FFF2-40B4-BE49-F238E27FC236}">
              <a16:creationId xmlns:a16="http://schemas.microsoft.com/office/drawing/2014/main" id="{490375CB-BF9C-4E1A-BF2E-45E9889C9484}"/>
            </a:ext>
          </a:extLst>
        </xdr:cNvPr>
        <xdr:cNvCxnSpPr/>
      </xdr:nvCxnSpPr>
      <xdr:spPr>
        <a:xfrm>
          <a:off x="14611350" y="89820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9542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2C36F9B9-3B7A-460A-968E-3B82BB62177E}"/>
            </a:ext>
          </a:extLst>
        </xdr:cNvPr>
        <xdr:cNvSpPr txBox="1"/>
      </xdr:nvSpPr>
      <xdr:spPr>
        <a:xfrm>
          <a:off x="14735175" y="97218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31115</xdr:rowOff>
    </xdr:from>
    <xdr:to>
      <xdr:col>85</xdr:col>
      <xdr:colOff>177800</xdr:colOff>
      <xdr:row>60</xdr:row>
      <xdr:rowOff>132715</xdr:rowOff>
    </xdr:to>
    <xdr:sp macro="" textlink="">
      <xdr:nvSpPr>
        <xdr:cNvPr id="540" name="フローチャート: 判断 539">
          <a:extLst>
            <a:ext uri="{FF2B5EF4-FFF2-40B4-BE49-F238E27FC236}">
              <a16:creationId xmlns:a16="http://schemas.microsoft.com/office/drawing/2014/main" id="{C0339359-2C23-48EA-BF91-03632CDCA400}"/>
            </a:ext>
          </a:extLst>
        </xdr:cNvPr>
        <xdr:cNvSpPr/>
      </xdr:nvSpPr>
      <xdr:spPr>
        <a:xfrm>
          <a:off x="14649450" y="974344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160655</xdr:rowOff>
    </xdr:from>
    <xdr:to>
      <xdr:col>81</xdr:col>
      <xdr:colOff>101600</xdr:colOff>
      <xdr:row>60</xdr:row>
      <xdr:rowOff>90805</xdr:rowOff>
    </xdr:to>
    <xdr:sp macro="" textlink="">
      <xdr:nvSpPr>
        <xdr:cNvPr id="541" name="フローチャート: 判断 540">
          <a:extLst>
            <a:ext uri="{FF2B5EF4-FFF2-40B4-BE49-F238E27FC236}">
              <a16:creationId xmlns:a16="http://schemas.microsoft.com/office/drawing/2014/main" id="{5CBDFEB5-9A88-412A-A1FB-5C3498CE996E}"/>
            </a:ext>
          </a:extLst>
        </xdr:cNvPr>
        <xdr:cNvSpPr/>
      </xdr:nvSpPr>
      <xdr:spPr>
        <a:xfrm>
          <a:off x="13887450" y="97174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151130</xdr:rowOff>
    </xdr:from>
    <xdr:to>
      <xdr:col>76</xdr:col>
      <xdr:colOff>165100</xdr:colOff>
      <xdr:row>60</xdr:row>
      <xdr:rowOff>81280</xdr:rowOff>
    </xdr:to>
    <xdr:sp macro="" textlink="">
      <xdr:nvSpPr>
        <xdr:cNvPr id="542" name="フローチャート: 判断 541">
          <a:extLst>
            <a:ext uri="{FF2B5EF4-FFF2-40B4-BE49-F238E27FC236}">
              <a16:creationId xmlns:a16="http://schemas.microsoft.com/office/drawing/2014/main" id="{5A487666-FAB2-4EA5-BFFF-A9988B69446A}"/>
            </a:ext>
          </a:extLst>
        </xdr:cNvPr>
        <xdr:cNvSpPr/>
      </xdr:nvSpPr>
      <xdr:spPr>
        <a:xfrm>
          <a:off x="13096875" y="970470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139700</xdr:rowOff>
    </xdr:from>
    <xdr:to>
      <xdr:col>72</xdr:col>
      <xdr:colOff>38100</xdr:colOff>
      <xdr:row>60</xdr:row>
      <xdr:rowOff>69850</xdr:rowOff>
    </xdr:to>
    <xdr:sp macro="" textlink="">
      <xdr:nvSpPr>
        <xdr:cNvPr id="543" name="フローチャート: 判断 542">
          <a:extLst>
            <a:ext uri="{FF2B5EF4-FFF2-40B4-BE49-F238E27FC236}">
              <a16:creationId xmlns:a16="http://schemas.microsoft.com/office/drawing/2014/main" id="{7C5FC8C9-EA93-4EE4-BB83-7FF997397BE1}"/>
            </a:ext>
          </a:extLst>
        </xdr:cNvPr>
        <xdr:cNvSpPr/>
      </xdr:nvSpPr>
      <xdr:spPr>
        <a:xfrm>
          <a:off x="12296775" y="96964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118745</xdr:rowOff>
    </xdr:from>
    <xdr:to>
      <xdr:col>67</xdr:col>
      <xdr:colOff>101600</xdr:colOff>
      <xdr:row>60</xdr:row>
      <xdr:rowOff>48895</xdr:rowOff>
    </xdr:to>
    <xdr:sp macro="" textlink="">
      <xdr:nvSpPr>
        <xdr:cNvPr id="544" name="フローチャート: 判断 543">
          <a:extLst>
            <a:ext uri="{FF2B5EF4-FFF2-40B4-BE49-F238E27FC236}">
              <a16:creationId xmlns:a16="http://schemas.microsoft.com/office/drawing/2014/main" id="{C6866F1B-9FB2-468F-A0A9-ECCEE9A8342E}"/>
            </a:ext>
          </a:extLst>
        </xdr:cNvPr>
        <xdr:cNvSpPr/>
      </xdr:nvSpPr>
      <xdr:spPr>
        <a:xfrm>
          <a:off x="11487150" y="967549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A531E9C5-22F7-437A-A49B-EB0C6B6D70E4}"/>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67D2ECB7-55A6-462A-B200-FDA84B8A370D}"/>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175753A2-FC25-48A3-8741-27205B832100}"/>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AC8C1481-2E78-4D07-A158-ABD7C2012CBF}"/>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79FC6F68-DBAA-4CAE-92AF-57EACA1DDD1A}"/>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635</xdr:rowOff>
    </xdr:from>
    <xdr:to>
      <xdr:col>85</xdr:col>
      <xdr:colOff>177800</xdr:colOff>
      <xdr:row>59</xdr:row>
      <xdr:rowOff>102235</xdr:rowOff>
    </xdr:to>
    <xdr:sp macro="" textlink="">
      <xdr:nvSpPr>
        <xdr:cNvPr id="550" name="楕円 549">
          <a:extLst>
            <a:ext uri="{FF2B5EF4-FFF2-40B4-BE49-F238E27FC236}">
              <a16:creationId xmlns:a16="http://schemas.microsoft.com/office/drawing/2014/main" id="{DFFA8E39-D5AF-462F-B38E-D10387BFCF64}"/>
            </a:ext>
          </a:extLst>
        </xdr:cNvPr>
        <xdr:cNvSpPr/>
      </xdr:nvSpPr>
      <xdr:spPr>
        <a:xfrm>
          <a:off x="14649450" y="955421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23512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F123D1C6-76FA-4E9C-B45B-4CFED9A2BB26}"/>
            </a:ext>
          </a:extLst>
        </xdr:cNvPr>
        <xdr:cNvSpPr txBox="1"/>
      </xdr:nvSpPr>
      <xdr:spPr>
        <a:xfrm>
          <a:off x="14735175" y="9418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124460</xdr:rowOff>
    </xdr:from>
    <xdr:to>
      <xdr:col>81</xdr:col>
      <xdr:colOff>101600</xdr:colOff>
      <xdr:row>60</xdr:row>
      <xdr:rowOff>54610</xdr:rowOff>
    </xdr:to>
    <xdr:sp macro="" textlink="">
      <xdr:nvSpPr>
        <xdr:cNvPr id="552" name="楕円 551">
          <a:extLst>
            <a:ext uri="{FF2B5EF4-FFF2-40B4-BE49-F238E27FC236}">
              <a16:creationId xmlns:a16="http://schemas.microsoft.com/office/drawing/2014/main" id="{1B921DED-4E39-4638-97AC-37ADE58093A6}"/>
            </a:ext>
          </a:extLst>
        </xdr:cNvPr>
        <xdr:cNvSpPr/>
      </xdr:nvSpPr>
      <xdr:spPr>
        <a:xfrm>
          <a:off x="13887450" y="96748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51435</xdr:rowOff>
    </xdr:from>
    <xdr:to>
      <xdr:col>85</xdr:col>
      <xdr:colOff>127000</xdr:colOff>
      <xdr:row>60</xdr:row>
      <xdr:rowOff>3810</xdr:rowOff>
    </xdr:to>
    <xdr:cxnSp macro="">
      <xdr:nvCxnSpPr>
        <xdr:cNvPr id="553" name="直線コネクタ 552">
          <a:extLst>
            <a:ext uri="{FF2B5EF4-FFF2-40B4-BE49-F238E27FC236}">
              <a16:creationId xmlns:a16="http://schemas.microsoft.com/office/drawing/2014/main" id="{BC7501C7-D070-465E-ADE4-E03A608F2B56}"/>
            </a:ext>
          </a:extLst>
        </xdr:cNvPr>
        <xdr:cNvCxnSpPr/>
      </xdr:nvCxnSpPr>
      <xdr:spPr>
        <a:xfrm flipV="1">
          <a:off x="13935075" y="9601835"/>
          <a:ext cx="762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86360</xdr:rowOff>
    </xdr:from>
    <xdr:to>
      <xdr:col>76</xdr:col>
      <xdr:colOff>165100</xdr:colOff>
      <xdr:row>62</xdr:row>
      <xdr:rowOff>16510</xdr:rowOff>
    </xdr:to>
    <xdr:sp macro="" textlink="">
      <xdr:nvSpPr>
        <xdr:cNvPr id="554" name="楕円 553">
          <a:extLst>
            <a:ext uri="{FF2B5EF4-FFF2-40B4-BE49-F238E27FC236}">
              <a16:creationId xmlns:a16="http://schemas.microsoft.com/office/drawing/2014/main" id="{C246606E-85F3-4C13-90B8-BFA142FC3431}"/>
            </a:ext>
          </a:extLst>
        </xdr:cNvPr>
        <xdr:cNvSpPr/>
      </xdr:nvSpPr>
      <xdr:spPr>
        <a:xfrm>
          <a:off x="13096875" y="996061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3810</xdr:rowOff>
    </xdr:from>
    <xdr:to>
      <xdr:col>81</xdr:col>
      <xdr:colOff>50800</xdr:colOff>
      <xdr:row>61</xdr:row>
      <xdr:rowOff>137160</xdr:rowOff>
    </xdr:to>
    <xdr:cxnSp macro="">
      <xdr:nvCxnSpPr>
        <xdr:cNvPr id="555" name="直線コネクタ 554">
          <a:extLst>
            <a:ext uri="{FF2B5EF4-FFF2-40B4-BE49-F238E27FC236}">
              <a16:creationId xmlns:a16="http://schemas.microsoft.com/office/drawing/2014/main" id="{B5771658-DF9C-4777-BDE8-69F5E28ED371}"/>
            </a:ext>
          </a:extLst>
        </xdr:cNvPr>
        <xdr:cNvCxnSpPr/>
      </xdr:nvCxnSpPr>
      <xdr:spPr>
        <a:xfrm flipV="1">
          <a:off x="13144500" y="9722485"/>
          <a:ext cx="790575" cy="295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65405</xdr:rowOff>
    </xdr:from>
    <xdr:to>
      <xdr:col>72</xdr:col>
      <xdr:colOff>38100</xdr:colOff>
      <xdr:row>61</xdr:row>
      <xdr:rowOff>167005</xdr:rowOff>
    </xdr:to>
    <xdr:sp macro="" textlink="">
      <xdr:nvSpPr>
        <xdr:cNvPr id="556" name="楕円 555">
          <a:extLst>
            <a:ext uri="{FF2B5EF4-FFF2-40B4-BE49-F238E27FC236}">
              <a16:creationId xmlns:a16="http://schemas.microsoft.com/office/drawing/2014/main" id="{DA4B50EE-0A52-43E9-866D-48B1544D734E}"/>
            </a:ext>
          </a:extLst>
        </xdr:cNvPr>
        <xdr:cNvSpPr/>
      </xdr:nvSpPr>
      <xdr:spPr>
        <a:xfrm>
          <a:off x="12296775" y="994600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116205</xdr:rowOff>
    </xdr:from>
    <xdr:to>
      <xdr:col>76</xdr:col>
      <xdr:colOff>114300</xdr:colOff>
      <xdr:row>61</xdr:row>
      <xdr:rowOff>137160</xdr:rowOff>
    </xdr:to>
    <xdr:cxnSp macro="">
      <xdr:nvCxnSpPr>
        <xdr:cNvPr id="557" name="直線コネクタ 556">
          <a:extLst>
            <a:ext uri="{FF2B5EF4-FFF2-40B4-BE49-F238E27FC236}">
              <a16:creationId xmlns:a16="http://schemas.microsoft.com/office/drawing/2014/main" id="{C766BE5B-2920-46BA-9661-960F92A21DF2}"/>
            </a:ext>
          </a:extLst>
        </xdr:cNvPr>
        <xdr:cNvCxnSpPr/>
      </xdr:nvCxnSpPr>
      <xdr:spPr>
        <a:xfrm>
          <a:off x="12344400" y="9993630"/>
          <a:ext cx="8001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33020</xdr:rowOff>
    </xdr:from>
    <xdr:to>
      <xdr:col>67</xdr:col>
      <xdr:colOff>101600</xdr:colOff>
      <xdr:row>61</xdr:row>
      <xdr:rowOff>134620</xdr:rowOff>
    </xdr:to>
    <xdr:sp macro="" textlink="">
      <xdr:nvSpPr>
        <xdr:cNvPr id="558" name="楕円 557">
          <a:extLst>
            <a:ext uri="{FF2B5EF4-FFF2-40B4-BE49-F238E27FC236}">
              <a16:creationId xmlns:a16="http://schemas.microsoft.com/office/drawing/2014/main" id="{87204717-65D7-4A1C-9CB7-2DCBB97B20FD}"/>
            </a:ext>
          </a:extLst>
        </xdr:cNvPr>
        <xdr:cNvSpPr/>
      </xdr:nvSpPr>
      <xdr:spPr>
        <a:xfrm>
          <a:off x="11487150" y="990727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83820</xdr:rowOff>
    </xdr:from>
    <xdr:to>
      <xdr:col>71</xdr:col>
      <xdr:colOff>177800</xdr:colOff>
      <xdr:row>61</xdr:row>
      <xdr:rowOff>116205</xdr:rowOff>
    </xdr:to>
    <xdr:cxnSp macro="">
      <xdr:nvCxnSpPr>
        <xdr:cNvPr id="559" name="直線コネクタ 558">
          <a:extLst>
            <a:ext uri="{FF2B5EF4-FFF2-40B4-BE49-F238E27FC236}">
              <a16:creationId xmlns:a16="http://schemas.microsoft.com/office/drawing/2014/main" id="{824D348D-B9AE-4713-8421-6136E617C6A4}"/>
            </a:ext>
          </a:extLst>
        </xdr:cNvPr>
        <xdr:cNvCxnSpPr/>
      </xdr:nvCxnSpPr>
      <xdr:spPr>
        <a:xfrm>
          <a:off x="11534775" y="9964420"/>
          <a:ext cx="809625" cy="29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81932</xdr:rowOff>
    </xdr:from>
    <xdr:ext cx="405111" cy="259045"/>
    <xdr:sp macro="" textlink="">
      <xdr:nvSpPr>
        <xdr:cNvPr id="560" name="n_1aveValue【学校施設】&#10;有形固定資産減価償却率">
          <a:extLst>
            <a:ext uri="{FF2B5EF4-FFF2-40B4-BE49-F238E27FC236}">
              <a16:creationId xmlns:a16="http://schemas.microsoft.com/office/drawing/2014/main" id="{00455B36-E9E5-4C92-8067-EC490B08E5B0}"/>
            </a:ext>
          </a:extLst>
        </xdr:cNvPr>
        <xdr:cNvSpPr txBox="1"/>
      </xdr:nvSpPr>
      <xdr:spPr>
        <a:xfrm>
          <a:off x="13745219" y="9800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97807</xdr:rowOff>
    </xdr:from>
    <xdr:ext cx="405111" cy="259045"/>
    <xdr:sp macro="" textlink="">
      <xdr:nvSpPr>
        <xdr:cNvPr id="561" name="n_2aveValue【学校施設】&#10;有形固定資産減価償却率">
          <a:extLst>
            <a:ext uri="{FF2B5EF4-FFF2-40B4-BE49-F238E27FC236}">
              <a16:creationId xmlns:a16="http://schemas.microsoft.com/office/drawing/2014/main" id="{D62E61E4-A373-42D6-A86A-B0AF8D665090}"/>
            </a:ext>
          </a:extLst>
        </xdr:cNvPr>
        <xdr:cNvSpPr txBox="1"/>
      </xdr:nvSpPr>
      <xdr:spPr>
        <a:xfrm>
          <a:off x="12964169" y="9489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86377</xdr:rowOff>
    </xdr:from>
    <xdr:ext cx="405111" cy="259045"/>
    <xdr:sp macro="" textlink="">
      <xdr:nvSpPr>
        <xdr:cNvPr id="562" name="n_3aveValue【学校施設】&#10;有形固定資産減価償却率">
          <a:extLst>
            <a:ext uri="{FF2B5EF4-FFF2-40B4-BE49-F238E27FC236}">
              <a16:creationId xmlns:a16="http://schemas.microsoft.com/office/drawing/2014/main" id="{1F219428-BED0-4833-B504-32D5CFB3CD2D}"/>
            </a:ext>
          </a:extLst>
        </xdr:cNvPr>
        <xdr:cNvSpPr txBox="1"/>
      </xdr:nvSpPr>
      <xdr:spPr>
        <a:xfrm>
          <a:off x="12164069" y="9474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65422</xdr:rowOff>
    </xdr:from>
    <xdr:ext cx="405111" cy="259045"/>
    <xdr:sp macro="" textlink="">
      <xdr:nvSpPr>
        <xdr:cNvPr id="563" name="n_4aveValue【学校施設】&#10;有形固定資産減価償却率">
          <a:extLst>
            <a:ext uri="{FF2B5EF4-FFF2-40B4-BE49-F238E27FC236}">
              <a16:creationId xmlns:a16="http://schemas.microsoft.com/office/drawing/2014/main" id="{EBE4DF9B-14DE-417D-B4E2-3A4392F15254}"/>
            </a:ext>
          </a:extLst>
        </xdr:cNvPr>
        <xdr:cNvSpPr txBox="1"/>
      </xdr:nvSpPr>
      <xdr:spPr>
        <a:xfrm>
          <a:off x="11354444" y="9460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58</xdr:row>
      <xdr:rowOff>71137</xdr:rowOff>
    </xdr:from>
    <xdr:ext cx="405111" cy="259045"/>
    <xdr:sp macro="" textlink="">
      <xdr:nvSpPr>
        <xdr:cNvPr id="564" name="n_1mainValue【学校施設】&#10;有形固定資産減価償却率">
          <a:extLst>
            <a:ext uri="{FF2B5EF4-FFF2-40B4-BE49-F238E27FC236}">
              <a16:creationId xmlns:a16="http://schemas.microsoft.com/office/drawing/2014/main" id="{E06C1571-CCE9-4BB8-87B4-A84665263D72}"/>
            </a:ext>
          </a:extLst>
        </xdr:cNvPr>
        <xdr:cNvSpPr txBox="1"/>
      </xdr:nvSpPr>
      <xdr:spPr>
        <a:xfrm>
          <a:off x="13745219" y="9459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7637</xdr:rowOff>
    </xdr:from>
    <xdr:ext cx="405111" cy="259045"/>
    <xdr:sp macro="" textlink="">
      <xdr:nvSpPr>
        <xdr:cNvPr id="565" name="n_2mainValue【学校施設】&#10;有形固定資産減価償却率">
          <a:extLst>
            <a:ext uri="{FF2B5EF4-FFF2-40B4-BE49-F238E27FC236}">
              <a16:creationId xmlns:a16="http://schemas.microsoft.com/office/drawing/2014/main" id="{0B1E20E1-89F3-47EF-99FB-96B5BB756776}"/>
            </a:ext>
          </a:extLst>
        </xdr:cNvPr>
        <xdr:cNvSpPr txBox="1"/>
      </xdr:nvSpPr>
      <xdr:spPr>
        <a:xfrm>
          <a:off x="12964169" y="10050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158132</xdr:rowOff>
    </xdr:from>
    <xdr:ext cx="405111" cy="259045"/>
    <xdr:sp macro="" textlink="">
      <xdr:nvSpPr>
        <xdr:cNvPr id="566" name="n_3mainValue【学校施設】&#10;有形固定資産減価償却率">
          <a:extLst>
            <a:ext uri="{FF2B5EF4-FFF2-40B4-BE49-F238E27FC236}">
              <a16:creationId xmlns:a16="http://schemas.microsoft.com/office/drawing/2014/main" id="{9D1844EF-1EC1-4A18-A6D0-44EF0C6763FC}"/>
            </a:ext>
          </a:extLst>
        </xdr:cNvPr>
        <xdr:cNvSpPr txBox="1"/>
      </xdr:nvSpPr>
      <xdr:spPr>
        <a:xfrm>
          <a:off x="12164069" y="10038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125747</xdr:rowOff>
    </xdr:from>
    <xdr:ext cx="405111" cy="259045"/>
    <xdr:sp macro="" textlink="">
      <xdr:nvSpPr>
        <xdr:cNvPr id="567" name="n_4mainValue【学校施設】&#10;有形固定資産減価償却率">
          <a:extLst>
            <a:ext uri="{FF2B5EF4-FFF2-40B4-BE49-F238E27FC236}">
              <a16:creationId xmlns:a16="http://schemas.microsoft.com/office/drawing/2014/main" id="{F775F97D-8FDF-427E-A612-B025D363C52E}"/>
            </a:ext>
          </a:extLst>
        </xdr:cNvPr>
        <xdr:cNvSpPr txBox="1"/>
      </xdr:nvSpPr>
      <xdr:spPr>
        <a:xfrm>
          <a:off x="113544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0CD6C085-325F-49AB-9840-43F3081EE150}"/>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238B56E0-C882-4962-ABF8-BACF638548E4}"/>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3A44CFE7-9904-4E9E-965B-AF8A2ED70040}"/>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AE1FFDF5-5E45-4A2D-807F-E8F60B0390F3}"/>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EFEDD73C-7DE2-4D11-923C-A9F70D20B038}"/>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44F78975-9E5A-46F0-834E-D88C4FAB5C49}"/>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555C3EB5-1013-470C-BC13-5393A9EBD224}"/>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873427C4-86E4-4EE0-A17C-CF5868C34AB3}"/>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498428B2-7BF5-4D81-BE86-3DA370F369EA}"/>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299EFBEF-8942-4D25-81AB-665FD6DE84D2}"/>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759C2E69-6A1E-4E6E-B17B-8042E0D5C5AA}"/>
            </a:ext>
          </a:extLst>
        </xdr:cNvPr>
        <xdr:cNvSpPr txBox="1"/>
      </xdr:nvSpPr>
      <xdr:spPr>
        <a:xfrm>
          <a:off x="160523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149ADB0F-72F6-46E2-95F2-0869696A4D17}"/>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6E7852EE-76D7-45A1-95F7-558F7F175CA1}"/>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03B87B78-16BA-46C0-A64B-4733CA9FF197}"/>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C039E6A4-8FEF-412E-A1AE-DC679D523142}"/>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C329863A-ECF8-4B21-99D8-C136E590AF62}"/>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4" name="テキスト ボックス 583">
          <a:extLst>
            <a:ext uri="{FF2B5EF4-FFF2-40B4-BE49-F238E27FC236}">
              <a16:creationId xmlns:a16="http://schemas.microsoft.com/office/drawing/2014/main" id="{BB1E63D4-8193-4523-AF7E-92B73FCDA07D}"/>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3A5DAB19-639D-4E55-863F-FEDA1902F682}"/>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6" name="テキスト ボックス 585">
          <a:extLst>
            <a:ext uri="{FF2B5EF4-FFF2-40B4-BE49-F238E27FC236}">
              <a16:creationId xmlns:a16="http://schemas.microsoft.com/office/drawing/2014/main" id="{0422C5FB-01DE-4335-9AF3-37B29CCC13E1}"/>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12E6A560-42B9-42B7-A90A-633B8281D7E7}"/>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8" name="テキスト ボックス 587">
          <a:extLst>
            <a:ext uri="{FF2B5EF4-FFF2-40B4-BE49-F238E27FC236}">
              <a16:creationId xmlns:a16="http://schemas.microsoft.com/office/drawing/2014/main" id="{AA7F8C1A-63CC-4DC3-9169-061412DF74E5}"/>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1C5B195D-6CBB-488D-87FF-C4310D59D416}"/>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0" name="テキスト ボックス 589">
          <a:extLst>
            <a:ext uri="{FF2B5EF4-FFF2-40B4-BE49-F238E27FC236}">
              <a16:creationId xmlns:a16="http://schemas.microsoft.com/office/drawing/2014/main" id="{9F547162-113E-4C3E-B5DA-502CAB4EA4EB}"/>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3E1CBD3C-A2BA-4EC1-A4A6-4B3134AA512C}"/>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90678</xdr:rowOff>
    </xdr:from>
    <xdr:to>
      <xdr:col>116</xdr:col>
      <xdr:colOff>62864</xdr:colOff>
      <xdr:row>64</xdr:row>
      <xdr:rowOff>86106</xdr:rowOff>
    </xdr:to>
    <xdr:cxnSp macro="">
      <xdr:nvCxnSpPr>
        <xdr:cNvPr id="592" name="直線コネクタ 591">
          <a:extLst>
            <a:ext uri="{FF2B5EF4-FFF2-40B4-BE49-F238E27FC236}">
              <a16:creationId xmlns:a16="http://schemas.microsoft.com/office/drawing/2014/main" id="{E2E8DFB6-4BBA-4720-BE5A-5159C13F6508}"/>
            </a:ext>
          </a:extLst>
        </xdr:cNvPr>
        <xdr:cNvCxnSpPr/>
      </xdr:nvCxnSpPr>
      <xdr:spPr>
        <a:xfrm flipV="1">
          <a:off x="19954239" y="8993378"/>
          <a:ext cx="0" cy="1452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89933</xdr:rowOff>
    </xdr:from>
    <xdr:ext cx="469744" cy="259045"/>
    <xdr:sp macro="" textlink="">
      <xdr:nvSpPr>
        <xdr:cNvPr id="593" name="【学校施設】&#10;一人当たり面積最小値テキスト">
          <a:extLst>
            <a:ext uri="{FF2B5EF4-FFF2-40B4-BE49-F238E27FC236}">
              <a16:creationId xmlns:a16="http://schemas.microsoft.com/office/drawing/2014/main" id="{F4C69622-2FF4-49A4-A337-F5F3904AE8B4}"/>
            </a:ext>
          </a:extLst>
        </xdr:cNvPr>
        <xdr:cNvSpPr txBox="1"/>
      </xdr:nvSpPr>
      <xdr:spPr>
        <a:xfrm>
          <a:off x="19992975" y="104499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86106</xdr:rowOff>
    </xdr:from>
    <xdr:to>
      <xdr:col>116</xdr:col>
      <xdr:colOff>152400</xdr:colOff>
      <xdr:row>64</xdr:row>
      <xdr:rowOff>86106</xdr:rowOff>
    </xdr:to>
    <xdr:cxnSp macro="">
      <xdr:nvCxnSpPr>
        <xdr:cNvPr id="594" name="直線コネクタ 593">
          <a:extLst>
            <a:ext uri="{FF2B5EF4-FFF2-40B4-BE49-F238E27FC236}">
              <a16:creationId xmlns:a16="http://schemas.microsoft.com/office/drawing/2014/main" id="{F895E2FE-9E4D-450D-A34F-94812EF02504}"/>
            </a:ext>
          </a:extLst>
        </xdr:cNvPr>
        <xdr:cNvCxnSpPr/>
      </xdr:nvCxnSpPr>
      <xdr:spPr>
        <a:xfrm>
          <a:off x="19878675" y="104461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37355</xdr:rowOff>
    </xdr:from>
    <xdr:ext cx="469744" cy="259045"/>
    <xdr:sp macro="" textlink="">
      <xdr:nvSpPr>
        <xdr:cNvPr id="595" name="【学校施設】&#10;一人当たり面積最大値テキスト">
          <a:extLst>
            <a:ext uri="{FF2B5EF4-FFF2-40B4-BE49-F238E27FC236}">
              <a16:creationId xmlns:a16="http://schemas.microsoft.com/office/drawing/2014/main" id="{1FD200FC-7568-419C-A072-4EE35ED2C147}"/>
            </a:ext>
          </a:extLst>
        </xdr:cNvPr>
        <xdr:cNvSpPr txBox="1"/>
      </xdr:nvSpPr>
      <xdr:spPr>
        <a:xfrm>
          <a:off x="19992975" y="8781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90678</xdr:rowOff>
    </xdr:from>
    <xdr:to>
      <xdr:col>116</xdr:col>
      <xdr:colOff>152400</xdr:colOff>
      <xdr:row>55</xdr:row>
      <xdr:rowOff>90678</xdr:rowOff>
    </xdr:to>
    <xdr:cxnSp macro="">
      <xdr:nvCxnSpPr>
        <xdr:cNvPr id="596" name="直線コネクタ 595">
          <a:extLst>
            <a:ext uri="{FF2B5EF4-FFF2-40B4-BE49-F238E27FC236}">
              <a16:creationId xmlns:a16="http://schemas.microsoft.com/office/drawing/2014/main" id="{A6621D3E-B7EA-4DC4-BBCF-4B46577C8B85}"/>
            </a:ext>
          </a:extLst>
        </xdr:cNvPr>
        <xdr:cNvCxnSpPr/>
      </xdr:nvCxnSpPr>
      <xdr:spPr>
        <a:xfrm>
          <a:off x="19878675" y="89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130700</xdr:rowOff>
    </xdr:from>
    <xdr:ext cx="469744" cy="259045"/>
    <xdr:sp macro="" textlink="">
      <xdr:nvSpPr>
        <xdr:cNvPr id="597" name="【学校施設】&#10;一人当たり面積平均値テキスト">
          <a:extLst>
            <a:ext uri="{FF2B5EF4-FFF2-40B4-BE49-F238E27FC236}">
              <a16:creationId xmlns:a16="http://schemas.microsoft.com/office/drawing/2014/main" id="{E6575C9C-A381-4006-9DB7-02D7752E697D}"/>
            </a:ext>
          </a:extLst>
        </xdr:cNvPr>
        <xdr:cNvSpPr txBox="1"/>
      </xdr:nvSpPr>
      <xdr:spPr>
        <a:xfrm>
          <a:off x="19992975" y="98462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152273</xdr:rowOff>
    </xdr:from>
    <xdr:to>
      <xdr:col>116</xdr:col>
      <xdr:colOff>114300</xdr:colOff>
      <xdr:row>61</xdr:row>
      <xdr:rowOff>82423</xdr:rowOff>
    </xdr:to>
    <xdr:sp macro="" textlink="">
      <xdr:nvSpPr>
        <xdr:cNvPr id="598" name="フローチャート: 判断 597">
          <a:extLst>
            <a:ext uri="{FF2B5EF4-FFF2-40B4-BE49-F238E27FC236}">
              <a16:creationId xmlns:a16="http://schemas.microsoft.com/office/drawing/2014/main" id="{F7787376-E692-44F0-B74C-2E98C158FC1C}"/>
            </a:ext>
          </a:extLst>
        </xdr:cNvPr>
        <xdr:cNvSpPr/>
      </xdr:nvSpPr>
      <xdr:spPr>
        <a:xfrm>
          <a:off x="19897725" y="986777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164465</xdr:rowOff>
    </xdr:from>
    <xdr:to>
      <xdr:col>112</xdr:col>
      <xdr:colOff>38100</xdr:colOff>
      <xdr:row>61</xdr:row>
      <xdr:rowOff>94615</xdr:rowOff>
    </xdr:to>
    <xdr:sp macro="" textlink="">
      <xdr:nvSpPr>
        <xdr:cNvPr id="599" name="フローチャート: 判断 598">
          <a:extLst>
            <a:ext uri="{FF2B5EF4-FFF2-40B4-BE49-F238E27FC236}">
              <a16:creationId xmlns:a16="http://schemas.microsoft.com/office/drawing/2014/main" id="{8D244632-7961-40D9-A093-3E9A2D29AB6E}"/>
            </a:ext>
          </a:extLst>
        </xdr:cNvPr>
        <xdr:cNvSpPr/>
      </xdr:nvSpPr>
      <xdr:spPr>
        <a:xfrm>
          <a:off x="19154775" y="98767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169418</xdr:rowOff>
    </xdr:from>
    <xdr:to>
      <xdr:col>107</xdr:col>
      <xdr:colOff>101600</xdr:colOff>
      <xdr:row>61</xdr:row>
      <xdr:rowOff>99568</xdr:rowOff>
    </xdr:to>
    <xdr:sp macro="" textlink="">
      <xdr:nvSpPr>
        <xdr:cNvPr id="600" name="フローチャート: 判断 599">
          <a:extLst>
            <a:ext uri="{FF2B5EF4-FFF2-40B4-BE49-F238E27FC236}">
              <a16:creationId xmlns:a16="http://schemas.microsoft.com/office/drawing/2014/main" id="{FFF64B18-DF2E-430E-8038-60A2F09813F1}"/>
            </a:ext>
          </a:extLst>
        </xdr:cNvPr>
        <xdr:cNvSpPr/>
      </xdr:nvSpPr>
      <xdr:spPr>
        <a:xfrm>
          <a:off x="18345150" y="987539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26543</xdr:rowOff>
    </xdr:from>
    <xdr:to>
      <xdr:col>102</xdr:col>
      <xdr:colOff>165100</xdr:colOff>
      <xdr:row>61</xdr:row>
      <xdr:rowOff>128143</xdr:rowOff>
    </xdr:to>
    <xdr:sp macro="" textlink="">
      <xdr:nvSpPr>
        <xdr:cNvPr id="601" name="フローチャート: 判断 600">
          <a:extLst>
            <a:ext uri="{FF2B5EF4-FFF2-40B4-BE49-F238E27FC236}">
              <a16:creationId xmlns:a16="http://schemas.microsoft.com/office/drawing/2014/main" id="{FABC4267-D3E2-4DCC-A9EC-3E2C0C61D458}"/>
            </a:ext>
          </a:extLst>
        </xdr:cNvPr>
        <xdr:cNvSpPr/>
      </xdr:nvSpPr>
      <xdr:spPr>
        <a:xfrm>
          <a:off x="17554575" y="990714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163322</xdr:rowOff>
    </xdr:from>
    <xdr:to>
      <xdr:col>98</xdr:col>
      <xdr:colOff>38100</xdr:colOff>
      <xdr:row>62</xdr:row>
      <xdr:rowOff>93472</xdr:rowOff>
    </xdr:to>
    <xdr:sp macro="" textlink="">
      <xdr:nvSpPr>
        <xdr:cNvPr id="602" name="フローチャート: 判断 601">
          <a:extLst>
            <a:ext uri="{FF2B5EF4-FFF2-40B4-BE49-F238E27FC236}">
              <a16:creationId xmlns:a16="http://schemas.microsoft.com/office/drawing/2014/main" id="{311E2B8B-CB48-4EA4-92BD-F44FB5F01384}"/>
            </a:ext>
          </a:extLst>
        </xdr:cNvPr>
        <xdr:cNvSpPr/>
      </xdr:nvSpPr>
      <xdr:spPr>
        <a:xfrm>
          <a:off x="16754475" y="10037572"/>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31026AC1-414E-4F44-A920-EA56B054E156}"/>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EFE43BBC-E89C-4A64-822E-0E53A81CFC55}"/>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CC068305-CCF5-40E4-B872-1ACE81B8217C}"/>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473B10A-3C8B-47CF-9DF7-0BC967005420}"/>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4E9AAC19-FD15-482B-85B4-EE9301ADE051}"/>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74930</xdr:rowOff>
    </xdr:from>
    <xdr:to>
      <xdr:col>116</xdr:col>
      <xdr:colOff>114300</xdr:colOff>
      <xdr:row>60</xdr:row>
      <xdr:rowOff>5080</xdr:rowOff>
    </xdr:to>
    <xdr:sp macro="" textlink="">
      <xdr:nvSpPr>
        <xdr:cNvPr id="608" name="楕円 607">
          <a:extLst>
            <a:ext uri="{FF2B5EF4-FFF2-40B4-BE49-F238E27FC236}">
              <a16:creationId xmlns:a16="http://schemas.microsoft.com/office/drawing/2014/main" id="{0B0641DE-995A-427F-B2F7-D66114592AC0}"/>
            </a:ext>
          </a:extLst>
        </xdr:cNvPr>
        <xdr:cNvSpPr/>
      </xdr:nvSpPr>
      <xdr:spPr>
        <a:xfrm>
          <a:off x="19897725" y="96285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97807</xdr:rowOff>
    </xdr:from>
    <xdr:ext cx="469744" cy="259045"/>
    <xdr:sp macro="" textlink="">
      <xdr:nvSpPr>
        <xdr:cNvPr id="609" name="【学校施設】&#10;一人当たり面積該当値テキスト">
          <a:extLst>
            <a:ext uri="{FF2B5EF4-FFF2-40B4-BE49-F238E27FC236}">
              <a16:creationId xmlns:a16="http://schemas.microsoft.com/office/drawing/2014/main" id="{20DF1D7B-AB7F-4AB3-9404-A2B9DD8620EC}"/>
            </a:ext>
          </a:extLst>
        </xdr:cNvPr>
        <xdr:cNvSpPr txBox="1"/>
      </xdr:nvSpPr>
      <xdr:spPr>
        <a:xfrm>
          <a:off x="19992975" y="948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105410</xdr:rowOff>
    </xdr:from>
    <xdr:to>
      <xdr:col>112</xdr:col>
      <xdr:colOff>38100</xdr:colOff>
      <xdr:row>60</xdr:row>
      <xdr:rowOff>35560</xdr:rowOff>
    </xdr:to>
    <xdr:sp macro="" textlink="">
      <xdr:nvSpPr>
        <xdr:cNvPr id="610" name="楕円 609">
          <a:extLst>
            <a:ext uri="{FF2B5EF4-FFF2-40B4-BE49-F238E27FC236}">
              <a16:creationId xmlns:a16="http://schemas.microsoft.com/office/drawing/2014/main" id="{C846BE39-D418-4739-8FC4-696B3240A755}"/>
            </a:ext>
          </a:extLst>
        </xdr:cNvPr>
        <xdr:cNvSpPr/>
      </xdr:nvSpPr>
      <xdr:spPr>
        <a:xfrm>
          <a:off x="19154775" y="965581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125730</xdr:rowOff>
    </xdr:from>
    <xdr:to>
      <xdr:col>116</xdr:col>
      <xdr:colOff>63500</xdr:colOff>
      <xdr:row>59</xdr:row>
      <xdr:rowOff>156210</xdr:rowOff>
    </xdr:to>
    <xdr:cxnSp macro="">
      <xdr:nvCxnSpPr>
        <xdr:cNvPr id="611" name="直線コネクタ 610">
          <a:extLst>
            <a:ext uri="{FF2B5EF4-FFF2-40B4-BE49-F238E27FC236}">
              <a16:creationId xmlns:a16="http://schemas.microsoft.com/office/drawing/2014/main" id="{03569D18-CC40-4CB2-B859-C0DAE653C751}"/>
            </a:ext>
          </a:extLst>
        </xdr:cNvPr>
        <xdr:cNvCxnSpPr/>
      </xdr:nvCxnSpPr>
      <xdr:spPr>
        <a:xfrm flipV="1">
          <a:off x="19202400" y="9676130"/>
          <a:ext cx="752475" cy="36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10541</xdr:rowOff>
    </xdr:from>
    <xdr:to>
      <xdr:col>107</xdr:col>
      <xdr:colOff>101600</xdr:colOff>
      <xdr:row>60</xdr:row>
      <xdr:rowOff>112141</xdr:rowOff>
    </xdr:to>
    <xdr:sp macro="" textlink="">
      <xdr:nvSpPr>
        <xdr:cNvPr id="612" name="楕円 611">
          <a:extLst>
            <a:ext uri="{FF2B5EF4-FFF2-40B4-BE49-F238E27FC236}">
              <a16:creationId xmlns:a16="http://schemas.microsoft.com/office/drawing/2014/main" id="{884C3903-6FC7-471C-9871-9C39C7584487}"/>
            </a:ext>
          </a:extLst>
        </xdr:cNvPr>
        <xdr:cNvSpPr/>
      </xdr:nvSpPr>
      <xdr:spPr>
        <a:xfrm>
          <a:off x="18345150" y="972286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156210</xdr:rowOff>
    </xdr:from>
    <xdr:to>
      <xdr:col>111</xdr:col>
      <xdr:colOff>177800</xdr:colOff>
      <xdr:row>60</xdr:row>
      <xdr:rowOff>61341</xdr:rowOff>
    </xdr:to>
    <xdr:cxnSp macro="">
      <xdr:nvCxnSpPr>
        <xdr:cNvPr id="613" name="直線コネクタ 612">
          <a:extLst>
            <a:ext uri="{FF2B5EF4-FFF2-40B4-BE49-F238E27FC236}">
              <a16:creationId xmlns:a16="http://schemas.microsoft.com/office/drawing/2014/main" id="{1F53AC8C-7A90-4A9E-9040-9B9CE0D035E1}"/>
            </a:ext>
          </a:extLst>
        </xdr:cNvPr>
        <xdr:cNvCxnSpPr/>
      </xdr:nvCxnSpPr>
      <xdr:spPr>
        <a:xfrm flipV="1">
          <a:off x="18392775" y="9712960"/>
          <a:ext cx="809625" cy="67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59</xdr:row>
      <xdr:rowOff>163703</xdr:rowOff>
    </xdr:from>
    <xdr:to>
      <xdr:col>102</xdr:col>
      <xdr:colOff>165100</xdr:colOff>
      <xdr:row>60</xdr:row>
      <xdr:rowOff>93853</xdr:rowOff>
    </xdr:to>
    <xdr:sp macro="" textlink="">
      <xdr:nvSpPr>
        <xdr:cNvPr id="614" name="楕円 613">
          <a:extLst>
            <a:ext uri="{FF2B5EF4-FFF2-40B4-BE49-F238E27FC236}">
              <a16:creationId xmlns:a16="http://schemas.microsoft.com/office/drawing/2014/main" id="{FA96028D-BF02-4FA1-9055-B780D207ACD5}"/>
            </a:ext>
          </a:extLst>
        </xdr:cNvPr>
        <xdr:cNvSpPr/>
      </xdr:nvSpPr>
      <xdr:spPr>
        <a:xfrm>
          <a:off x="17554575" y="971410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43053</xdr:rowOff>
    </xdr:from>
    <xdr:to>
      <xdr:col>107</xdr:col>
      <xdr:colOff>50800</xdr:colOff>
      <xdr:row>60</xdr:row>
      <xdr:rowOff>61341</xdr:rowOff>
    </xdr:to>
    <xdr:cxnSp macro="">
      <xdr:nvCxnSpPr>
        <xdr:cNvPr id="615" name="直線コネクタ 614">
          <a:extLst>
            <a:ext uri="{FF2B5EF4-FFF2-40B4-BE49-F238E27FC236}">
              <a16:creationId xmlns:a16="http://schemas.microsoft.com/office/drawing/2014/main" id="{F3D40BB1-1C1D-4F92-8935-9E067A5DAC80}"/>
            </a:ext>
          </a:extLst>
        </xdr:cNvPr>
        <xdr:cNvCxnSpPr/>
      </xdr:nvCxnSpPr>
      <xdr:spPr>
        <a:xfrm>
          <a:off x="17602200" y="9761728"/>
          <a:ext cx="790575"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60</xdr:row>
      <xdr:rowOff>20828</xdr:rowOff>
    </xdr:from>
    <xdr:to>
      <xdr:col>98</xdr:col>
      <xdr:colOff>38100</xdr:colOff>
      <xdr:row>60</xdr:row>
      <xdr:rowOff>122428</xdr:rowOff>
    </xdr:to>
    <xdr:sp macro="" textlink="">
      <xdr:nvSpPr>
        <xdr:cNvPr id="616" name="楕円 615">
          <a:extLst>
            <a:ext uri="{FF2B5EF4-FFF2-40B4-BE49-F238E27FC236}">
              <a16:creationId xmlns:a16="http://schemas.microsoft.com/office/drawing/2014/main" id="{CFF7F3F9-7091-489F-96E6-2BCD7CC96DA9}"/>
            </a:ext>
          </a:extLst>
        </xdr:cNvPr>
        <xdr:cNvSpPr/>
      </xdr:nvSpPr>
      <xdr:spPr>
        <a:xfrm>
          <a:off x="16754475" y="9736328"/>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43053</xdr:rowOff>
    </xdr:from>
    <xdr:to>
      <xdr:col>102</xdr:col>
      <xdr:colOff>114300</xdr:colOff>
      <xdr:row>60</xdr:row>
      <xdr:rowOff>71628</xdr:rowOff>
    </xdr:to>
    <xdr:cxnSp macro="">
      <xdr:nvCxnSpPr>
        <xdr:cNvPr id="617" name="直線コネクタ 616">
          <a:extLst>
            <a:ext uri="{FF2B5EF4-FFF2-40B4-BE49-F238E27FC236}">
              <a16:creationId xmlns:a16="http://schemas.microsoft.com/office/drawing/2014/main" id="{73E0D790-B393-4547-B509-25D7CA689D16}"/>
            </a:ext>
          </a:extLst>
        </xdr:cNvPr>
        <xdr:cNvCxnSpPr/>
      </xdr:nvCxnSpPr>
      <xdr:spPr>
        <a:xfrm flipV="1">
          <a:off x="16802100" y="9761728"/>
          <a:ext cx="800100" cy="22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85742</xdr:rowOff>
    </xdr:from>
    <xdr:ext cx="469744" cy="259045"/>
    <xdr:sp macro="" textlink="">
      <xdr:nvSpPr>
        <xdr:cNvPr id="618" name="n_1aveValue【学校施設】&#10;一人当たり面積">
          <a:extLst>
            <a:ext uri="{FF2B5EF4-FFF2-40B4-BE49-F238E27FC236}">
              <a16:creationId xmlns:a16="http://schemas.microsoft.com/office/drawing/2014/main" id="{C9D04D72-ED90-4697-BC53-500F3933704E}"/>
            </a:ext>
          </a:extLst>
        </xdr:cNvPr>
        <xdr:cNvSpPr txBox="1"/>
      </xdr:nvSpPr>
      <xdr:spPr>
        <a:xfrm>
          <a:off x="18983402" y="9959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90695</xdr:rowOff>
    </xdr:from>
    <xdr:ext cx="469744" cy="259045"/>
    <xdr:sp macro="" textlink="">
      <xdr:nvSpPr>
        <xdr:cNvPr id="619" name="n_2aveValue【学校施設】&#10;一人当たり面積">
          <a:extLst>
            <a:ext uri="{FF2B5EF4-FFF2-40B4-BE49-F238E27FC236}">
              <a16:creationId xmlns:a16="http://schemas.microsoft.com/office/drawing/2014/main" id="{FE09109F-099F-4615-9A0D-5840D6B78F03}"/>
            </a:ext>
          </a:extLst>
        </xdr:cNvPr>
        <xdr:cNvSpPr txBox="1"/>
      </xdr:nvSpPr>
      <xdr:spPr>
        <a:xfrm>
          <a:off x="18183302" y="9964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119270</xdr:rowOff>
    </xdr:from>
    <xdr:ext cx="469744" cy="259045"/>
    <xdr:sp macro="" textlink="">
      <xdr:nvSpPr>
        <xdr:cNvPr id="620" name="n_3aveValue【学校施設】&#10;一人当たり面積">
          <a:extLst>
            <a:ext uri="{FF2B5EF4-FFF2-40B4-BE49-F238E27FC236}">
              <a16:creationId xmlns:a16="http://schemas.microsoft.com/office/drawing/2014/main" id="{20E0ED7C-9A4C-40C3-A6C0-4A378E463EAA}"/>
            </a:ext>
          </a:extLst>
        </xdr:cNvPr>
        <xdr:cNvSpPr txBox="1"/>
      </xdr:nvSpPr>
      <xdr:spPr>
        <a:xfrm>
          <a:off x="17383202" y="999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84599</xdr:rowOff>
    </xdr:from>
    <xdr:ext cx="469744" cy="259045"/>
    <xdr:sp macro="" textlink="">
      <xdr:nvSpPr>
        <xdr:cNvPr id="621" name="n_4aveValue【学校施設】&#10;一人当たり面積">
          <a:extLst>
            <a:ext uri="{FF2B5EF4-FFF2-40B4-BE49-F238E27FC236}">
              <a16:creationId xmlns:a16="http://schemas.microsoft.com/office/drawing/2014/main" id="{859D0AF3-D1DE-4055-A8F4-5360BD9F05EC}"/>
            </a:ext>
          </a:extLst>
        </xdr:cNvPr>
        <xdr:cNvSpPr txBox="1"/>
      </xdr:nvSpPr>
      <xdr:spPr>
        <a:xfrm>
          <a:off x="16592627" y="101271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52087</xdr:rowOff>
    </xdr:from>
    <xdr:ext cx="469744" cy="259045"/>
    <xdr:sp macro="" textlink="">
      <xdr:nvSpPr>
        <xdr:cNvPr id="622" name="n_1mainValue【学校施設】&#10;一人当たり面積">
          <a:extLst>
            <a:ext uri="{FF2B5EF4-FFF2-40B4-BE49-F238E27FC236}">
              <a16:creationId xmlns:a16="http://schemas.microsoft.com/office/drawing/2014/main" id="{E4D33CDF-E7B2-4959-8C04-2BADEF9EAFAE}"/>
            </a:ext>
          </a:extLst>
        </xdr:cNvPr>
        <xdr:cNvSpPr txBox="1"/>
      </xdr:nvSpPr>
      <xdr:spPr>
        <a:xfrm>
          <a:off x="18983402" y="9440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128668</xdr:rowOff>
    </xdr:from>
    <xdr:ext cx="469744" cy="259045"/>
    <xdr:sp macro="" textlink="">
      <xdr:nvSpPr>
        <xdr:cNvPr id="623" name="n_2mainValue【学校施設】&#10;一人当たり面積">
          <a:extLst>
            <a:ext uri="{FF2B5EF4-FFF2-40B4-BE49-F238E27FC236}">
              <a16:creationId xmlns:a16="http://schemas.microsoft.com/office/drawing/2014/main" id="{5730ABAE-842D-4320-8BFD-B90AF078C7C5}"/>
            </a:ext>
          </a:extLst>
        </xdr:cNvPr>
        <xdr:cNvSpPr txBox="1"/>
      </xdr:nvSpPr>
      <xdr:spPr>
        <a:xfrm>
          <a:off x="18183302" y="9517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110380</xdr:rowOff>
    </xdr:from>
    <xdr:ext cx="469744" cy="259045"/>
    <xdr:sp macro="" textlink="">
      <xdr:nvSpPr>
        <xdr:cNvPr id="624" name="n_3mainValue【学校施設】&#10;一人当たり面積">
          <a:extLst>
            <a:ext uri="{FF2B5EF4-FFF2-40B4-BE49-F238E27FC236}">
              <a16:creationId xmlns:a16="http://schemas.microsoft.com/office/drawing/2014/main" id="{1C86B74B-40FF-4102-9FDD-04798BC5BFD6}"/>
            </a:ext>
          </a:extLst>
        </xdr:cNvPr>
        <xdr:cNvSpPr txBox="1"/>
      </xdr:nvSpPr>
      <xdr:spPr>
        <a:xfrm>
          <a:off x="17383202" y="9498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138955</xdr:rowOff>
    </xdr:from>
    <xdr:ext cx="469744" cy="259045"/>
    <xdr:sp macro="" textlink="">
      <xdr:nvSpPr>
        <xdr:cNvPr id="625" name="n_4mainValue【学校施設】&#10;一人当たり面積">
          <a:extLst>
            <a:ext uri="{FF2B5EF4-FFF2-40B4-BE49-F238E27FC236}">
              <a16:creationId xmlns:a16="http://schemas.microsoft.com/office/drawing/2014/main" id="{718EB9F3-26CA-43C5-9172-EF65F279940C}"/>
            </a:ext>
          </a:extLst>
        </xdr:cNvPr>
        <xdr:cNvSpPr txBox="1"/>
      </xdr:nvSpPr>
      <xdr:spPr>
        <a:xfrm>
          <a:off x="16592627" y="9533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CB384052-4802-498E-BCA3-5E841A21C90F}"/>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FCE0DE1A-549C-42FD-BA8F-E12F5E5C5842}"/>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AD491D06-3ECD-4347-BC60-94806C26DAE5}"/>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884AC81D-F8E5-4D38-86B6-D10D8A89B185}"/>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686E41AC-07A8-4452-BBCD-5C035CEC634B}"/>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CB4C665C-DC28-4637-A6FD-73ED8072E8B6}"/>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9FAC4325-FB2F-45CD-AE3F-D332D83B675A}"/>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5D7A3D3A-2243-4837-A791-B9584F9F372F}"/>
            </a:ext>
          </a:extLst>
        </xdr:cNvPr>
        <xdr:cNvSpPr/>
      </xdr:nvSpPr>
      <xdr:spPr>
        <a:xfrm>
          <a:off x="11210925" y="122396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34" name="正方形/長方形 633">
          <a:extLst>
            <a:ext uri="{FF2B5EF4-FFF2-40B4-BE49-F238E27FC236}">
              <a16:creationId xmlns:a16="http://schemas.microsoft.com/office/drawing/2014/main" id="{3FEBD21E-5BAA-4ADC-B129-26D30057A203}"/>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35" name="正方形/長方形 634">
          <a:extLst>
            <a:ext uri="{FF2B5EF4-FFF2-40B4-BE49-F238E27FC236}">
              <a16:creationId xmlns:a16="http://schemas.microsoft.com/office/drawing/2014/main" id="{B6406A09-8834-410A-A2FD-1D6BBCBA5E72}"/>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36" name="正方形/長方形 635">
          <a:extLst>
            <a:ext uri="{FF2B5EF4-FFF2-40B4-BE49-F238E27FC236}">
              <a16:creationId xmlns:a16="http://schemas.microsoft.com/office/drawing/2014/main" id="{19738CD1-AC19-4D6F-9F9C-104ABBE05736}"/>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37" name="正方形/長方形 636">
          <a:extLst>
            <a:ext uri="{FF2B5EF4-FFF2-40B4-BE49-F238E27FC236}">
              <a16:creationId xmlns:a16="http://schemas.microsoft.com/office/drawing/2014/main" id="{B67956BB-4A91-4A5A-B24E-7EF18653170D}"/>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38" name="正方形/長方形 637">
          <a:extLst>
            <a:ext uri="{FF2B5EF4-FFF2-40B4-BE49-F238E27FC236}">
              <a16:creationId xmlns:a16="http://schemas.microsoft.com/office/drawing/2014/main" id="{3A27C881-F6C6-4766-9798-170DEB927EEA}"/>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39" name="正方形/長方形 638">
          <a:extLst>
            <a:ext uri="{FF2B5EF4-FFF2-40B4-BE49-F238E27FC236}">
              <a16:creationId xmlns:a16="http://schemas.microsoft.com/office/drawing/2014/main" id="{C2AB76EF-D036-4BF0-95C6-2D30FA026BAE}"/>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40" name="正方形/長方形 639">
          <a:extLst>
            <a:ext uri="{FF2B5EF4-FFF2-40B4-BE49-F238E27FC236}">
              <a16:creationId xmlns:a16="http://schemas.microsoft.com/office/drawing/2014/main" id="{B87750AE-88A5-40E8-B336-639B6E31A6DD}"/>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41" name="正方形/長方形 640">
          <a:extLst>
            <a:ext uri="{FF2B5EF4-FFF2-40B4-BE49-F238E27FC236}">
              <a16:creationId xmlns:a16="http://schemas.microsoft.com/office/drawing/2014/main" id="{4CFB3D49-0644-4225-9E8D-584D9A372C60}"/>
            </a:ext>
          </a:extLst>
        </xdr:cNvPr>
        <xdr:cNvSpPr/>
      </xdr:nvSpPr>
      <xdr:spPr>
        <a:xfrm>
          <a:off x="16459200" y="122396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42" name="正方形/長方形 641">
          <a:extLst>
            <a:ext uri="{FF2B5EF4-FFF2-40B4-BE49-F238E27FC236}">
              <a16:creationId xmlns:a16="http://schemas.microsoft.com/office/drawing/2014/main" id="{F219C8A9-8D21-42CF-848C-7F08C20B68B2}"/>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3" name="正方形/長方形 642">
          <a:extLst>
            <a:ext uri="{FF2B5EF4-FFF2-40B4-BE49-F238E27FC236}">
              <a16:creationId xmlns:a16="http://schemas.microsoft.com/office/drawing/2014/main" id="{5E47F7F7-AA50-4904-A13F-EB0C38C50FBE}"/>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4" name="正方形/長方形 643">
          <a:extLst>
            <a:ext uri="{FF2B5EF4-FFF2-40B4-BE49-F238E27FC236}">
              <a16:creationId xmlns:a16="http://schemas.microsoft.com/office/drawing/2014/main" id="{E4A266FA-7428-4A52-93EB-CBE22D37E562}"/>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5" name="正方形/長方形 644">
          <a:extLst>
            <a:ext uri="{FF2B5EF4-FFF2-40B4-BE49-F238E27FC236}">
              <a16:creationId xmlns:a16="http://schemas.microsoft.com/office/drawing/2014/main" id="{54012B0B-78B6-4D9C-AA54-E2F8B382DF22}"/>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6" name="正方形/長方形 645">
          <a:extLst>
            <a:ext uri="{FF2B5EF4-FFF2-40B4-BE49-F238E27FC236}">
              <a16:creationId xmlns:a16="http://schemas.microsoft.com/office/drawing/2014/main" id="{58BC20FB-F1E8-454F-8FB4-58A3A977B9BE}"/>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7" name="正方形/長方形 646">
          <a:extLst>
            <a:ext uri="{FF2B5EF4-FFF2-40B4-BE49-F238E27FC236}">
              <a16:creationId xmlns:a16="http://schemas.microsoft.com/office/drawing/2014/main" id="{CD604640-AA39-4751-971E-D7F0611F6FAC}"/>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8" name="正方形/長方形 647">
          <a:extLst>
            <a:ext uri="{FF2B5EF4-FFF2-40B4-BE49-F238E27FC236}">
              <a16:creationId xmlns:a16="http://schemas.microsoft.com/office/drawing/2014/main" id="{01FAE75B-82E6-4DC7-BCCF-2553145C6314}"/>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9" name="正方形/長方形 648">
          <a:extLst>
            <a:ext uri="{FF2B5EF4-FFF2-40B4-BE49-F238E27FC236}">
              <a16:creationId xmlns:a16="http://schemas.microsoft.com/office/drawing/2014/main" id="{923EA2EB-0553-4266-949D-807EBE07ED91}"/>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50" name="テキスト ボックス 649">
          <a:extLst>
            <a:ext uri="{FF2B5EF4-FFF2-40B4-BE49-F238E27FC236}">
              <a16:creationId xmlns:a16="http://schemas.microsoft.com/office/drawing/2014/main" id="{A3A16AFD-22E7-43A4-95DA-5AA026EF494E}"/>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51" name="直線コネクタ 650">
          <a:extLst>
            <a:ext uri="{FF2B5EF4-FFF2-40B4-BE49-F238E27FC236}">
              <a16:creationId xmlns:a16="http://schemas.microsoft.com/office/drawing/2014/main" id="{DB18A0B9-3CDE-4452-8AC6-2A6BE5033E59}"/>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2" name="テキスト ボックス 651">
          <a:extLst>
            <a:ext uri="{FF2B5EF4-FFF2-40B4-BE49-F238E27FC236}">
              <a16:creationId xmlns:a16="http://schemas.microsoft.com/office/drawing/2014/main" id="{83882C2D-6CDA-4AC8-8E64-7B3915CFFFFB}"/>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653" name="直線コネクタ 652">
          <a:extLst>
            <a:ext uri="{FF2B5EF4-FFF2-40B4-BE49-F238E27FC236}">
              <a16:creationId xmlns:a16="http://schemas.microsoft.com/office/drawing/2014/main" id="{BA46BC03-AF6D-456C-8803-51F680B40337}"/>
            </a:ext>
          </a:extLst>
        </xdr:cNvPr>
        <xdr:cNvCxnSpPr/>
      </xdr:nvCxnSpPr>
      <xdr:spPr>
        <a:xfrm>
          <a:off x="11210925" y="176403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654" name="テキスト ボックス 653">
          <a:extLst>
            <a:ext uri="{FF2B5EF4-FFF2-40B4-BE49-F238E27FC236}">
              <a16:creationId xmlns:a16="http://schemas.microsoft.com/office/drawing/2014/main" id="{86FFB8AF-1E67-4641-887D-C781BA473596}"/>
            </a:ext>
          </a:extLst>
        </xdr:cNvPr>
        <xdr:cNvSpPr txBox="1"/>
      </xdr:nvSpPr>
      <xdr:spPr>
        <a:xfrm>
          <a:off x="107945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655" name="直線コネクタ 654">
          <a:extLst>
            <a:ext uri="{FF2B5EF4-FFF2-40B4-BE49-F238E27FC236}">
              <a16:creationId xmlns:a16="http://schemas.microsoft.com/office/drawing/2014/main" id="{A560ECE1-B730-4B73-BDB9-7B8E730E813D}"/>
            </a:ext>
          </a:extLst>
        </xdr:cNvPr>
        <xdr:cNvCxnSpPr/>
      </xdr:nvCxnSpPr>
      <xdr:spPr>
        <a:xfrm>
          <a:off x="11210925" y="17278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656" name="テキスト ボックス 655">
          <a:extLst>
            <a:ext uri="{FF2B5EF4-FFF2-40B4-BE49-F238E27FC236}">
              <a16:creationId xmlns:a16="http://schemas.microsoft.com/office/drawing/2014/main" id="{C71233A8-2E4E-4454-81C2-A3B26C2C2E09}"/>
            </a:ext>
          </a:extLst>
        </xdr:cNvPr>
        <xdr:cNvSpPr txBox="1"/>
      </xdr:nvSpPr>
      <xdr:spPr>
        <a:xfrm>
          <a:off x="10845966" y="171424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57" name="直線コネクタ 656">
          <a:extLst>
            <a:ext uri="{FF2B5EF4-FFF2-40B4-BE49-F238E27FC236}">
              <a16:creationId xmlns:a16="http://schemas.microsoft.com/office/drawing/2014/main" id="{97F7572F-7078-415E-8A66-C86E250652DB}"/>
            </a:ext>
          </a:extLst>
        </xdr:cNvPr>
        <xdr:cNvCxnSpPr/>
      </xdr:nvCxnSpPr>
      <xdr:spPr>
        <a:xfrm>
          <a:off x="11210925" y="16916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58" name="テキスト ボックス 657">
          <a:extLst>
            <a:ext uri="{FF2B5EF4-FFF2-40B4-BE49-F238E27FC236}">
              <a16:creationId xmlns:a16="http://schemas.microsoft.com/office/drawing/2014/main" id="{2542910C-FCF5-4151-B08E-100B7600774C}"/>
            </a:ext>
          </a:extLst>
        </xdr:cNvPr>
        <xdr:cNvSpPr txBox="1"/>
      </xdr:nvSpPr>
      <xdr:spPr>
        <a:xfrm>
          <a:off x="10845966" y="1678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659" name="直線コネクタ 658">
          <a:extLst>
            <a:ext uri="{FF2B5EF4-FFF2-40B4-BE49-F238E27FC236}">
              <a16:creationId xmlns:a16="http://schemas.microsoft.com/office/drawing/2014/main" id="{83FEAB5C-72A9-49A5-BDCC-DAADBA4793AA}"/>
            </a:ext>
          </a:extLst>
        </xdr:cNvPr>
        <xdr:cNvCxnSpPr/>
      </xdr:nvCxnSpPr>
      <xdr:spPr>
        <a:xfrm>
          <a:off x="11210925" y="16554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660" name="テキスト ボックス 659">
          <a:extLst>
            <a:ext uri="{FF2B5EF4-FFF2-40B4-BE49-F238E27FC236}">
              <a16:creationId xmlns:a16="http://schemas.microsoft.com/office/drawing/2014/main" id="{B7369E14-1B26-4495-A267-3FA8AD830FFF}"/>
            </a:ext>
          </a:extLst>
        </xdr:cNvPr>
        <xdr:cNvSpPr txBox="1"/>
      </xdr:nvSpPr>
      <xdr:spPr>
        <a:xfrm>
          <a:off x="10845966" y="16418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661" name="直線コネクタ 660">
          <a:extLst>
            <a:ext uri="{FF2B5EF4-FFF2-40B4-BE49-F238E27FC236}">
              <a16:creationId xmlns:a16="http://schemas.microsoft.com/office/drawing/2014/main" id="{2D20C55F-EF0F-4AA6-B9D2-CE129200C3E7}"/>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662" name="テキスト ボックス 661">
          <a:extLst>
            <a:ext uri="{FF2B5EF4-FFF2-40B4-BE49-F238E27FC236}">
              <a16:creationId xmlns:a16="http://schemas.microsoft.com/office/drawing/2014/main" id="{F7AAC9CB-8BC3-4231-AFC7-53A8C8758659}"/>
            </a:ext>
          </a:extLst>
        </xdr:cNvPr>
        <xdr:cNvSpPr txBox="1"/>
      </xdr:nvSpPr>
      <xdr:spPr>
        <a:xfrm>
          <a:off x="10845966" y="16056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A65C39F8-BF75-4B12-8CEE-81558267690D}"/>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664" name="テキスト ボックス 663">
          <a:extLst>
            <a:ext uri="{FF2B5EF4-FFF2-40B4-BE49-F238E27FC236}">
              <a16:creationId xmlns:a16="http://schemas.microsoft.com/office/drawing/2014/main" id="{CACE6F2B-989F-40F6-BD42-FB0EC608E072}"/>
            </a:ext>
          </a:extLst>
        </xdr:cNvPr>
        <xdr:cNvSpPr txBox="1"/>
      </xdr:nvSpPr>
      <xdr:spPr>
        <a:xfrm>
          <a:off x="10903736" y="157042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65" name="【公民館】&#10;有形固定資産減価償却率グラフ枠">
          <a:extLst>
            <a:ext uri="{FF2B5EF4-FFF2-40B4-BE49-F238E27FC236}">
              <a16:creationId xmlns:a16="http://schemas.microsoft.com/office/drawing/2014/main" id="{FC93BEC3-EE04-400D-871B-48258104E48E}"/>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59055</xdr:rowOff>
    </xdr:from>
    <xdr:to>
      <xdr:col>85</xdr:col>
      <xdr:colOff>126364</xdr:colOff>
      <xdr:row>108</xdr:row>
      <xdr:rowOff>152400</xdr:rowOff>
    </xdr:to>
    <xdr:cxnSp macro="">
      <xdr:nvCxnSpPr>
        <xdr:cNvPr id="666" name="直線コネクタ 665">
          <a:extLst>
            <a:ext uri="{FF2B5EF4-FFF2-40B4-BE49-F238E27FC236}">
              <a16:creationId xmlns:a16="http://schemas.microsoft.com/office/drawing/2014/main" id="{1E72EBC0-5BDA-4473-AAEF-987C334E809B}"/>
            </a:ext>
          </a:extLst>
        </xdr:cNvPr>
        <xdr:cNvCxnSpPr/>
      </xdr:nvCxnSpPr>
      <xdr:spPr>
        <a:xfrm flipV="1">
          <a:off x="14696439" y="16089630"/>
          <a:ext cx="0" cy="15506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667" name="【公民館】&#10;有形固定資産減価償却率最小値テキスト">
          <a:extLst>
            <a:ext uri="{FF2B5EF4-FFF2-40B4-BE49-F238E27FC236}">
              <a16:creationId xmlns:a16="http://schemas.microsoft.com/office/drawing/2014/main" id="{15A085CE-AA53-4B09-9E64-A44574532C77}"/>
            </a:ext>
          </a:extLst>
        </xdr:cNvPr>
        <xdr:cNvSpPr txBox="1"/>
      </xdr:nvSpPr>
      <xdr:spPr>
        <a:xfrm>
          <a:off x="14735175" y="176473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668" name="直線コネクタ 667">
          <a:extLst>
            <a:ext uri="{FF2B5EF4-FFF2-40B4-BE49-F238E27FC236}">
              <a16:creationId xmlns:a16="http://schemas.microsoft.com/office/drawing/2014/main" id="{5C58D076-DA5C-4356-85AF-B0B2D87535E2}"/>
            </a:ext>
          </a:extLst>
        </xdr:cNvPr>
        <xdr:cNvCxnSpPr/>
      </xdr:nvCxnSpPr>
      <xdr:spPr>
        <a:xfrm>
          <a:off x="14611350" y="176403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5732</xdr:rowOff>
    </xdr:from>
    <xdr:ext cx="405111" cy="259045"/>
    <xdr:sp macro="" textlink="">
      <xdr:nvSpPr>
        <xdr:cNvPr id="669" name="【公民館】&#10;有形固定資産減価償却率最大値テキスト">
          <a:extLst>
            <a:ext uri="{FF2B5EF4-FFF2-40B4-BE49-F238E27FC236}">
              <a16:creationId xmlns:a16="http://schemas.microsoft.com/office/drawing/2014/main" id="{9EA2396D-F18A-4FD0-B044-9E76CA1510F9}"/>
            </a:ext>
          </a:extLst>
        </xdr:cNvPr>
        <xdr:cNvSpPr txBox="1"/>
      </xdr:nvSpPr>
      <xdr:spPr>
        <a:xfrm>
          <a:off x="14735175" y="15877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59055</xdr:rowOff>
    </xdr:from>
    <xdr:to>
      <xdr:col>86</xdr:col>
      <xdr:colOff>25400</xdr:colOff>
      <xdr:row>99</xdr:row>
      <xdr:rowOff>59055</xdr:rowOff>
    </xdr:to>
    <xdr:cxnSp macro="">
      <xdr:nvCxnSpPr>
        <xdr:cNvPr id="670" name="直線コネクタ 669">
          <a:extLst>
            <a:ext uri="{FF2B5EF4-FFF2-40B4-BE49-F238E27FC236}">
              <a16:creationId xmlns:a16="http://schemas.microsoft.com/office/drawing/2014/main" id="{27239E17-7264-467B-9999-6FA1CE77DD4B}"/>
            </a:ext>
          </a:extLst>
        </xdr:cNvPr>
        <xdr:cNvCxnSpPr/>
      </xdr:nvCxnSpPr>
      <xdr:spPr>
        <a:xfrm>
          <a:off x="14611350" y="160896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118763</xdr:rowOff>
    </xdr:from>
    <xdr:ext cx="405111" cy="259045"/>
    <xdr:sp macro="" textlink="">
      <xdr:nvSpPr>
        <xdr:cNvPr id="671" name="【公民館】&#10;有形固定資産減価償却率平均値テキスト">
          <a:extLst>
            <a:ext uri="{FF2B5EF4-FFF2-40B4-BE49-F238E27FC236}">
              <a16:creationId xmlns:a16="http://schemas.microsoft.com/office/drawing/2014/main" id="{AAA8C721-845B-4639-86E4-CF665A952939}"/>
            </a:ext>
          </a:extLst>
        </xdr:cNvPr>
        <xdr:cNvSpPr txBox="1"/>
      </xdr:nvSpPr>
      <xdr:spPr>
        <a:xfrm>
          <a:off x="14735175" y="169621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95886</xdr:rowOff>
    </xdr:from>
    <xdr:to>
      <xdr:col>85</xdr:col>
      <xdr:colOff>177800</xdr:colOff>
      <xdr:row>106</xdr:row>
      <xdr:rowOff>26036</xdr:rowOff>
    </xdr:to>
    <xdr:sp macro="" textlink="">
      <xdr:nvSpPr>
        <xdr:cNvPr id="672" name="フローチャート: 判断 671">
          <a:extLst>
            <a:ext uri="{FF2B5EF4-FFF2-40B4-BE49-F238E27FC236}">
              <a16:creationId xmlns:a16="http://schemas.microsoft.com/office/drawing/2014/main" id="{F067C74C-29E7-4C56-8219-96C5581CB79C}"/>
            </a:ext>
          </a:extLst>
        </xdr:cNvPr>
        <xdr:cNvSpPr/>
      </xdr:nvSpPr>
      <xdr:spPr>
        <a:xfrm>
          <a:off x="14649450" y="1709801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86361</xdr:rowOff>
    </xdr:from>
    <xdr:to>
      <xdr:col>81</xdr:col>
      <xdr:colOff>101600</xdr:colOff>
      <xdr:row>106</xdr:row>
      <xdr:rowOff>16511</xdr:rowOff>
    </xdr:to>
    <xdr:sp macro="" textlink="">
      <xdr:nvSpPr>
        <xdr:cNvPr id="673" name="フローチャート: 判断 672">
          <a:extLst>
            <a:ext uri="{FF2B5EF4-FFF2-40B4-BE49-F238E27FC236}">
              <a16:creationId xmlns:a16="http://schemas.microsoft.com/office/drawing/2014/main" id="{0C67853A-8A24-4D9E-B331-C5F20D215664}"/>
            </a:ext>
          </a:extLst>
        </xdr:cNvPr>
        <xdr:cNvSpPr/>
      </xdr:nvSpPr>
      <xdr:spPr>
        <a:xfrm>
          <a:off x="13887450" y="1708531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52070</xdr:rowOff>
    </xdr:from>
    <xdr:to>
      <xdr:col>76</xdr:col>
      <xdr:colOff>165100</xdr:colOff>
      <xdr:row>105</xdr:row>
      <xdr:rowOff>153670</xdr:rowOff>
    </xdr:to>
    <xdr:sp macro="" textlink="">
      <xdr:nvSpPr>
        <xdr:cNvPr id="674" name="フローチャート: 判断 673">
          <a:extLst>
            <a:ext uri="{FF2B5EF4-FFF2-40B4-BE49-F238E27FC236}">
              <a16:creationId xmlns:a16="http://schemas.microsoft.com/office/drawing/2014/main" id="{63EF49AD-7323-41DC-9721-943EE7C238FA}"/>
            </a:ext>
          </a:extLst>
        </xdr:cNvPr>
        <xdr:cNvSpPr/>
      </xdr:nvSpPr>
      <xdr:spPr>
        <a:xfrm>
          <a:off x="13096875" y="1705102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92075</xdr:rowOff>
    </xdr:from>
    <xdr:to>
      <xdr:col>72</xdr:col>
      <xdr:colOff>38100</xdr:colOff>
      <xdr:row>106</xdr:row>
      <xdr:rowOff>22225</xdr:rowOff>
    </xdr:to>
    <xdr:sp macro="" textlink="">
      <xdr:nvSpPr>
        <xdr:cNvPr id="675" name="フローチャート: 判断 674">
          <a:extLst>
            <a:ext uri="{FF2B5EF4-FFF2-40B4-BE49-F238E27FC236}">
              <a16:creationId xmlns:a16="http://schemas.microsoft.com/office/drawing/2014/main" id="{99EBFA3A-CD2A-4E3D-979F-6610D09F4630}"/>
            </a:ext>
          </a:extLst>
        </xdr:cNvPr>
        <xdr:cNvSpPr/>
      </xdr:nvSpPr>
      <xdr:spPr>
        <a:xfrm>
          <a:off x="12296775" y="1709420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12064</xdr:rowOff>
    </xdr:from>
    <xdr:to>
      <xdr:col>67</xdr:col>
      <xdr:colOff>101600</xdr:colOff>
      <xdr:row>104</xdr:row>
      <xdr:rowOff>113664</xdr:rowOff>
    </xdr:to>
    <xdr:sp macro="" textlink="">
      <xdr:nvSpPr>
        <xdr:cNvPr id="676" name="フローチャート: 判断 675">
          <a:extLst>
            <a:ext uri="{FF2B5EF4-FFF2-40B4-BE49-F238E27FC236}">
              <a16:creationId xmlns:a16="http://schemas.microsoft.com/office/drawing/2014/main" id="{71026696-DAC7-419D-A511-691F0E3A357F}"/>
            </a:ext>
          </a:extLst>
        </xdr:cNvPr>
        <xdr:cNvSpPr/>
      </xdr:nvSpPr>
      <xdr:spPr>
        <a:xfrm>
          <a:off x="11487150" y="16849089"/>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D3A660EB-F16E-4CC5-B559-05165985E57F}"/>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83118E2E-AA32-40DA-989C-BCDB24FAD116}"/>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DCA9D746-EC97-4511-9996-66216A8C06D5}"/>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C600531E-5822-44A5-8836-D6F446D77A16}"/>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1" name="テキスト ボックス 680">
          <a:extLst>
            <a:ext uri="{FF2B5EF4-FFF2-40B4-BE49-F238E27FC236}">
              <a16:creationId xmlns:a16="http://schemas.microsoft.com/office/drawing/2014/main" id="{0179A304-D9E5-4724-9A03-0D52FE9E7BC7}"/>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48261</xdr:rowOff>
    </xdr:from>
    <xdr:to>
      <xdr:col>85</xdr:col>
      <xdr:colOff>177800</xdr:colOff>
      <xdr:row>106</xdr:row>
      <xdr:rowOff>149861</xdr:rowOff>
    </xdr:to>
    <xdr:sp macro="" textlink="">
      <xdr:nvSpPr>
        <xdr:cNvPr id="682" name="楕円 681">
          <a:extLst>
            <a:ext uri="{FF2B5EF4-FFF2-40B4-BE49-F238E27FC236}">
              <a16:creationId xmlns:a16="http://schemas.microsoft.com/office/drawing/2014/main" id="{86A9CC61-938F-4627-B228-AAAB52EF289B}"/>
            </a:ext>
          </a:extLst>
        </xdr:cNvPr>
        <xdr:cNvSpPr/>
      </xdr:nvSpPr>
      <xdr:spPr>
        <a:xfrm>
          <a:off x="14649450" y="172091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26688</xdr:rowOff>
    </xdr:from>
    <xdr:ext cx="405111" cy="259045"/>
    <xdr:sp macro="" textlink="">
      <xdr:nvSpPr>
        <xdr:cNvPr id="683" name="【公民館】&#10;有形固定資産減価償却率該当値テキスト">
          <a:extLst>
            <a:ext uri="{FF2B5EF4-FFF2-40B4-BE49-F238E27FC236}">
              <a16:creationId xmlns:a16="http://schemas.microsoft.com/office/drawing/2014/main" id="{2B1B0123-FF26-441C-B9AF-C41A1133C88E}"/>
            </a:ext>
          </a:extLst>
        </xdr:cNvPr>
        <xdr:cNvSpPr txBox="1"/>
      </xdr:nvSpPr>
      <xdr:spPr>
        <a:xfrm>
          <a:off x="14735175" y="1719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12064</xdr:rowOff>
    </xdr:from>
    <xdr:to>
      <xdr:col>81</xdr:col>
      <xdr:colOff>101600</xdr:colOff>
      <xdr:row>106</xdr:row>
      <xdr:rowOff>113664</xdr:rowOff>
    </xdr:to>
    <xdr:sp macro="" textlink="">
      <xdr:nvSpPr>
        <xdr:cNvPr id="684" name="楕円 683">
          <a:extLst>
            <a:ext uri="{FF2B5EF4-FFF2-40B4-BE49-F238E27FC236}">
              <a16:creationId xmlns:a16="http://schemas.microsoft.com/office/drawing/2014/main" id="{71108B96-1852-4FED-BD1F-D3031A63B050}"/>
            </a:ext>
          </a:extLst>
        </xdr:cNvPr>
        <xdr:cNvSpPr/>
      </xdr:nvSpPr>
      <xdr:spPr>
        <a:xfrm>
          <a:off x="13887450" y="171729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62864</xdr:rowOff>
    </xdr:from>
    <xdr:to>
      <xdr:col>85</xdr:col>
      <xdr:colOff>127000</xdr:colOff>
      <xdr:row>106</xdr:row>
      <xdr:rowOff>99061</xdr:rowOff>
    </xdr:to>
    <xdr:cxnSp macro="">
      <xdr:nvCxnSpPr>
        <xdr:cNvPr id="685" name="直線コネクタ 684">
          <a:extLst>
            <a:ext uri="{FF2B5EF4-FFF2-40B4-BE49-F238E27FC236}">
              <a16:creationId xmlns:a16="http://schemas.microsoft.com/office/drawing/2014/main" id="{3AA917AE-BBEF-4DBF-8876-EB29268C1B05}"/>
            </a:ext>
          </a:extLst>
        </xdr:cNvPr>
        <xdr:cNvCxnSpPr/>
      </xdr:nvCxnSpPr>
      <xdr:spPr>
        <a:xfrm>
          <a:off x="13935075" y="17230089"/>
          <a:ext cx="762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139700</xdr:rowOff>
    </xdr:from>
    <xdr:to>
      <xdr:col>76</xdr:col>
      <xdr:colOff>165100</xdr:colOff>
      <xdr:row>106</xdr:row>
      <xdr:rowOff>69850</xdr:rowOff>
    </xdr:to>
    <xdr:sp macro="" textlink="">
      <xdr:nvSpPr>
        <xdr:cNvPr id="686" name="楕円 685">
          <a:extLst>
            <a:ext uri="{FF2B5EF4-FFF2-40B4-BE49-F238E27FC236}">
              <a16:creationId xmlns:a16="http://schemas.microsoft.com/office/drawing/2014/main" id="{93E64261-8AF2-4C64-BF1F-8C0C49FDFD37}"/>
            </a:ext>
          </a:extLst>
        </xdr:cNvPr>
        <xdr:cNvSpPr/>
      </xdr:nvSpPr>
      <xdr:spPr>
        <a:xfrm>
          <a:off x="13096875" y="171450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19050</xdr:rowOff>
    </xdr:from>
    <xdr:to>
      <xdr:col>81</xdr:col>
      <xdr:colOff>50800</xdr:colOff>
      <xdr:row>106</xdr:row>
      <xdr:rowOff>62864</xdr:rowOff>
    </xdr:to>
    <xdr:cxnSp macro="">
      <xdr:nvCxnSpPr>
        <xdr:cNvPr id="687" name="直線コネクタ 686">
          <a:extLst>
            <a:ext uri="{FF2B5EF4-FFF2-40B4-BE49-F238E27FC236}">
              <a16:creationId xmlns:a16="http://schemas.microsoft.com/office/drawing/2014/main" id="{1C5F31E5-F642-4ED6-B387-9BC702EF8D5D}"/>
            </a:ext>
          </a:extLst>
        </xdr:cNvPr>
        <xdr:cNvCxnSpPr/>
      </xdr:nvCxnSpPr>
      <xdr:spPr>
        <a:xfrm>
          <a:off x="13144500" y="17183100"/>
          <a:ext cx="790575" cy="46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105411</xdr:rowOff>
    </xdr:from>
    <xdr:to>
      <xdr:col>72</xdr:col>
      <xdr:colOff>38100</xdr:colOff>
      <xdr:row>106</xdr:row>
      <xdr:rowOff>35561</xdr:rowOff>
    </xdr:to>
    <xdr:sp macro="" textlink="">
      <xdr:nvSpPr>
        <xdr:cNvPr id="688" name="楕円 687">
          <a:extLst>
            <a:ext uri="{FF2B5EF4-FFF2-40B4-BE49-F238E27FC236}">
              <a16:creationId xmlns:a16="http://schemas.microsoft.com/office/drawing/2014/main" id="{54CF29FF-A2E1-4D93-8756-B0B2587826BA}"/>
            </a:ext>
          </a:extLst>
        </xdr:cNvPr>
        <xdr:cNvSpPr/>
      </xdr:nvSpPr>
      <xdr:spPr>
        <a:xfrm>
          <a:off x="12296775" y="1710436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156211</xdr:rowOff>
    </xdr:from>
    <xdr:to>
      <xdr:col>76</xdr:col>
      <xdr:colOff>114300</xdr:colOff>
      <xdr:row>106</xdr:row>
      <xdr:rowOff>19050</xdr:rowOff>
    </xdr:to>
    <xdr:cxnSp macro="">
      <xdr:nvCxnSpPr>
        <xdr:cNvPr id="689" name="直線コネクタ 688">
          <a:extLst>
            <a:ext uri="{FF2B5EF4-FFF2-40B4-BE49-F238E27FC236}">
              <a16:creationId xmlns:a16="http://schemas.microsoft.com/office/drawing/2014/main" id="{0FAA6380-DDF9-4F7F-908E-B9CEBD390403}"/>
            </a:ext>
          </a:extLst>
        </xdr:cNvPr>
        <xdr:cNvCxnSpPr/>
      </xdr:nvCxnSpPr>
      <xdr:spPr>
        <a:xfrm>
          <a:off x="12344400" y="17161511"/>
          <a:ext cx="800100" cy="21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71120</xdr:rowOff>
    </xdr:from>
    <xdr:to>
      <xdr:col>67</xdr:col>
      <xdr:colOff>101600</xdr:colOff>
      <xdr:row>106</xdr:row>
      <xdr:rowOff>1270</xdr:rowOff>
    </xdr:to>
    <xdr:sp macro="" textlink="">
      <xdr:nvSpPr>
        <xdr:cNvPr id="690" name="楕円 689">
          <a:extLst>
            <a:ext uri="{FF2B5EF4-FFF2-40B4-BE49-F238E27FC236}">
              <a16:creationId xmlns:a16="http://schemas.microsoft.com/office/drawing/2014/main" id="{4481BFA7-1FC7-4CA3-B3BB-498393270A24}"/>
            </a:ext>
          </a:extLst>
        </xdr:cNvPr>
        <xdr:cNvSpPr/>
      </xdr:nvSpPr>
      <xdr:spPr>
        <a:xfrm>
          <a:off x="11487150" y="1707007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121920</xdr:rowOff>
    </xdr:from>
    <xdr:to>
      <xdr:col>71</xdr:col>
      <xdr:colOff>177800</xdr:colOff>
      <xdr:row>105</xdr:row>
      <xdr:rowOff>156211</xdr:rowOff>
    </xdr:to>
    <xdr:cxnSp macro="">
      <xdr:nvCxnSpPr>
        <xdr:cNvPr id="691" name="直線コネクタ 690">
          <a:extLst>
            <a:ext uri="{FF2B5EF4-FFF2-40B4-BE49-F238E27FC236}">
              <a16:creationId xmlns:a16="http://schemas.microsoft.com/office/drawing/2014/main" id="{5FBA771E-3BA7-4F7A-8071-0A02CF9E053D}"/>
            </a:ext>
          </a:extLst>
        </xdr:cNvPr>
        <xdr:cNvCxnSpPr/>
      </xdr:nvCxnSpPr>
      <xdr:spPr>
        <a:xfrm>
          <a:off x="11534775" y="17127220"/>
          <a:ext cx="80962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33038</xdr:rowOff>
    </xdr:from>
    <xdr:ext cx="405111" cy="259045"/>
    <xdr:sp macro="" textlink="">
      <xdr:nvSpPr>
        <xdr:cNvPr id="692" name="n_1aveValue【公民館】&#10;有形固定資産減価償却率">
          <a:extLst>
            <a:ext uri="{FF2B5EF4-FFF2-40B4-BE49-F238E27FC236}">
              <a16:creationId xmlns:a16="http://schemas.microsoft.com/office/drawing/2014/main" id="{E74EE272-F5B0-45DC-9681-17D3B8CBAC92}"/>
            </a:ext>
          </a:extLst>
        </xdr:cNvPr>
        <xdr:cNvSpPr txBox="1"/>
      </xdr:nvSpPr>
      <xdr:spPr>
        <a:xfrm>
          <a:off x="13745219" y="16870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170197</xdr:rowOff>
    </xdr:from>
    <xdr:ext cx="405111" cy="259045"/>
    <xdr:sp macro="" textlink="">
      <xdr:nvSpPr>
        <xdr:cNvPr id="693" name="n_2aveValue【公民館】&#10;有形固定資産減価償却率">
          <a:extLst>
            <a:ext uri="{FF2B5EF4-FFF2-40B4-BE49-F238E27FC236}">
              <a16:creationId xmlns:a16="http://schemas.microsoft.com/office/drawing/2014/main" id="{E4B0C4BD-3247-4529-A557-CCC9E4994848}"/>
            </a:ext>
          </a:extLst>
        </xdr:cNvPr>
        <xdr:cNvSpPr txBox="1"/>
      </xdr:nvSpPr>
      <xdr:spPr>
        <a:xfrm>
          <a:off x="12964169" y="1683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38752</xdr:rowOff>
    </xdr:from>
    <xdr:ext cx="405111" cy="259045"/>
    <xdr:sp macro="" textlink="">
      <xdr:nvSpPr>
        <xdr:cNvPr id="694" name="n_3aveValue【公民館】&#10;有形固定資産減価償却率">
          <a:extLst>
            <a:ext uri="{FF2B5EF4-FFF2-40B4-BE49-F238E27FC236}">
              <a16:creationId xmlns:a16="http://schemas.microsoft.com/office/drawing/2014/main" id="{36D3ED9F-6258-47D4-8A26-5942647C2D6B}"/>
            </a:ext>
          </a:extLst>
        </xdr:cNvPr>
        <xdr:cNvSpPr txBox="1"/>
      </xdr:nvSpPr>
      <xdr:spPr>
        <a:xfrm>
          <a:off x="12164069" y="16878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130191</xdr:rowOff>
    </xdr:from>
    <xdr:ext cx="405111" cy="259045"/>
    <xdr:sp macro="" textlink="">
      <xdr:nvSpPr>
        <xdr:cNvPr id="695" name="n_4aveValue【公民館】&#10;有形固定資産減価償却率">
          <a:extLst>
            <a:ext uri="{FF2B5EF4-FFF2-40B4-BE49-F238E27FC236}">
              <a16:creationId xmlns:a16="http://schemas.microsoft.com/office/drawing/2014/main" id="{5DD4A45C-FE26-4685-BF1A-9119FFF4DD05}"/>
            </a:ext>
          </a:extLst>
        </xdr:cNvPr>
        <xdr:cNvSpPr txBox="1"/>
      </xdr:nvSpPr>
      <xdr:spPr>
        <a:xfrm>
          <a:off x="11354444" y="1664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104791</xdr:rowOff>
    </xdr:from>
    <xdr:ext cx="405111" cy="259045"/>
    <xdr:sp macro="" textlink="">
      <xdr:nvSpPr>
        <xdr:cNvPr id="696" name="n_1mainValue【公民館】&#10;有形固定資産減価償却率">
          <a:extLst>
            <a:ext uri="{FF2B5EF4-FFF2-40B4-BE49-F238E27FC236}">
              <a16:creationId xmlns:a16="http://schemas.microsoft.com/office/drawing/2014/main" id="{0BDD39DB-C333-4C70-A679-DDC4F958CF0E}"/>
            </a:ext>
          </a:extLst>
        </xdr:cNvPr>
        <xdr:cNvSpPr txBox="1"/>
      </xdr:nvSpPr>
      <xdr:spPr>
        <a:xfrm>
          <a:off x="13745219" y="1726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60977</xdr:rowOff>
    </xdr:from>
    <xdr:ext cx="405111" cy="259045"/>
    <xdr:sp macro="" textlink="">
      <xdr:nvSpPr>
        <xdr:cNvPr id="697" name="n_2mainValue【公民館】&#10;有形固定資産減価償却率">
          <a:extLst>
            <a:ext uri="{FF2B5EF4-FFF2-40B4-BE49-F238E27FC236}">
              <a16:creationId xmlns:a16="http://schemas.microsoft.com/office/drawing/2014/main" id="{2350D884-EC06-4AB9-A722-EAAD71F224E2}"/>
            </a:ext>
          </a:extLst>
        </xdr:cNvPr>
        <xdr:cNvSpPr txBox="1"/>
      </xdr:nvSpPr>
      <xdr:spPr>
        <a:xfrm>
          <a:off x="12964169" y="1722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26688</xdr:rowOff>
    </xdr:from>
    <xdr:ext cx="405111" cy="259045"/>
    <xdr:sp macro="" textlink="">
      <xdr:nvSpPr>
        <xdr:cNvPr id="698" name="n_3mainValue【公民館】&#10;有形固定資産減価償却率">
          <a:extLst>
            <a:ext uri="{FF2B5EF4-FFF2-40B4-BE49-F238E27FC236}">
              <a16:creationId xmlns:a16="http://schemas.microsoft.com/office/drawing/2014/main" id="{8CB66C47-8269-406F-B913-AD0A9F1A42C6}"/>
            </a:ext>
          </a:extLst>
        </xdr:cNvPr>
        <xdr:cNvSpPr txBox="1"/>
      </xdr:nvSpPr>
      <xdr:spPr>
        <a:xfrm>
          <a:off x="12164069" y="171939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163847</xdr:rowOff>
    </xdr:from>
    <xdr:ext cx="405111" cy="259045"/>
    <xdr:sp macro="" textlink="">
      <xdr:nvSpPr>
        <xdr:cNvPr id="699" name="n_4mainValue【公民館】&#10;有形固定資産減価償却率">
          <a:extLst>
            <a:ext uri="{FF2B5EF4-FFF2-40B4-BE49-F238E27FC236}">
              <a16:creationId xmlns:a16="http://schemas.microsoft.com/office/drawing/2014/main" id="{46DD3436-4B57-4F41-B1C3-983A5EC3A694}"/>
            </a:ext>
          </a:extLst>
        </xdr:cNvPr>
        <xdr:cNvSpPr txBox="1"/>
      </xdr:nvSpPr>
      <xdr:spPr>
        <a:xfrm>
          <a:off x="11354444" y="1716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00" name="正方形/長方形 699">
          <a:extLst>
            <a:ext uri="{FF2B5EF4-FFF2-40B4-BE49-F238E27FC236}">
              <a16:creationId xmlns:a16="http://schemas.microsoft.com/office/drawing/2014/main" id="{AFBA474E-0A2D-418E-A2DB-F73198A3A0E9}"/>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1" name="正方形/長方形 700">
          <a:extLst>
            <a:ext uri="{FF2B5EF4-FFF2-40B4-BE49-F238E27FC236}">
              <a16:creationId xmlns:a16="http://schemas.microsoft.com/office/drawing/2014/main" id="{40190A30-2333-401F-A281-78D353802EFF}"/>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2" name="正方形/長方形 701">
          <a:extLst>
            <a:ext uri="{FF2B5EF4-FFF2-40B4-BE49-F238E27FC236}">
              <a16:creationId xmlns:a16="http://schemas.microsoft.com/office/drawing/2014/main" id="{00528DCA-AFD9-4360-87EA-8A7CE8E12BEE}"/>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3" name="正方形/長方形 702">
          <a:extLst>
            <a:ext uri="{FF2B5EF4-FFF2-40B4-BE49-F238E27FC236}">
              <a16:creationId xmlns:a16="http://schemas.microsoft.com/office/drawing/2014/main" id="{208B2313-6C68-45C3-A258-D76612BA3FD9}"/>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4" name="正方形/長方形 703">
          <a:extLst>
            <a:ext uri="{FF2B5EF4-FFF2-40B4-BE49-F238E27FC236}">
              <a16:creationId xmlns:a16="http://schemas.microsoft.com/office/drawing/2014/main" id="{4AB43457-6F89-4FE9-ABEA-D895E1A3EB22}"/>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5" name="正方形/長方形 704">
          <a:extLst>
            <a:ext uri="{FF2B5EF4-FFF2-40B4-BE49-F238E27FC236}">
              <a16:creationId xmlns:a16="http://schemas.microsoft.com/office/drawing/2014/main" id="{7B32A4A1-41D1-4087-B297-D0B0CEC11301}"/>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6" name="正方形/長方形 705">
          <a:extLst>
            <a:ext uri="{FF2B5EF4-FFF2-40B4-BE49-F238E27FC236}">
              <a16:creationId xmlns:a16="http://schemas.microsoft.com/office/drawing/2014/main" id="{8ED8DF8C-3671-47CC-A7BB-2F02BD472A85}"/>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7" name="正方形/長方形 706">
          <a:extLst>
            <a:ext uri="{FF2B5EF4-FFF2-40B4-BE49-F238E27FC236}">
              <a16:creationId xmlns:a16="http://schemas.microsoft.com/office/drawing/2014/main" id="{B3679479-67AA-41A8-B71D-95308C5E1830}"/>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8" name="テキスト ボックス 707">
          <a:extLst>
            <a:ext uri="{FF2B5EF4-FFF2-40B4-BE49-F238E27FC236}">
              <a16:creationId xmlns:a16="http://schemas.microsoft.com/office/drawing/2014/main" id="{CA264073-2D8A-4705-8F41-4FAE954A49F6}"/>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9" name="直線コネクタ 708">
          <a:extLst>
            <a:ext uri="{FF2B5EF4-FFF2-40B4-BE49-F238E27FC236}">
              <a16:creationId xmlns:a16="http://schemas.microsoft.com/office/drawing/2014/main" id="{6F61BC8F-C060-4029-8AE2-04C1B4B4B642}"/>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710" name="直線コネクタ 709">
          <a:extLst>
            <a:ext uri="{FF2B5EF4-FFF2-40B4-BE49-F238E27FC236}">
              <a16:creationId xmlns:a16="http://schemas.microsoft.com/office/drawing/2014/main" id="{F828FCE1-2433-435A-9C26-155F011B0FDD}"/>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11" name="テキスト ボックス 710">
          <a:extLst>
            <a:ext uri="{FF2B5EF4-FFF2-40B4-BE49-F238E27FC236}">
              <a16:creationId xmlns:a16="http://schemas.microsoft.com/office/drawing/2014/main" id="{13E4ECAA-2350-4EA8-84A8-DF1C0D176591}"/>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12" name="直線コネクタ 711">
          <a:extLst>
            <a:ext uri="{FF2B5EF4-FFF2-40B4-BE49-F238E27FC236}">
              <a16:creationId xmlns:a16="http://schemas.microsoft.com/office/drawing/2014/main" id="{55BAE8FC-B732-4E27-8010-BEDEED8AE145}"/>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13" name="テキスト ボックス 712">
          <a:extLst>
            <a:ext uri="{FF2B5EF4-FFF2-40B4-BE49-F238E27FC236}">
              <a16:creationId xmlns:a16="http://schemas.microsoft.com/office/drawing/2014/main" id="{933620EC-15AB-4CF8-B3B4-BB56D7DEAAC2}"/>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14" name="直線コネクタ 713">
          <a:extLst>
            <a:ext uri="{FF2B5EF4-FFF2-40B4-BE49-F238E27FC236}">
              <a16:creationId xmlns:a16="http://schemas.microsoft.com/office/drawing/2014/main" id="{C92889EB-5E79-4766-9CD5-C24CCD4F0701}"/>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15" name="テキスト ボックス 714">
          <a:extLst>
            <a:ext uri="{FF2B5EF4-FFF2-40B4-BE49-F238E27FC236}">
              <a16:creationId xmlns:a16="http://schemas.microsoft.com/office/drawing/2014/main" id="{5183FB7A-B907-47C8-82C2-4535FC7D54E9}"/>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16" name="直線コネクタ 715">
          <a:extLst>
            <a:ext uri="{FF2B5EF4-FFF2-40B4-BE49-F238E27FC236}">
              <a16:creationId xmlns:a16="http://schemas.microsoft.com/office/drawing/2014/main" id="{F896ACFE-2827-43EC-AEC5-53972E1104D8}"/>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7" name="テキスト ボックス 716">
          <a:extLst>
            <a:ext uri="{FF2B5EF4-FFF2-40B4-BE49-F238E27FC236}">
              <a16:creationId xmlns:a16="http://schemas.microsoft.com/office/drawing/2014/main" id="{D6B47C81-C257-4DA0-AD03-D0FAB8105AB2}"/>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8" name="直線コネクタ 717">
          <a:extLst>
            <a:ext uri="{FF2B5EF4-FFF2-40B4-BE49-F238E27FC236}">
              <a16:creationId xmlns:a16="http://schemas.microsoft.com/office/drawing/2014/main" id="{703F2A60-A234-4AE7-82BA-7725CF4E8A47}"/>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9" name="テキスト ボックス 718">
          <a:extLst>
            <a:ext uri="{FF2B5EF4-FFF2-40B4-BE49-F238E27FC236}">
              <a16:creationId xmlns:a16="http://schemas.microsoft.com/office/drawing/2014/main" id="{0F28F2D9-2736-4ED1-9D5D-FF34AA312B92}"/>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20" name="直線コネクタ 719">
          <a:extLst>
            <a:ext uri="{FF2B5EF4-FFF2-40B4-BE49-F238E27FC236}">
              <a16:creationId xmlns:a16="http://schemas.microsoft.com/office/drawing/2014/main" id="{94DFF57A-27D3-49D2-9EDC-A0F019DEA301}"/>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21" name="テキスト ボックス 720">
          <a:extLst>
            <a:ext uri="{FF2B5EF4-FFF2-40B4-BE49-F238E27FC236}">
              <a16:creationId xmlns:a16="http://schemas.microsoft.com/office/drawing/2014/main" id="{8FAF1590-B7C4-47F8-AA0A-6C8B03046666}"/>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22" name="【公民館】&#10;一人当たり面積グラフ枠">
          <a:extLst>
            <a:ext uri="{FF2B5EF4-FFF2-40B4-BE49-F238E27FC236}">
              <a16:creationId xmlns:a16="http://schemas.microsoft.com/office/drawing/2014/main" id="{E4F4C3CC-B202-452F-9A9E-7C461B52334C}"/>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16002</xdr:rowOff>
    </xdr:from>
    <xdr:to>
      <xdr:col>116</xdr:col>
      <xdr:colOff>62864</xdr:colOff>
      <xdr:row>108</xdr:row>
      <xdr:rowOff>139446</xdr:rowOff>
    </xdr:to>
    <xdr:cxnSp macro="">
      <xdr:nvCxnSpPr>
        <xdr:cNvPr id="723" name="直線コネクタ 722">
          <a:extLst>
            <a:ext uri="{FF2B5EF4-FFF2-40B4-BE49-F238E27FC236}">
              <a16:creationId xmlns:a16="http://schemas.microsoft.com/office/drawing/2014/main" id="{F801592E-7236-472E-804D-AF222D6CC6F0}"/>
            </a:ext>
          </a:extLst>
        </xdr:cNvPr>
        <xdr:cNvCxnSpPr/>
      </xdr:nvCxnSpPr>
      <xdr:spPr>
        <a:xfrm flipV="1">
          <a:off x="19954239" y="16370427"/>
          <a:ext cx="0" cy="12600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143273</xdr:rowOff>
    </xdr:from>
    <xdr:ext cx="469744" cy="259045"/>
    <xdr:sp macro="" textlink="">
      <xdr:nvSpPr>
        <xdr:cNvPr id="724" name="【公民館】&#10;一人当たり面積最小値テキスト">
          <a:extLst>
            <a:ext uri="{FF2B5EF4-FFF2-40B4-BE49-F238E27FC236}">
              <a16:creationId xmlns:a16="http://schemas.microsoft.com/office/drawing/2014/main" id="{FF56E324-23D9-4131-9AB6-4C1E7FDD5591}"/>
            </a:ext>
          </a:extLst>
        </xdr:cNvPr>
        <xdr:cNvSpPr txBox="1"/>
      </xdr:nvSpPr>
      <xdr:spPr>
        <a:xfrm>
          <a:off x="19992975" y="1762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139446</xdr:rowOff>
    </xdr:from>
    <xdr:to>
      <xdr:col>116</xdr:col>
      <xdr:colOff>152400</xdr:colOff>
      <xdr:row>108</xdr:row>
      <xdr:rowOff>139446</xdr:rowOff>
    </xdr:to>
    <xdr:cxnSp macro="">
      <xdr:nvCxnSpPr>
        <xdr:cNvPr id="725" name="直線コネクタ 724">
          <a:extLst>
            <a:ext uri="{FF2B5EF4-FFF2-40B4-BE49-F238E27FC236}">
              <a16:creationId xmlns:a16="http://schemas.microsoft.com/office/drawing/2014/main" id="{7E60D055-9875-486C-B67C-BBC7A4749845}"/>
            </a:ext>
          </a:extLst>
        </xdr:cNvPr>
        <xdr:cNvCxnSpPr/>
      </xdr:nvCxnSpPr>
      <xdr:spPr>
        <a:xfrm>
          <a:off x="19878675" y="1763052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134129</xdr:rowOff>
    </xdr:from>
    <xdr:ext cx="469744" cy="259045"/>
    <xdr:sp macro="" textlink="">
      <xdr:nvSpPr>
        <xdr:cNvPr id="726" name="【公民館】&#10;一人当たり面積最大値テキスト">
          <a:extLst>
            <a:ext uri="{FF2B5EF4-FFF2-40B4-BE49-F238E27FC236}">
              <a16:creationId xmlns:a16="http://schemas.microsoft.com/office/drawing/2014/main" id="{CAB6E653-1454-464B-B27C-32FCF2590011}"/>
            </a:ext>
          </a:extLst>
        </xdr:cNvPr>
        <xdr:cNvSpPr txBox="1"/>
      </xdr:nvSpPr>
      <xdr:spPr>
        <a:xfrm>
          <a:off x="19992975" y="16164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16002</xdr:rowOff>
    </xdr:from>
    <xdr:to>
      <xdr:col>116</xdr:col>
      <xdr:colOff>152400</xdr:colOff>
      <xdr:row>101</xdr:row>
      <xdr:rowOff>16002</xdr:rowOff>
    </xdr:to>
    <xdr:cxnSp macro="">
      <xdr:nvCxnSpPr>
        <xdr:cNvPr id="727" name="直線コネクタ 726">
          <a:extLst>
            <a:ext uri="{FF2B5EF4-FFF2-40B4-BE49-F238E27FC236}">
              <a16:creationId xmlns:a16="http://schemas.microsoft.com/office/drawing/2014/main" id="{D0EEBA9C-ED75-4551-BF73-B6290C991001}"/>
            </a:ext>
          </a:extLst>
        </xdr:cNvPr>
        <xdr:cNvCxnSpPr/>
      </xdr:nvCxnSpPr>
      <xdr:spPr>
        <a:xfrm>
          <a:off x="19878675" y="1637042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122699</xdr:rowOff>
    </xdr:from>
    <xdr:ext cx="469744" cy="259045"/>
    <xdr:sp macro="" textlink="">
      <xdr:nvSpPr>
        <xdr:cNvPr id="728" name="【公民館】&#10;一人当たり面積平均値テキスト">
          <a:extLst>
            <a:ext uri="{FF2B5EF4-FFF2-40B4-BE49-F238E27FC236}">
              <a16:creationId xmlns:a16="http://schemas.microsoft.com/office/drawing/2014/main" id="{797116BC-D0B6-4C08-8D6F-BC3D7EF97D6C}"/>
            </a:ext>
          </a:extLst>
        </xdr:cNvPr>
        <xdr:cNvSpPr txBox="1"/>
      </xdr:nvSpPr>
      <xdr:spPr>
        <a:xfrm>
          <a:off x="19992975" y="1728992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144272</xdr:rowOff>
    </xdr:from>
    <xdr:to>
      <xdr:col>116</xdr:col>
      <xdr:colOff>114300</xdr:colOff>
      <xdr:row>107</xdr:row>
      <xdr:rowOff>74422</xdr:rowOff>
    </xdr:to>
    <xdr:sp macro="" textlink="">
      <xdr:nvSpPr>
        <xdr:cNvPr id="729" name="フローチャート: 判断 728">
          <a:extLst>
            <a:ext uri="{FF2B5EF4-FFF2-40B4-BE49-F238E27FC236}">
              <a16:creationId xmlns:a16="http://schemas.microsoft.com/office/drawing/2014/main" id="{D2C76DDC-E314-426C-8F93-80C5ACAFB130}"/>
            </a:ext>
          </a:extLst>
        </xdr:cNvPr>
        <xdr:cNvSpPr/>
      </xdr:nvSpPr>
      <xdr:spPr>
        <a:xfrm>
          <a:off x="19897725" y="173051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156463</xdr:rowOff>
    </xdr:from>
    <xdr:to>
      <xdr:col>112</xdr:col>
      <xdr:colOff>38100</xdr:colOff>
      <xdr:row>107</xdr:row>
      <xdr:rowOff>86613</xdr:rowOff>
    </xdr:to>
    <xdr:sp macro="" textlink="">
      <xdr:nvSpPr>
        <xdr:cNvPr id="730" name="フローチャート: 判断 729">
          <a:extLst>
            <a:ext uri="{FF2B5EF4-FFF2-40B4-BE49-F238E27FC236}">
              <a16:creationId xmlns:a16="http://schemas.microsoft.com/office/drawing/2014/main" id="{B45F5F61-A8BF-4037-85BB-7978881DE53A}"/>
            </a:ext>
          </a:extLst>
        </xdr:cNvPr>
        <xdr:cNvSpPr/>
      </xdr:nvSpPr>
      <xdr:spPr>
        <a:xfrm>
          <a:off x="19154775" y="1732368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158750</xdr:rowOff>
    </xdr:from>
    <xdr:to>
      <xdr:col>107</xdr:col>
      <xdr:colOff>101600</xdr:colOff>
      <xdr:row>107</xdr:row>
      <xdr:rowOff>88900</xdr:rowOff>
    </xdr:to>
    <xdr:sp macro="" textlink="">
      <xdr:nvSpPr>
        <xdr:cNvPr id="731" name="フローチャート: 判断 730">
          <a:extLst>
            <a:ext uri="{FF2B5EF4-FFF2-40B4-BE49-F238E27FC236}">
              <a16:creationId xmlns:a16="http://schemas.microsoft.com/office/drawing/2014/main" id="{04DE87FF-1261-4B2E-B2DA-D83F705203EF}"/>
            </a:ext>
          </a:extLst>
        </xdr:cNvPr>
        <xdr:cNvSpPr/>
      </xdr:nvSpPr>
      <xdr:spPr>
        <a:xfrm>
          <a:off x="18345150" y="173259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148844</xdr:rowOff>
    </xdr:from>
    <xdr:to>
      <xdr:col>102</xdr:col>
      <xdr:colOff>165100</xdr:colOff>
      <xdr:row>107</xdr:row>
      <xdr:rowOff>78994</xdr:rowOff>
    </xdr:to>
    <xdr:sp macro="" textlink="">
      <xdr:nvSpPr>
        <xdr:cNvPr id="732" name="フローチャート: 判断 731">
          <a:extLst>
            <a:ext uri="{FF2B5EF4-FFF2-40B4-BE49-F238E27FC236}">
              <a16:creationId xmlns:a16="http://schemas.microsoft.com/office/drawing/2014/main" id="{EB5277A9-04C3-4EA6-8748-B4D112C66C95}"/>
            </a:ext>
          </a:extLst>
        </xdr:cNvPr>
        <xdr:cNvSpPr/>
      </xdr:nvSpPr>
      <xdr:spPr>
        <a:xfrm>
          <a:off x="17554575" y="17309719"/>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64263</xdr:rowOff>
    </xdr:from>
    <xdr:to>
      <xdr:col>98</xdr:col>
      <xdr:colOff>38100</xdr:colOff>
      <xdr:row>107</xdr:row>
      <xdr:rowOff>165863</xdr:rowOff>
    </xdr:to>
    <xdr:sp macro="" textlink="">
      <xdr:nvSpPr>
        <xdr:cNvPr id="733" name="フローチャート: 判断 732">
          <a:extLst>
            <a:ext uri="{FF2B5EF4-FFF2-40B4-BE49-F238E27FC236}">
              <a16:creationId xmlns:a16="http://schemas.microsoft.com/office/drawing/2014/main" id="{419EA65E-FF9F-467F-8157-09873FDC4131}"/>
            </a:ext>
          </a:extLst>
        </xdr:cNvPr>
        <xdr:cNvSpPr/>
      </xdr:nvSpPr>
      <xdr:spPr>
        <a:xfrm>
          <a:off x="16754475" y="173934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82E31BE3-DE86-487A-AA8E-A96516B97358}"/>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B9240586-E097-4DC9-8A74-8AD5CB4DCDE8}"/>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6" name="テキスト ボックス 735">
          <a:extLst>
            <a:ext uri="{FF2B5EF4-FFF2-40B4-BE49-F238E27FC236}">
              <a16:creationId xmlns:a16="http://schemas.microsoft.com/office/drawing/2014/main" id="{1AFED6DC-697D-4C26-ABCD-7340CB5E9B69}"/>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7" name="テキスト ボックス 736">
          <a:extLst>
            <a:ext uri="{FF2B5EF4-FFF2-40B4-BE49-F238E27FC236}">
              <a16:creationId xmlns:a16="http://schemas.microsoft.com/office/drawing/2014/main" id="{E2354A7A-FCA4-417F-9B25-036E8172515B}"/>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8" name="テキスト ボックス 737">
          <a:extLst>
            <a:ext uri="{FF2B5EF4-FFF2-40B4-BE49-F238E27FC236}">
              <a16:creationId xmlns:a16="http://schemas.microsoft.com/office/drawing/2014/main" id="{D886E8C8-2E67-427D-A242-0F10D0292FAB}"/>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121413</xdr:rowOff>
    </xdr:from>
    <xdr:to>
      <xdr:col>116</xdr:col>
      <xdr:colOff>114300</xdr:colOff>
      <xdr:row>106</xdr:row>
      <xdr:rowOff>51563</xdr:rowOff>
    </xdr:to>
    <xdr:sp macro="" textlink="">
      <xdr:nvSpPr>
        <xdr:cNvPr id="739" name="楕円 738">
          <a:extLst>
            <a:ext uri="{FF2B5EF4-FFF2-40B4-BE49-F238E27FC236}">
              <a16:creationId xmlns:a16="http://schemas.microsoft.com/office/drawing/2014/main" id="{C8D85457-E76A-41F0-BEB2-CEEA912ED1B2}"/>
            </a:ext>
          </a:extLst>
        </xdr:cNvPr>
        <xdr:cNvSpPr/>
      </xdr:nvSpPr>
      <xdr:spPr>
        <a:xfrm>
          <a:off x="19897725" y="1712671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144290</xdr:rowOff>
    </xdr:from>
    <xdr:ext cx="469744" cy="259045"/>
    <xdr:sp macro="" textlink="">
      <xdr:nvSpPr>
        <xdr:cNvPr id="740" name="【公民館】&#10;一人当たり面積該当値テキスト">
          <a:extLst>
            <a:ext uri="{FF2B5EF4-FFF2-40B4-BE49-F238E27FC236}">
              <a16:creationId xmlns:a16="http://schemas.microsoft.com/office/drawing/2014/main" id="{3EB6E6AD-C281-4CCF-9B23-7132D60E97BC}"/>
            </a:ext>
          </a:extLst>
        </xdr:cNvPr>
        <xdr:cNvSpPr txBox="1"/>
      </xdr:nvSpPr>
      <xdr:spPr>
        <a:xfrm>
          <a:off x="19992975" y="1698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134365</xdr:rowOff>
    </xdr:from>
    <xdr:to>
      <xdr:col>112</xdr:col>
      <xdr:colOff>38100</xdr:colOff>
      <xdr:row>106</xdr:row>
      <xdr:rowOff>64515</xdr:rowOff>
    </xdr:to>
    <xdr:sp macro="" textlink="">
      <xdr:nvSpPr>
        <xdr:cNvPr id="741" name="楕円 740">
          <a:extLst>
            <a:ext uri="{FF2B5EF4-FFF2-40B4-BE49-F238E27FC236}">
              <a16:creationId xmlns:a16="http://schemas.microsoft.com/office/drawing/2014/main" id="{F181BF36-C81D-4852-B3CE-05D986602EC7}"/>
            </a:ext>
          </a:extLst>
        </xdr:cNvPr>
        <xdr:cNvSpPr/>
      </xdr:nvSpPr>
      <xdr:spPr>
        <a:xfrm>
          <a:off x="19154775" y="171364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763</xdr:rowOff>
    </xdr:from>
    <xdr:to>
      <xdr:col>116</xdr:col>
      <xdr:colOff>63500</xdr:colOff>
      <xdr:row>106</xdr:row>
      <xdr:rowOff>13715</xdr:rowOff>
    </xdr:to>
    <xdr:cxnSp macro="">
      <xdr:nvCxnSpPr>
        <xdr:cNvPr id="742" name="直線コネクタ 741">
          <a:extLst>
            <a:ext uri="{FF2B5EF4-FFF2-40B4-BE49-F238E27FC236}">
              <a16:creationId xmlns:a16="http://schemas.microsoft.com/office/drawing/2014/main" id="{1377BE11-4DA6-4EF2-989F-344C5DEF63E4}"/>
            </a:ext>
          </a:extLst>
        </xdr:cNvPr>
        <xdr:cNvCxnSpPr/>
      </xdr:nvCxnSpPr>
      <xdr:spPr>
        <a:xfrm flipV="1">
          <a:off x="19202400" y="17164813"/>
          <a:ext cx="752475" cy="9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143511</xdr:rowOff>
    </xdr:from>
    <xdr:to>
      <xdr:col>107</xdr:col>
      <xdr:colOff>101600</xdr:colOff>
      <xdr:row>106</xdr:row>
      <xdr:rowOff>73661</xdr:rowOff>
    </xdr:to>
    <xdr:sp macro="" textlink="">
      <xdr:nvSpPr>
        <xdr:cNvPr id="743" name="楕円 742">
          <a:extLst>
            <a:ext uri="{FF2B5EF4-FFF2-40B4-BE49-F238E27FC236}">
              <a16:creationId xmlns:a16="http://schemas.microsoft.com/office/drawing/2014/main" id="{22DC42A2-CC3D-455D-8D42-E0EF34EC9579}"/>
            </a:ext>
          </a:extLst>
        </xdr:cNvPr>
        <xdr:cNvSpPr/>
      </xdr:nvSpPr>
      <xdr:spPr>
        <a:xfrm>
          <a:off x="18345150" y="171424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13715</xdr:rowOff>
    </xdr:from>
    <xdr:to>
      <xdr:col>111</xdr:col>
      <xdr:colOff>177800</xdr:colOff>
      <xdr:row>106</xdr:row>
      <xdr:rowOff>22861</xdr:rowOff>
    </xdr:to>
    <xdr:cxnSp macro="">
      <xdr:nvCxnSpPr>
        <xdr:cNvPr id="744" name="直線コネクタ 743">
          <a:extLst>
            <a:ext uri="{FF2B5EF4-FFF2-40B4-BE49-F238E27FC236}">
              <a16:creationId xmlns:a16="http://schemas.microsoft.com/office/drawing/2014/main" id="{EAAA4DFD-9175-4748-A6B0-B7DCCEE2C627}"/>
            </a:ext>
          </a:extLst>
        </xdr:cNvPr>
        <xdr:cNvCxnSpPr/>
      </xdr:nvCxnSpPr>
      <xdr:spPr>
        <a:xfrm flipV="1">
          <a:off x="18392775" y="17174590"/>
          <a:ext cx="809625" cy="1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151130</xdr:rowOff>
    </xdr:from>
    <xdr:to>
      <xdr:col>102</xdr:col>
      <xdr:colOff>165100</xdr:colOff>
      <xdr:row>106</xdr:row>
      <xdr:rowOff>81280</xdr:rowOff>
    </xdr:to>
    <xdr:sp macro="" textlink="">
      <xdr:nvSpPr>
        <xdr:cNvPr id="745" name="楕円 744">
          <a:extLst>
            <a:ext uri="{FF2B5EF4-FFF2-40B4-BE49-F238E27FC236}">
              <a16:creationId xmlns:a16="http://schemas.microsoft.com/office/drawing/2014/main" id="{B3EEA298-CA14-4380-BE63-19D6334F4DDE}"/>
            </a:ext>
          </a:extLst>
        </xdr:cNvPr>
        <xdr:cNvSpPr/>
      </xdr:nvSpPr>
      <xdr:spPr>
        <a:xfrm>
          <a:off x="17554575" y="171532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22861</xdr:rowOff>
    </xdr:from>
    <xdr:to>
      <xdr:col>107</xdr:col>
      <xdr:colOff>50800</xdr:colOff>
      <xdr:row>106</xdr:row>
      <xdr:rowOff>30480</xdr:rowOff>
    </xdr:to>
    <xdr:cxnSp macro="">
      <xdr:nvCxnSpPr>
        <xdr:cNvPr id="746" name="直線コネクタ 745">
          <a:extLst>
            <a:ext uri="{FF2B5EF4-FFF2-40B4-BE49-F238E27FC236}">
              <a16:creationId xmlns:a16="http://schemas.microsoft.com/office/drawing/2014/main" id="{56F3BD9E-7F8E-4203-8336-85AD43450CAE}"/>
            </a:ext>
          </a:extLst>
        </xdr:cNvPr>
        <xdr:cNvCxnSpPr/>
      </xdr:nvCxnSpPr>
      <xdr:spPr>
        <a:xfrm flipV="1">
          <a:off x="17602200" y="17190086"/>
          <a:ext cx="790575" cy="1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163322</xdr:rowOff>
    </xdr:from>
    <xdr:to>
      <xdr:col>98</xdr:col>
      <xdr:colOff>38100</xdr:colOff>
      <xdr:row>106</xdr:row>
      <xdr:rowOff>93472</xdr:rowOff>
    </xdr:to>
    <xdr:sp macro="" textlink="">
      <xdr:nvSpPr>
        <xdr:cNvPr id="747" name="楕円 746">
          <a:extLst>
            <a:ext uri="{FF2B5EF4-FFF2-40B4-BE49-F238E27FC236}">
              <a16:creationId xmlns:a16="http://schemas.microsoft.com/office/drawing/2014/main" id="{90A762C2-7B76-41CE-8088-866E0248878E}"/>
            </a:ext>
          </a:extLst>
        </xdr:cNvPr>
        <xdr:cNvSpPr/>
      </xdr:nvSpPr>
      <xdr:spPr>
        <a:xfrm>
          <a:off x="16754475" y="1716227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30480</xdr:rowOff>
    </xdr:from>
    <xdr:to>
      <xdr:col>102</xdr:col>
      <xdr:colOff>114300</xdr:colOff>
      <xdr:row>106</xdr:row>
      <xdr:rowOff>42672</xdr:rowOff>
    </xdr:to>
    <xdr:cxnSp macro="">
      <xdr:nvCxnSpPr>
        <xdr:cNvPr id="748" name="直線コネクタ 747">
          <a:extLst>
            <a:ext uri="{FF2B5EF4-FFF2-40B4-BE49-F238E27FC236}">
              <a16:creationId xmlns:a16="http://schemas.microsoft.com/office/drawing/2014/main" id="{2F7730A8-36E1-47DE-BFD1-91D6B7FFFFFC}"/>
            </a:ext>
          </a:extLst>
        </xdr:cNvPr>
        <xdr:cNvCxnSpPr/>
      </xdr:nvCxnSpPr>
      <xdr:spPr>
        <a:xfrm flipV="1">
          <a:off x="16802100" y="17191355"/>
          <a:ext cx="800100" cy="18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77740</xdr:rowOff>
    </xdr:from>
    <xdr:ext cx="469744" cy="259045"/>
    <xdr:sp macro="" textlink="">
      <xdr:nvSpPr>
        <xdr:cNvPr id="749" name="n_1aveValue【公民館】&#10;一人当たり面積">
          <a:extLst>
            <a:ext uri="{FF2B5EF4-FFF2-40B4-BE49-F238E27FC236}">
              <a16:creationId xmlns:a16="http://schemas.microsoft.com/office/drawing/2014/main" id="{724C717C-ABB7-4841-9737-1591216CCCB3}"/>
            </a:ext>
          </a:extLst>
        </xdr:cNvPr>
        <xdr:cNvSpPr txBox="1"/>
      </xdr:nvSpPr>
      <xdr:spPr>
        <a:xfrm>
          <a:off x="18983402" y="17403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80027</xdr:rowOff>
    </xdr:from>
    <xdr:ext cx="469744" cy="259045"/>
    <xdr:sp macro="" textlink="">
      <xdr:nvSpPr>
        <xdr:cNvPr id="750" name="n_2aveValue【公民館】&#10;一人当たり面積">
          <a:extLst>
            <a:ext uri="{FF2B5EF4-FFF2-40B4-BE49-F238E27FC236}">
              <a16:creationId xmlns:a16="http://schemas.microsoft.com/office/drawing/2014/main" id="{192C0100-64DB-48F3-9773-A00FFA61F46D}"/>
            </a:ext>
          </a:extLst>
        </xdr:cNvPr>
        <xdr:cNvSpPr txBox="1"/>
      </xdr:nvSpPr>
      <xdr:spPr>
        <a:xfrm>
          <a:off x="18183302" y="17409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70121</xdr:rowOff>
    </xdr:from>
    <xdr:ext cx="469744" cy="259045"/>
    <xdr:sp macro="" textlink="">
      <xdr:nvSpPr>
        <xdr:cNvPr id="751" name="n_3aveValue【公民館】&#10;一人当たり面積">
          <a:extLst>
            <a:ext uri="{FF2B5EF4-FFF2-40B4-BE49-F238E27FC236}">
              <a16:creationId xmlns:a16="http://schemas.microsoft.com/office/drawing/2014/main" id="{7140615D-08D1-4546-8A27-FF355BB9D546}"/>
            </a:ext>
          </a:extLst>
        </xdr:cNvPr>
        <xdr:cNvSpPr txBox="1"/>
      </xdr:nvSpPr>
      <xdr:spPr>
        <a:xfrm>
          <a:off x="17383202" y="17392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156990</xdr:rowOff>
    </xdr:from>
    <xdr:ext cx="469744" cy="259045"/>
    <xdr:sp macro="" textlink="">
      <xdr:nvSpPr>
        <xdr:cNvPr id="752" name="n_4aveValue【公民館】&#10;一人当たり面積">
          <a:extLst>
            <a:ext uri="{FF2B5EF4-FFF2-40B4-BE49-F238E27FC236}">
              <a16:creationId xmlns:a16="http://schemas.microsoft.com/office/drawing/2014/main" id="{5EB80AB7-6EB2-40A6-A931-27A5B1D39886}"/>
            </a:ext>
          </a:extLst>
        </xdr:cNvPr>
        <xdr:cNvSpPr txBox="1"/>
      </xdr:nvSpPr>
      <xdr:spPr>
        <a:xfrm>
          <a:off x="16592627" y="17486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81042</xdr:rowOff>
    </xdr:from>
    <xdr:ext cx="469744" cy="259045"/>
    <xdr:sp macro="" textlink="">
      <xdr:nvSpPr>
        <xdr:cNvPr id="753" name="n_1mainValue【公民館】&#10;一人当たり面積">
          <a:extLst>
            <a:ext uri="{FF2B5EF4-FFF2-40B4-BE49-F238E27FC236}">
              <a16:creationId xmlns:a16="http://schemas.microsoft.com/office/drawing/2014/main" id="{C64096B7-D25E-4A5C-AD38-9DE77C63527D}"/>
            </a:ext>
          </a:extLst>
        </xdr:cNvPr>
        <xdr:cNvSpPr txBox="1"/>
      </xdr:nvSpPr>
      <xdr:spPr>
        <a:xfrm>
          <a:off x="18983402" y="16924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90188</xdr:rowOff>
    </xdr:from>
    <xdr:ext cx="469744" cy="259045"/>
    <xdr:sp macro="" textlink="">
      <xdr:nvSpPr>
        <xdr:cNvPr id="754" name="n_2mainValue【公民館】&#10;一人当たり面積">
          <a:extLst>
            <a:ext uri="{FF2B5EF4-FFF2-40B4-BE49-F238E27FC236}">
              <a16:creationId xmlns:a16="http://schemas.microsoft.com/office/drawing/2014/main" id="{09FA277F-01DD-4151-B4F8-2B08049FDD31}"/>
            </a:ext>
          </a:extLst>
        </xdr:cNvPr>
        <xdr:cNvSpPr txBox="1"/>
      </xdr:nvSpPr>
      <xdr:spPr>
        <a:xfrm>
          <a:off x="18183302" y="16927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97807</xdr:rowOff>
    </xdr:from>
    <xdr:ext cx="469744" cy="259045"/>
    <xdr:sp macro="" textlink="">
      <xdr:nvSpPr>
        <xdr:cNvPr id="755" name="n_3mainValue【公民館】&#10;一人当たり面積">
          <a:extLst>
            <a:ext uri="{FF2B5EF4-FFF2-40B4-BE49-F238E27FC236}">
              <a16:creationId xmlns:a16="http://schemas.microsoft.com/office/drawing/2014/main" id="{3000EF7B-4161-4060-B6E9-88EB37CBD344}"/>
            </a:ext>
          </a:extLst>
        </xdr:cNvPr>
        <xdr:cNvSpPr txBox="1"/>
      </xdr:nvSpPr>
      <xdr:spPr>
        <a:xfrm>
          <a:off x="17383202" y="16938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109999</xdr:rowOff>
    </xdr:from>
    <xdr:ext cx="469744" cy="259045"/>
    <xdr:sp macro="" textlink="">
      <xdr:nvSpPr>
        <xdr:cNvPr id="756" name="n_4mainValue【公民館】&#10;一人当たり面積">
          <a:extLst>
            <a:ext uri="{FF2B5EF4-FFF2-40B4-BE49-F238E27FC236}">
              <a16:creationId xmlns:a16="http://schemas.microsoft.com/office/drawing/2014/main" id="{513F1ECB-143B-47CD-9408-D1D1E119F8C3}"/>
            </a:ext>
          </a:extLst>
        </xdr:cNvPr>
        <xdr:cNvSpPr txBox="1"/>
      </xdr:nvSpPr>
      <xdr:spPr>
        <a:xfrm>
          <a:off x="16592627" y="169470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7" name="正方形/長方形 756">
          <a:extLst>
            <a:ext uri="{FF2B5EF4-FFF2-40B4-BE49-F238E27FC236}">
              <a16:creationId xmlns:a16="http://schemas.microsoft.com/office/drawing/2014/main" id="{C660DF92-A33D-4148-9EF7-0018694257AD}"/>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8" name="正方形/長方形 757">
          <a:extLst>
            <a:ext uri="{FF2B5EF4-FFF2-40B4-BE49-F238E27FC236}">
              <a16:creationId xmlns:a16="http://schemas.microsoft.com/office/drawing/2014/main" id="{C35D7812-A160-48F8-BEBF-C4ADF9DD7A92}"/>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9" name="テキスト ボックス 758">
          <a:extLst>
            <a:ext uri="{FF2B5EF4-FFF2-40B4-BE49-F238E27FC236}">
              <a16:creationId xmlns:a16="http://schemas.microsoft.com/office/drawing/2014/main" id="{08E4F753-E602-4540-A663-778C8F98C98E}"/>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特に高くなっているのは公営住宅である。公営住宅については、公営住宅棟長寿命化計画に基づき引き続き修繕や建替えを進めていくこととしている。一方、これまで高い水準となっていた保育所は施設統廃合に伴い新園の建設及び旧施設の用途廃止により減少。また、学校施設については中学校建替えによる旧施設の取壊しの実施により大幅に減少している。今後も計画に沿った施設の改修等維持管理に努め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8B5E6A94-0A73-4647-911E-916F098BCF1A}"/>
            </a:ext>
          </a:extLst>
        </xdr:cNvPr>
        <xdr:cNvSpPr/>
      </xdr:nvSpPr>
      <xdr:spPr>
        <a:xfrm>
          <a:off x="581025" y="123825"/>
          <a:ext cx="1142047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ABB2F6C-90E9-4ECC-B773-2BF278B45CD1}"/>
            </a:ext>
          </a:extLst>
        </xdr:cNvPr>
        <xdr:cNvSpPr/>
      </xdr:nvSpPr>
      <xdr:spPr>
        <a:xfrm>
          <a:off x="17145000" y="180975"/>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847E408-1092-4B99-8155-23F1A9650B93}"/>
            </a:ext>
          </a:extLst>
        </xdr:cNvPr>
        <xdr:cNvSpPr/>
      </xdr:nvSpPr>
      <xdr:spPr>
        <a:xfrm>
          <a:off x="17164050" y="209550"/>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BE6B245-6A5E-4AF3-9DC1-701E34E688D6}"/>
            </a:ext>
          </a:extLst>
        </xdr:cNvPr>
        <xdr:cNvSpPr/>
      </xdr:nvSpPr>
      <xdr:spPr>
        <a:xfrm>
          <a:off x="17192625" y="228600"/>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49271698-CB2D-419C-A525-EAD2DA8B141C}"/>
            </a:ext>
          </a:extLst>
        </xdr:cNvPr>
        <xdr:cNvSpPr/>
      </xdr:nvSpPr>
      <xdr:spPr>
        <a:xfrm>
          <a:off x="14639925" y="180975"/>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9889AD-497B-4B65-A0B9-8CA26EE8BCF5}"/>
            </a:ext>
          </a:extLst>
        </xdr:cNvPr>
        <xdr:cNvSpPr/>
      </xdr:nvSpPr>
      <xdr:spPr>
        <a:xfrm>
          <a:off x="14658975" y="209550"/>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8A7E78E1-5800-4A5A-9B75-D33175D48304}"/>
            </a:ext>
          </a:extLst>
        </xdr:cNvPr>
        <xdr:cNvSpPr/>
      </xdr:nvSpPr>
      <xdr:spPr>
        <a:xfrm>
          <a:off x="14687550" y="228600"/>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01426D2-1D93-4434-AE5B-1A94B9BA3684}"/>
            </a:ext>
          </a:extLst>
        </xdr:cNvPr>
        <xdr:cNvSpPr/>
      </xdr:nvSpPr>
      <xdr:spPr>
        <a:xfrm>
          <a:off x="685800" y="838200"/>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D4DBCEF-0E3E-40EF-AF1E-DC4022D22321}"/>
            </a:ext>
          </a:extLst>
        </xdr:cNvPr>
        <xdr:cNvSpPr/>
      </xdr:nvSpPr>
      <xdr:spPr>
        <a:xfrm>
          <a:off x="809625" y="876300"/>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FA0541D-8ADB-4DA7-B0D4-204887267CCB}"/>
            </a:ext>
          </a:extLst>
        </xdr:cNvPr>
        <xdr:cNvSpPr/>
      </xdr:nvSpPr>
      <xdr:spPr>
        <a:xfrm>
          <a:off x="2009775" y="876300"/>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9,318
9,224
241.88
10,655,750
10,492,215
92,272
4,932,183
12,081,887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3158833B-FAC5-4091-BF60-91FF3E77157D}"/>
            </a:ext>
          </a:extLst>
        </xdr:cNvPr>
        <xdr:cNvSpPr/>
      </xdr:nvSpPr>
      <xdr:spPr>
        <a:xfrm>
          <a:off x="3209925" y="876300"/>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5DF7EC4-F921-469F-932D-B8F93C3A8101}"/>
            </a:ext>
          </a:extLst>
        </xdr:cNvPr>
        <xdr:cNvSpPr/>
      </xdr:nvSpPr>
      <xdr:spPr>
        <a:xfrm>
          <a:off x="4581525" y="895350"/>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D9A9DE7-F0E8-43D4-88D8-C3CA2E3D900A}"/>
            </a:ext>
          </a:extLst>
        </xdr:cNvPr>
        <xdr:cNvSpPr/>
      </xdr:nvSpPr>
      <xdr:spPr>
        <a:xfrm>
          <a:off x="6410325" y="895350"/>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2E049CA2-E390-4F5E-BD93-5C53758CA216}"/>
            </a:ext>
          </a:extLst>
        </xdr:cNvPr>
        <xdr:cNvSpPr/>
      </xdr:nvSpPr>
      <xdr:spPr>
        <a:xfrm>
          <a:off x="7610475" y="904875"/>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001D7C6-4E63-4BD5-8162-9B37FC0199B8}"/>
            </a:ext>
          </a:extLst>
        </xdr:cNvPr>
        <xdr:cNvSpPr/>
      </xdr:nvSpPr>
      <xdr:spPr>
        <a:xfrm>
          <a:off x="4581525" y="16192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5C5C7039-FFA8-4987-BCF7-8EAEB6706E3C}"/>
            </a:ext>
          </a:extLst>
        </xdr:cNvPr>
        <xdr:cNvSpPr/>
      </xdr:nvSpPr>
      <xdr:spPr>
        <a:xfrm>
          <a:off x="6467475" y="1619250"/>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5F59EA6-FC4A-4E21-8F62-5B76C67BA067}"/>
            </a:ext>
          </a:extLst>
        </xdr:cNvPr>
        <xdr:cNvSpPr/>
      </xdr:nvSpPr>
      <xdr:spPr>
        <a:xfrm>
          <a:off x="9972675" y="838200"/>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EA746A2F-9649-4F95-8A40-70A424591E30}"/>
            </a:ext>
          </a:extLst>
        </xdr:cNvPr>
        <xdr:cNvSpPr/>
      </xdr:nvSpPr>
      <xdr:spPr>
        <a:xfrm>
          <a:off x="10210800" y="904875"/>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7C80AD90-8895-4F77-ABB4-4231203D2AD3}"/>
            </a:ext>
          </a:extLst>
        </xdr:cNvPr>
        <xdr:cNvSpPr/>
      </xdr:nvSpPr>
      <xdr:spPr>
        <a:xfrm>
          <a:off x="10210800" y="1152525"/>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8E9D377E-E9ED-4FCD-B8A2-C473D4CCA409}"/>
            </a:ext>
          </a:extLst>
        </xdr:cNvPr>
        <xdr:cNvSpPr/>
      </xdr:nvSpPr>
      <xdr:spPr>
        <a:xfrm>
          <a:off x="10210800" y="1466850"/>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2BFBC943-2924-4EC9-9DA7-FF8BAE4B4611}"/>
            </a:ext>
          </a:extLst>
        </xdr:cNvPr>
        <xdr:cNvCxnSpPr/>
      </xdr:nvCxnSpPr>
      <xdr:spPr>
        <a:xfrm flipH="1">
          <a:off x="10048875" y="9810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DA17499-A1AB-405B-83F5-08B1798833B3}"/>
            </a:ext>
          </a:extLst>
        </xdr:cNvPr>
        <xdr:cNvSpPr/>
      </xdr:nvSpPr>
      <xdr:spPr>
        <a:xfrm>
          <a:off x="10102850" y="942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BEF4D1C3-DE97-42DC-A7F1-AAE16923EAA4}"/>
            </a:ext>
          </a:extLst>
        </xdr:cNvPr>
        <xdr:cNvSpPr/>
      </xdr:nvSpPr>
      <xdr:spPr>
        <a:xfrm>
          <a:off x="10102850" y="11906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041C9479-25A4-4394-8CDB-D149C5D58FEE}"/>
            </a:ext>
          </a:extLst>
        </xdr:cNvPr>
        <xdr:cNvCxnSpPr/>
      </xdr:nvCxnSpPr>
      <xdr:spPr>
        <a:xfrm>
          <a:off x="10131425" y="14478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8281D76A-07D3-4F11-B7E7-B028B2D9D54D}"/>
            </a:ext>
          </a:extLst>
        </xdr:cNvPr>
        <xdr:cNvCxnSpPr/>
      </xdr:nvCxnSpPr>
      <xdr:spPr>
        <a:xfrm>
          <a:off x="10067925" y="144780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F529B05-66EC-49D7-97BC-2ADE4442517F}"/>
            </a:ext>
          </a:extLst>
        </xdr:cNvPr>
        <xdr:cNvCxnSpPr/>
      </xdr:nvCxnSpPr>
      <xdr:spPr>
        <a:xfrm flipV="1">
          <a:off x="10131425" y="166370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F26933C8-9470-413B-A4BA-AD5D61693287}"/>
            </a:ext>
          </a:extLst>
        </xdr:cNvPr>
        <xdr:cNvCxnSpPr/>
      </xdr:nvCxnSpPr>
      <xdr:spPr>
        <a:xfrm>
          <a:off x="10067925" y="18002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2781609-A621-4798-94FB-B75A5C441490}"/>
            </a:ext>
          </a:extLst>
        </xdr:cNvPr>
        <xdr:cNvSpPr txBox="1"/>
      </xdr:nvSpPr>
      <xdr:spPr>
        <a:xfrm>
          <a:off x="638175" y="26384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951E777-10E4-45A6-A2E9-C3B7D970381F}"/>
            </a:ext>
          </a:extLst>
        </xdr:cNvPr>
        <xdr:cNvSpPr txBox="1"/>
      </xdr:nvSpPr>
      <xdr:spPr>
        <a:xfrm>
          <a:off x="638175" y="29432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141CAF8-D3B7-4ED7-9118-AF0B62C3A94D}"/>
            </a:ext>
          </a:extLst>
        </xdr:cNvPr>
        <xdr:cNvSpPr txBox="1"/>
      </xdr:nvSpPr>
      <xdr:spPr>
        <a:xfrm>
          <a:off x="638175" y="3238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B1306FB3-D0A0-44F8-B161-630CBEE99B81}"/>
            </a:ext>
          </a:extLst>
        </xdr:cNvPr>
        <xdr:cNvSpPr txBox="1"/>
      </xdr:nvSpPr>
      <xdr:spPr>
        <a:xfrm>
          <a:off x="638175" y="35433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EFEA1304-2B66-4894-83D3-2F2CD3628227}"/>
            </a:ext>
          </a:extLst>
        </xdr:cNvPr>
        <xdr:cNvSpPr/>
      </xdr:nvSpPr>
      <xdr:spPr>
        <a:xfrm>
          <a:off x="6858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643F0EDE-CD66-4B77-B03A-66FA3C0993BF}"/>
            </a:ext>
          </a:extLst>
        </xdr:cNvPr>
        <xdr:cNvSpPr/>
      </xdr:nvSpPr>
      <xdr:spPr>
        <a:xfrm>
          <a:off x="80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3EAC560-346B-42D0-83C3-542999076FC9}"/>
            </a:ext>
          </a:extLst>
        </xdr:cNvPr>
        <xdr:cNvSpPr/>
      </xdr:nvSpPr>
      <xdr:spPr>
        <a:xfrm>
          <a:off x="80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6B8DDF4-5C7B-4665-888F-6AD9A7F1F124}"/>
            </a:ext>
          </a:extLst>
        </xdr:cNvPr>
        <xdr:cNvSpPr/>
      </xdr:nvSpPr>
      <xdr:spPr>
        <a:xfrm>
          <a:off x="17145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D133BBB-A6CF-477D-B1D9-6A77D8C0F163}"/>
            </a:ext>
          </a:extLst>
        </xdr:cNvPr>
        <xdr:cNvSpPr/>
      </xdr:nvSpPr>
      <xdr:spPr>
        <a:xfrm>
          <a:off x="17145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CFF98CA-F8CD-48F8-8110-EF4438F42B3F}"/>
            </a:ext>
          </a:extLst>
        </xdr:cNvPr>
        <xdr:cNvSpPr/>
      </xdr:nvSpPr>
      <xdr:spPr>
        <a:xfrm>
          <a:off x="27432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7481041-E888-4E93-BEBC-E9073D3C93D7}"/>
            </a:ext>
          </a:extLst>
        </xdr:cNvPr>
        <xdr:cNvSpPr/>
      </xdr:nvSpPr>
      <xdr:spPr>
        <a:xfrm>
          <a:off x="27432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D7714F-C634-4403-9779-FB59B4389CFA}"/>
            </a:ext>
          </a:extLst>
        </xdr:cNvPr>
        <xdr:cNvSpPr/>
      </xdr:nvSpPr>
      <xdr:spPr>
        <a:xfrm>
          <a:off x="685800" y="5038725"/>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A01FBF90-9CC9-44D0-927B-982BCD05EA98}"/>
            </a:ext>
          </a:extLst>
        </xdr:cNvPr>
        <xdr:cNvSpPr/>
      </xdr:nvSpPr>
      <xdr:spPr>
        <a:xfrm>
          <a:off x="59531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A99C9962-68C8-4746-BFBE-2AE2108DEA40}"/>
            </a:ext>
          </a:extLst>
        </xdr:cNvPr>
        <xdr:cNvSpPr/>
      </xdr:nvSpPr>
      <xdr:spPr>
        <a:xfrm>
          <a:off x="60674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14033284-DBBC-4265-A0EA-0112EA1AA4C9}"/>
            </a:ext>
          </a:extLst>
        </xdr:cNvPr>
        <xdr:cNvSpPr/>
      </xdr:nvSpPr>
      <xdr:spPr>
        <a:xfrm>
          <a:off x="60674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CAF31020-D55E-4E59-96DE-A8BBED588843}"/>
            </a:ext>
          </a:extLst>
        </xdr:cNvPr>
        <xdr:cNvSpPr/>
      </xdr:nvSpPr>
      <xdr:spPr>
        <a:xfrm>
          <a:off x="69818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37BBF6D8-1D82-4D5C-BC51-29C1E474E18C}"/>
            </a:ext>
          </a:extLst>
        </xdr:cNvPr>
        <xdr:cNvSpPr/>
      </xdr:nvSpPr>
      <xdr:spPr>
        <a:xfrm>
          <a:off x="69818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266673E0-8053-40FE-880A-7558C811C9CC}"/>
            </a:ext>
          </a:extLst>
        </xdr:cNvPr>
        <xdr:cNvSpPr/>
      </xdr:nvSpPr>
      <xdr:spPr>
        <a:xfrm>
          <a:off x="80105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185C7840-4E72-432E-B7B0-7D587E0840C2}"/>
            </a:ext>
          </a:extLst>
        </xdr:cNvPr>
        <xdr:cNvSpPr/>
      </xdr:nvSpPr>
      <xdr:spPr>
        <a:xfrm>
          <a:off x="80105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F1C659FD-A2E8-4118-8D38-E99F1A582B6B}"/>
            </a:ext>
          </a:extLst>
        </xdr:cNvPr>
        <xdr:cNvSpPr/>
      </xdr:nvSpPr>
      <xdr:spPr>
        <a:xfrm>
          <a:off x="5953125" y="5038725"/>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A3C9293C-BDB4-4464-BE72-D5A35A59F556}"/>
            </a:ext>
          </a:extLst>
        </xdr:cNvPr>
        <xdr:cNvSpPr/>
      </xdr:nvSpPr>
      <xdr:spPr>
        <a:xfrm>
          <a:off x="6858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6048CC2F-4261-4F0B-9AD5-BA7853F27D2A}"/>
            </a:ext>
          </a:extLst>
        </xdr:cNvPr>
        <xdr:cNvSpPr/>
      </xdr:nvSpPr>
      <xdr:spPr>
        <a:xfrm>
          <a:off x="80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2CD1998A-03A1-41EA-8E14-122B95DF34CE}"/>
            </a:ext>
          </a:extLst>
        </xdr:cNvPr>
        <xdr:cNvSpPr/>
      </xdr:nvSpPr>
      <xdr:spPr>
        <a:xfrm>
          <a:off x="80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F233F8BD-2656-4756-A8FD-F7C18F3DCAB9}"/>
            </a:ext>
          </a:extLst>
        </xdr:cNvPr>
        <xdr:cNvSpPr/>
      </xdr:nvSpPr>
      <xdr:spPr>
        <a:xfrm>
          <a:off x="17145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9DB16D13-F93A-4B0C-BAC2-CBA08A58531C}"/>
            </a:ext>
          </a:extLst>
        </xdr:cNvPr>
        <xdr:cNvSpPr/>
      </xdr:nvSpPr>
      <xdr:spPr>
        <a:xfrm>
          <a:off x="17145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0CF03076-548C-425D-BA16-8530137DDCEC}"/>
            </a:ext>
          </a:extLst>
        </xdr:cNvPr>
        <xdr:cNvSpPr/>
      </xdr:nvSpPr>
      <xdr:spPr>
        <a:xfrm>
          <a:off x="27432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62A34729-AF3E-450A-9980-1B22F5C32C97}"/>
            </a:ext>
          </a:extLst>
        </xdr:cNvPr>
        <xdr:cNvSpPr/>
      </xdr:nvSpPr>
      <xdr:spPr>
        <a:xfrm>
          <a:off x="27432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A47B2CE7-00B0-46B7-8C68-44333DA69A63}"/>
            </a:ext>
          </a:extLst>
        </xdr:cNvPr>
        <xdr:cNvSpPr/>
      </xdr:nvSpPr>
      <xdr:spPr>
        <a:xfrm>
          <a:off x="6858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EA014FE4-75C8-4AE8-A2C6-6EF1BD3754EB}"/>
            </a:ext>
          </a:extLst>
        </xdr:cNvPr>
        <xdr:cNvSpPr txBox="1"/>
      </xdr:nvSpPr>
      <xdr:spPr>
        <a:xfrm>
          <a:off x="666750"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BAA77CD4-9DB4-42BF-95DD-48DB4D81D2BF}"/>
            </a:ext>
          </a:extLst>
        </xdr:cNvPr>
        <xdr:cNvCxnSpPr/>
      </xdr:nvCxnSpPr>
      <xdr:spPr>
        <a:xfrm>
          <a:off x="6858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C86A871E-C42F-4D73-8452-5C1FDACEFDD2}"/>
            </a:ext>
          </a:extLst>
        </xdr:cNvPr>
        <xdr:cNvSpPr txBox="1"/>
      </xdr:nvSpPr>
      <xdr:spPr>
        <a:xfrm>
          <a:off x="2789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60" name="直線コネクタ 59">
          <a:extLst>
            <a:ext uri="{FF2B5EF4-FFF2-40B4-BE49-F238E27FC236}">
              <a16:creationId xmlns:a16="http://schemas.microsoft.com/office/drawing/2014/main" id="{9637C47C-6D5C-4F59-AFA3-DB296AB24929}"/>
            </a:ext>
          </a:extLst>
        </xdr:cNvPr>
        <xdr:cNvCxnSpPr/>
      </xdr:nvCxnSpPr>
      <xdr:spPr>
        <a:xfrm>
          <a:off x="685800" y="10363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61" name="テキスト ボックス 60">
          <a:extLst>
            <a:ext uri="{FF2B5EF4-FFF2-40B4-BE49-F238E27FC236}">
              <a16:creationId xmlns:a16="http://schemas.microsoft.com/office/drawing/2014/main" id="{D0BB27D1-89CD-41A4-9827-4451E35DD1F7}"/>
            </a:ext>
          </a:extLst>
        </xdr:cNvPr>
        <xdr:cNvSpPr txBox="1"/>
      </xdr:nvSpPr>
      <xdr:spPr>
        <a:xfrm>
          <a:off x="278946" y="10227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62" name="直線コネクタ 61">
          <a:extLst>
            <a:ext uri="{FF2B5EF4-FFF2-40B4-BE49-F238E27FC236}">
              <a16:creationId xmlns:a16="http://schemas.microsoft.com/office/drawing/2014/main" id="{08C5E45D-F78A-4C96-B1A3-4B33FC485D6D}"/>
            </a:ext>
          </a:extLst>
        </xdr:cNvPr>
        <xdr:cNvCxnSpPr/>
      </xdr:nvCxnSpPr>
      <xdr:spPr>
        <a:xfrm>
          <a:off x="685800" y="993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63" name="テキスト ボックス 62">
          <a:extLst>
            <a:ext uri="{FF2B5EF4-FFF2-40B4-BE49-F238E27FC236}">
              <a16:creationId xmlns:a16="http://schemas.microsoft.com/office/drawing/2014/main" id="{B99D84C4-A664-4106-A843-C7164E5E380D}"/>
            </a:ext>
          </a:extLst>
        </xdr:cNvPr>
        <xdr:cNvSpPr txBox="1"/>
      </xdr:nvSpPr>
      <xdr:spPr>
        <a:xfrm>
          <a:off x="339891" y="9798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64" name="直線コネクタ 63">
          <a:extLst>
            <a:ext uri="{FF2B5EF4-FFF2-40B4-BE49-F238E27FC236}">
              <a16:creationId xmlns:a16="http://schemas.microsoft.com/office/drawing/2014/main" id="{EF90E173-79B9-43B0-9936-CE5E494BFC07}"/>
            </a:ext>
          </a:extLst>
        </xdr:cNvPr>
        <xdr:cNvCxnSpPr/>
      </xdr:nvCxnSpPr>
      <xdr:spPr>
        <a:xfrm>
          <a:off x="685800" y="950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65" name="テキスト ボックス 64">
          <a:extLst>
            <a:ext uri="{FF2B5EF4-FFF2-40B4-BE49-F238E27FC236}">
              <a16:creationId xmlns:a16="http://schemas.microsoft.com/office/drawing/2014/main" id="{2741BFAB-A5E8-43C1-91E5-A4EA7BCF1E70}"/>
            </a:ext>
          </a:extLst>
        </xdr:cNvPr>
        <xdr:cNvSpPr txBox="1"/>
      </xdr:nvSpPr>
      <xdr:spPr>
        <a:xfrm>
          <a:off x="339891" y="937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66" name="直線コネクタ 65">
          <a:extLst>
            <a:ext uri="{FF2B5EF4-FFF2-40B4-BE49-F238E27FC236}">
              <a16:creationId xmlns:a16="http://schemas.microsoft.com/office/drawing/2014/main" id="{449E8286-95DD-4B5E-94FD-2E3BBF9321C3}"/>
            </a:ext>
          </a:extLst>
        </xdr:cNvPr>
        <xdr:cNvCxnSpPr/>
      </xdr:nvCxnSpPr>
      <xdr:spPr>
        <a:xfrm>
          <a:off x="685800" y="9067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67" name="テキスト ボックス 66">
          <a:extLst>
            <a:ext uri="{FF2B5EF4-FFF2-40B4-BE49-F238E27FC236}">
              <a16:creationId xmlns:a16="http://schemas.microsoft.com/office/drawing/2014/main" id="{882C059D-C061-4B6A-B109-B07885E98AA7}"/>
            </a:ext>
          </a:extLst>
        </xdr:cNvPr>
        <xdr:cNvSpPr txBox="1"/>
      </xdr:nvSpPr>
      <xdr:spPr>
        <a:xfrm>
          <a:off x="339891" y="8931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8" name="直線コネクタ 67">
          <a:extLst>
            <a:ext uri="{FF2B5EF4-FFF2-40B4-BE49-F238E27FC236}">
              <a16:creationId xmlns:a16="http://schemas.microsoft.com/office/drawing/2014/main" id="{40E4D05F-A9B3-44D1-AF00-D232BB162001}"/>
            </a:ext>
          </a:extLst>
        </xdr:cNvPr>
        <xdr:cNvCxnSpPr/>
      </xdr:nvCxnSpPr>
      <xdr:spPr>
        <a:xfrm>
          <a:off x="6858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69" name="テキスト ボックス 68">
          <a:extLst>
            <a:ext uri="{FF2B5EF4-FFF2-40B4-BE49-F238E27FC236}">
              <a16:creationId xmlns:a16="http://schemas.microsoft.com/office/drawing/2014/main" id="{1F581ED0-91E6-4742-8F3E-717F1E6B892C}"/>
            </a:ext>
          </a:extLst>
        </xdr:cNvPr>
        <xdr:cNvSpPr txBox="1"/>
      </xdr:nvSpPr>
      <xdr:spPr>
        <a:xfrm>
          <a:off x="339891" y="8503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0" name="【体育館・プール】&#10;有形固定資産減価償却率グラフ枠">
          <a:extLst>
            <a:ext uri="{FF2B5EF4-FFF2-40B4-BE49-F238E27FC236}">
              <a16:creationId xmlns:a16="http://schemas.microsoft.com/office/drawing/2014/main" id="{FDBA02C9-A5EA-4DC2-9E7E-9D8A4E294C58}"/>
            </a:ext>
          </a:extLst>
        </xdr:cNvPr>
        <xdr:cNvSpPr/>
      </xdr:nvSpPr>
      <xdr:spPr>
        <a:xfrm>
          <a:off x="6858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41148</xdr:rowOff>
    </xdr:from>
    <xdr:to>
      <xdr:col>24</xdr:col>
      <xdr:colOff>62865</xdr:colOff>
      <xdr:row>64</xdr:row>
      <xdr:rowOff>0</xdr:rowOff>
    </xdr:to>
    <xdr:cxnSp macro="">
      <xdr:nvCxnSpPr>
        <xdr:cNvPr id="71" name="直線コネクタ 70">
          <a:extLst>
            <a:ext uri="{FF2B5EF4-FFF2-40B4-BE49-F238E27FC236}">
              <a16:creationId xmlns:a16="http://schemas.microsoft.com/office/drawing/2014/main" id="{43C6C62C-47ED-4153-9249-F88586E07ED8}"/>
            </a:ext>
          </a:extLst>
        </xdr:cNvPr>
        <xdr:cNvCxnSpPr/>
      </xdr:nvCxnSpPr>
      <xdr:spPr>
        <a:xfrm flipV="1">
          <a:off x="4180840" y="9108948"/>
          <a:ext cx="0" cy="12542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3827</xdr:rowOff>
    </xdr:from>
    <xdr:ext cx="469744" cy="259045"/>
    <xdr:sp macro="" textlink="">
      <xdr:nvSpPr>
        <xdr:cNvPr id="72" name="【体育館・プール】&#10;有形固定資産減価償却率最小値テキスト">
          <a:extLst>
            <a:ext uri="{FF2B5EF4-FFF2-40B4-BE49-F238E27FC236}">
              <a16:creationId xmlns:a16="http://schemas.microsoft.com/office/drawing/2014/main" id="{59D9224F-7236-45BC-B420-C3281D48D2C3}"/>
            </a:ext>
          </a:extLst>
        </xdr:cNvPr>
        <xdr:cNvSpPr txBox="1"/>
      </xdr:nvSpPr>
      <xdr:spPr>
        <a:xfrm>
          <a:off x="4219575" y="1037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73" name="直線コネクタ 72">
          <a:extLst>
            <a:ext uri="{FF2B5EF4-FFF2-40B4-BE49-F238E27FC236}">
              <a16:creationId xmlns:a16="http://schemas.microsoft.com/office/drawing/2014/main" id="{7155077B-DC17-4356-834C-97F37F988BFC}"/>
            </a:ext>
          </a:extLst>
        </xdr:cNvPr>
        <xdr:cNvCxnSpPr/>
      </xdr:nvCxnSpPr>
      <xdr:spPr>
        <a:xfrm>
          <a:off x="4105275" y="1036320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159275</xdr:rowOff>
    </xdr:from>
    <xdr:ext cx="405111" cy="259045"/>
    <xdr:sp macro="" textlink="">
      <xdr:nvSpPr>
        <xdr:cNvPr id="74" name="【体育館・プール】&#10;有形固定資産減価償却率最大値テキスト">
          <a:extLst>
            <a:ext uri="{FF2B5EF4-FFF2-40B4-BE49-F238E27FC236}">
              <a16:creationId xmlns:a16="http://schemas.microsoft.com/office/drawing/2014/main" id="{EBCCB38C-44F1-4183-A382-029D02C69BCC}"/>
            </a:ext>
          </a:extLst>
        </xdr:cNvPr>
        <xdr:cNvSpPr txBox="1"/>
      </xdr:nvSpPr>
      <xdr:spPr>
        <a:xfrm>
          <a:off x="4219575" y="89064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41148</xdr:rowOff>
    </xdr:from>
    <xdr:to>
      <xdr:col>24</xdr:col>
      <xdr:colOff>152400</xdr:colOff>
      <xdr:row>56</xdr:row>
      <xdr:rowOff>41148</xdr:rowOff>
    </xdr:to>
    <xdr:cxnSp macro="">
      <xdr:nvCxnSpPr>
        <xdr:cNvPr id="75" name="直線コネクタ 74">
          <a:extLst>
            <a:ext uri="{FF2B5EF4-FFF2-40B4-BE49-F238E27FC236}">
              <a16:creationId xmlns:a16="http://schemas.microsoft.com/office/drawing/2014/main" id="{0CF35760-A488-4625-A188-0BB024CE5081}"/>
            </a:ext>
          </a:extLst>
        </xdr:cNvPr>
        <xdr:cNvCxnSpPr/>
      </xdr:nvCxnSpPr>
      <xdr:spPr>
        <a:xfrm>
          <a:off x="4105275" y="91089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156227</xdr:rowOff>
    </xdr:from>
    <xdr:ext cx="405111" cy="259045"/>
    <xdr:sp macro="" textlink="">
      <xdr:nvSpPr>
        <xdr:cNvPr id="76" name="【体育館・プール】&#10;有形固定資産減価償却率平均値テキスト">
          <a:extLst>
            <a:ext uri="{FF2B5EF4-FFF2-40B4-BE49-F238E27FC236}">
              <a16:creationId xmlns:a16="http://schemas.microsoft.com/office/drawing/2014/main" id="{CCA71C3B-E5B2-4549-8274-4853AFC0457A}"/>
            </a:ext>
          </a:extLst>
        </xdr:cNvPr>
        <xdr:cNvSpPr txBox="1"/>
      </xdr:nvSpPr>
      <xdr:spPr>
        <a:xfrm>
          <a:off x="4219575" y="97129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6350</xdr:rowOff>
    </xdr:from>
    <xdr:to>
      <xdr:col>24</xdr:col>
      <xdr:colOff>114300</xdr:colOff>
      <xdr:row>60</xdr:row>
      <xdr:rowOff>107950</xdr:rowOff>
    </xdr:to>
    <xdr:sp macro="" textlink="">
      <xdr:nvSpPr>
        <xdr:cNvPr id="77" name="フローチャート: 判断 76">
          <a:extLst>
            <a:ext uri="{FF2B5EF4-FFF2-40B4-BE49-F238E27FC236}">
              <a16:creationId xmlns:a16="http://schemas.microsoft.com/office/drawing/2014/main" id="{9B699616-11C8-48A8-8109-0DE8A80D73BD}"/>
            </a:ext>
          </a:extLst>
        </xdr:cNvPr>
        <xdr:cNvSpPr/>
      </xdr:nvSpPr>
      <xdr:spPr>
        <a:xfrm>
          <a:off x="4124325" y="97250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109220</xdr:rowOff>
    </xdr:from>
    <xdr:to>
      <xdr:col>20</xdr:col>
      <xdr:colOff>38100</xdr:colOff>
      <xdr:row>60</xdr:row>
      <xdr:rowOff>39370</xdr:rowOff>
    </xdr:to>
    <xdr:sp macro="" textlink="">
      <xdr:nvSpPr>
        <xdr:cNvPr id="78" name="フローチャート: 判断 77">
          <a:extLst>
            <a:ext uri="{FF2B5EF4-FFF2-40B4-BE49-F238E27FC236}">
              <a16:creationId xmlns:a16="http://schemas.microsoft.com/office/drawing/2014/main" id="{2DE77C76-5EBF-4A94-BC8C-4BF85144DFCE}"/>
            </a:ext>
          </a:extLst>
        </xdr:cNvPr>
        <xdr:cNvSpPr/>
      </xdr:nvSpPr>
      <xdr:spPr>
        <a:xfrm>
          <a:off x="3381375" y="96596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84074</xdr:rowOff>
    </xdr:from>
    <xdr:to>
      <xdr:col>15</xdr:col>
      <xdr:colOff>101600</xdr:colOff>
      <xdr:row>60</xdr:row>
      <xdr:rowOff>14224</xdr:rowOff>
    </xdr:to>
    <xdr:sp macro="" textlink="">
      <xdr:nvSpPr>
        <xdr:cNvPr id="79" name="フローチャート: 判断 78">
          <a:extLst>
            <a:ext uri="{FF2B5EF4-FFF2-40B4-BE49-F238E27FC236}">
              <a16:creationId xmlns:a16="http://schemas.microsoft.com/office/drawing/2014/main" id="{DC936380-0190-4F1F-A693-C5853F3A7335}"/>
            </a:ext>
          </a:extLst>
        </xdr:cNvPr>
        <xdr:cNvSpPr/>
      </xdr:nvSpPr>
      <xdr:spPr>
        <a:xfrm>
          <a:off x="2571750" y="9640824"/>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36068</xdr:rowOff>
    </xdr:from>
    <xdr:to>
      <xdr:col>10</xdr:col>
      <xdr:colOff>165100</xdr:colOff>
      <xdr:row>59</xdr:row>
      <xdr:rowOff>137668</xdr:rowOff>
    </xdr:to>
    <xdr:sp macro="" textlink="">
      <xdr:nvSpPr>
        <xdr:cNvPr id="80" name="フローチャート: 判断 79">
          <a:extLst>
            <a:ext uri="{FF2B5EF4-FFF2-40B4-BE49-F238E27FC236}">
              <a16:creationId xmlns:a16="http://schemas.microsoft.com/office/drawing/2014/main" id="{A987F111-E973-4D1E-B270-2E368A3756F2}"/>
            </a:ext>
          </a:extLst>
        </xdr:cNvPr>
        <xdr:cNvSpPr/>
      </xdr:nvSpPr>
      <xdr:spPr>
        <a:xfrm>
          <a:off x="1781175" y="9589643"/>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116078</xdr:rowOff>
    </xdr:from>
    <xdr:to>
      <xdr:col>6</xdr:col>
      <xdr:colOff>38100</xdr:colOff>
      <xdr:row>59</xdr:row>
      <xdr:rowOff>46228</xdr:rowOff>
    </xdr:to>
    <xdr:sp macro="" textlink="">
      <xdr:nvSpPr>
        <xdr:cNvPr id="81" name="フローチャート: 判断 80">
          <a:extLst>
            <a:ext uri="{FF2B5EF4-FFF2-40B4-BE49-F238E27FC236}">
              <a16:creationId xmlns:a16="http://schemas.microsoft.com/office/drawing/2014/main" id="{429D1CC1-0EDD-4A0B-B581-90656FC1113F}"/>
            </a:ext>
          </a:extLst>
        </xdr:cNvPr>
        <xdr:cNvSpPr/>
      </xdr:nvSpPr>
      <xdr:spPr>
        <a:xfrm>
          <a:off x="981075" y="9507728"/>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2" name="テキスト ボックス 81">
          <a:extLst>
            <a:ext uri="{FF2B5EF4-FFF2-40B4-BE49-F238E27FC236}">
              <a16:creationId xmlns:a16="http://schemas.microsoft.com/office/drawing/2014/main" id="{D4A2696D-C063-403C-AC46-04E302FA693C}"/>
            </a:ext>
          </a:extLst>
        </xdr:cNvPr>
        <xdr:cNvSpPr txBox="1"/>
      </xdr:nvSpPr>
      <xdr:spPr>
        <a:xfrm>
          <a:off x="40100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3" name="テキスト ボックス 82">
          <a:extLst>
            <a:ext uri="{FF2B5EF4-FFF2-40B4-BE49-F238E27FC236}">
              <a16:creationId xmlns:a16="http://schemas.microsoft.com/office/drawing/2014/main" id="{CEEAB961-033E-4DD3-9241-A174540E8156}"/>
            </a:ext>
          </a:extLst>
        </xdr:cNvPr>
        <xdr:cNvSpPr txBox="1"/>
      </xdr:nvSpPr>
      <xdr:spPr>
        <a:xfrm>
          <a:off x="32575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id="{A8448DEB-4AEF-40C0-AC36-B6756337E8A2}"/>
            </a:ext>
          </a:extLst>
        </xdr:cNvPr>
        <xdr:cNvSpPr txBox="1"/>
      </xdr:nvSpPr>
      <xdr:spPr>
        <a:xfrm>
          <a:off x="24479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A30107BC-36A2-4F88-88BD-86DCBA08EE8E}"/>
            </a:ext>
          </a:extLst>
        </xdr:cNvPr>
        <xdr:cNvSpPr txBox="1"/>
      </xdr:nvSpPr>
      <xdr:spPr>
        <a:xfrm>
          <a:off x="1657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2C3889B1-533E-452C-9CF7-1623AA7B7B33}"/>
            </a:ext>
          </a:extLst>
        </xdr:cNvPr>
        <xdr:cNvSpPr txBox="1"/>
      </xdr:nvSpPr>
      <xdr:spPr>
        <a:xfrm>
          <a:off x="857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47498</xdr:rowOff>
    </xdr:from>
    <xdr:to>
      <xdr:col>24</xdr:col>
      <xdr:colOff>114300</xdr:colOff>
      <xdr:row>59</xdr:row>
      <xdr:rowOff>149098</xdr:rowOff>
    </xdr:to>
    <xdr:sp macro="" textlink="">
      <xdr:nvSpPr>
        <xdr:cNvPr id="87" name="楕円 86">
          <a:extLst>
            <a:ext uri="{FF2B5EF4-FFF2-40B4-BE49-F238E27FC236}">
              <a16:creationId xmlns:a16="http://schemas.microsoft.com/office/drawing/2014/main" id="{911D2D98-4754-493D-8E8F-43E8BD5371DA}"/>
            </a:ext>
          </a:extLst>
        </xdr:cNvPr>
        <xdr:cNvSpPr/>
      </xdr:nvSpPr>
      <xdr:spPr>
        <a:xfrm>
          <a:off x="4124325" y="960424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70375</xdr:rowOff>
    </xdr:from>
    <xdr:ext cx="405111" cy="259045"/>
    <xdr:sp macro="" textlink="">
      <xdr:nvSpPr>
        <xdr:cNvPr id="88" name="【体育館・プール】&#10;有形固定資産減価償却率該当値テキスト">
          <a:extLst>
            <a:ext uri="{FF2B5EF4-FFF2-40B4-BE49-F238E27FC236}">
              <a16:creationId xmlns:a16="http://schemas.microsoft.com/office/drawing/2014/main" id="{9EA7B2A1-C6E3-4DA6-807B-8821132C8F88}"/>
            </a:ext>
          </a:extLst>
        </xdr:cNvPr>
        <xdr:cNvSpPr txBox="1"/>
      </xdr:nvSpPr>
      <xdr:spPr>
        <a:xfrm>
          <a:off x="4219575" y="9458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166370</xdr:rowOff>
    </xdr:from>
    <xdr:to>
      <xdr:col>20</xdr:col>
      <xdr:colOff>38100</xdr:colOff>
      <xdr:row>59</xdr:row>
      <xdr:rowOff>96520</xdr:rowOff>
    </xdr:to>
    <xdr:sp macro="" textlink="">
      <xdr:nvSpPr>
        <xdr:cNvPr id="89" name="楕円 88">
          <a:extLst>
            <a:ext uri="{FF2B5EF4-FFF2-40B4-BE49-F238E27FC236}">
              <a16:creationId xmlns:a16="http://schemas.microsoft.com/office/drawing/2014/main" id="{C83D555E-AEEA-4A1E-80A9-D49497A916C1}"/>
            </a:ext>
          </a:extLst>
        </xdr:cNvPr>
        <xdr:cNvSpPr/>
      </xdr:nvSpPr>
      <xdr:spPr>
        <a:xfrm>
          <a:off x="3381375" y="955484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45720</xdr:rowOff>
    </xdr:from>
    <xdr:to>
      <xdr:col>24</xdr:col>
      <xdr:colOff>63500</xdr:colOff>
      <xdr:row>59</xdr:row>
      <xdr:rowOff>98298</xdr:rowOff>
    </xdr:to>
    <xdr:cxnSp macro="">
      <xdr:nvCxnSpPr>
        <xdr:cNvPr id="90" name="直線コネクタ 89">
          <a:extLst>
            <a:ext uri="{FF2B5EF4-FFF2-40B4-BE49-F238E27FC236}">
              <a16:creationId xmlns:a16="http://schemas.microsoft.com/office/drawing/2014/main" id="{40314476-C660-46B7-BF6F-01C4D2F8FA8B}"/>
            </a:ext>
          </a:extLst>
        </xdr:cNvPr>
        <xdr:cNvCxnSpPr/>
      </xdr:nvCxnSpPr>
      <xdr:spPr>
        <a:xfrm>
          <a:off x="3429000" y="9602470"/>
          <a:ext cx="752475" cy="49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109220</xdr:rowOff>
    </xdr:from>
    <xdr:to>
      <xdr:col>15</xdr:col>
      <xdr:colOff>101600</xdr:colOff>
      <xdr:row>59</xdr:row>
      <xdr:rowOff>39370</xdr:rowOff>
    </xdr:to>
    <xdr:sp macro="" textlink="">
      <xdr:nvSpPr>
        <xdr:cNvPr id="91" name="楕円 90">
          <a:extLst>
            <a:ext uri="{FF2B5EF4-FFF2-40B4-BE49-F238E27FC236}">
              <a16:creationId xmlns:a16="http://schemas.microsoft.com/office/drawing/2014/main" id="{EE5E39CF-BABF-4FE3-8FC8-15C050EAABB5}"/>
            </a:ext>
          </a:extLst>
        </xdr:cNvPr>
        <xdr:cNvSpPr/>
      </xdr:nvSpPr>
      <xdr:spPr>
        <a:xfrm>
          <a:off x="2571750" y="94976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160020</xdr:rowOff>
    </xdr:from>
    <xdr:to>
      <xdr:col>19</xdr:col>
      <xdr:colOff>177800</xdr:colOff>
      <xdr:row>59</xdr:row>
      <xdr:rowOff>45720</xdr:rowOff>
    </xdr:to>
    <xdr:cxnSp macro="">
      <xdr:nvCxnSpPr>
        <xdr:cNvPr id="92" name="直線コネクタ 91">
          <a:extLst>
            <a:ext uri="{FF2B5EF4-FFF2-40B4-BE49-F238E27FC236}">
              <a16:creationId xmlns:a16="http://schemas.microsoft.com/office/drawing/2014/main" id="{FCF3D5F6-8EA3-4CDA-9F87-930E0E31382E}"/>
            </a:ext>
          </a:extLst>
        </xdr:cNvPr>
        <xdr:cNvCxnSpPr/>
      </xdr:nvCxnSpPr>
      <xdr:spPr>
        <a:xfrm>
          <a:off x="2619375" y="9554845"/>
          <a:ext cx="809625"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47498</xdr:rowOff>
    </xdr:from>
    <xdr:to>
      <xdr:col>10</xdr:col>
      <xdr:colOff>165100</xdr:colOff>
      <xdr:row>58</xdr:row>
      <xdr:rowOff>149098</xdr:rowOff>
    </xdr:to>
    <xdr:sp macro="" textlink="">
      <xdr:nvSpPr>
        <xdr:cNvPr id="93" name="楕円 92">
          <a:extLst>
            <a:ext uri="{FF2B5EF4-FFF2-40B4-BE49-F238E27FC236}">
              <a16:creationId xmlns:a16="http://schemas.microsoft.com/office/drawing/2014/main" id="{49D42C1F-37CE-4A7B-90D0-1ED8D3394332}"/>
            </a:ext>
          </a:extLst>
        </xdr:cNvPr>
        <xdr:cNvSpPr/>
      </xdr:nvSpPr>
      <xdr:spPr>
        <a:xfrm>
          <a:off x="1781175" y="944232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58</xdr:row>
      <xdr:rowOff>98298</xdr:rowOff>
    </xdr:from>
    <xdr:to>
      <xdr:col>15</xdr:col>
      <xdr:colOff>50800</xdr:colOff>
      <xdr:row>58</xdr:row>
      <xdr:rowOff>160020</xdr:rowOff>
    </xdr:to>
    <xdr:cxnSp macro="">
      <xdr:nvCxnSpPr>
        <xdr:cNvPr id="94" name="直線コネクタ 93">
          <a:extLst>
            <a:ext uri="{FF2B5EF4-FFF2-40B4-BE49-F238E27FC236}">
              <a16:creationId xmlns:a16="http://schemas.microsoft.com/office/drawing/2014/main" id="{6856B3D8-FFC8-4C91-9F3B-B43819D638C6}"/>
            </a:ext>
          </a:extLst>
        </xdr:cNvPr>
        <xdr:cNvCxnSpPr/>
      </xdr:nvCxnSpPr>
      <xdr:spPr>
        <a:xfrm>
          <a:off x="1828800" y="9489948"/>
          <a:ext cx="790575" cy="64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6350</xdr:rowOff>
    </xdr:from>
    <xdr:to>
      <xdr:col>6</xdr:col>
      <xdr:colOff>38100</xdr:colOff>
      <xdr:row>59</xdr:row>
      <xdr:rowOff>107950</xdr:rowOff>
    </xdr:to>
    <xdr:sp macro="" textlink="">
      <xdr:nvSpPr>
        <xdr:cNvPr id="95" name="楕円 94">
          <a:extLst>
            <a:ext uri="{FF2B5EF4-FFF2-40B4-BE49-F238E27FC236}">
              <a16:creationId xmlns:a16="http://schemas.microsoft.com/office/drawing/2014/main" id="{230F1966-3A50-4F44-AAB3-84CD2A8E722A}"/>
            </a:ext>
          </a:extLst>
        </xdr:cNvPr>
        <xdr:cNvSpPr/>
      </xdr:nvSpPr>
      <xdr:spPr>
        <a:xfrm>
          <a:off x="981075" y="9563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98298</xdr:rowOff>
    </xdr:from>
    <xdr:to>
      <xdr:col>10</xdr:col>
      <xdr:colOff>114300</xdr:colOff>
      <xdr:row>59</xdr:row>
      <xdr:rowOff>57150</xdr:rowOff>
    </xdr:to>
    <xdr:cxnSp macro="">
      <xdr:nvCxnSpPr>
        <xdr:cNvPr id="96" name="直線コネクタ 95">
          <a:extLst>
            <a:ext uri="{FF2B5EF4-FFF2-40B4-BE49-F238E27FC236}">
              <a16:creationId xmlns:a16="http://schemas.microsoft.com/office/drawing/2014/main" id="{771C85FC-F4A7-4D3A-A07F-5056F839F115}"/>
            </a:ext>
          </a:extLst>
        </xdr:cNvPr>
        <xdr:cNvCxnSpPr/>
      </xdr:nvCxnSpPr>
      <xdr:spPr>
        <a:xfrm flipV="1">
          <a:off x="1028700" y="9489948"/>
          <a:ext cx="800100" cy="120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30497</xdr:rowOff>
    </xdr:from>
    <xdr:ext cx="405111" cy="259045"/>
    <xdr:sp macro="" textlink="">
      <xdr:nvSpPr>
        <xdr:cNvPr id="97" name="n_1aveValue【体育館・プール】&#10;有形固定資産減価償却率">
          <a:extLst>
            <a:ext uri="{FF2B5EF4-FFF2-40B4-BE49-F238E27FC236}">
              <a16:creationId xmlns:a16="http://schemas.microsoft.com/office/drawing/2014/main" id="{B815C2AF-D2F7-40D6-8B45-9736973B4B87}"/>
            </a:ext>
          </a:extLst>
        </xdr:cNvPr>
        <xdr:cNvSpPr txBox="1"/>
      </xdr:nvSpPr>
      <xdr:spPr>
        <a:xfrm>
          <a:off x="3239144" y="9742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5351</xdr:rowOff>
    </xdr:from>
    <xdr:ext cx="405111" cy="259045"/>
    <xdr:sp macro="" textlink="">
      <xdr:nvSpPr>
        <xdr:cNvPr id="98" name="n_2aveValue【体育館・プール】&#10;有形固定資産減価償却率">
          <a:extLst>
            <a:ext uri="{FF2B5EF4-FFF2-40B4-BE49-F238E27FC236}">
              <a16:creationId xmlns:a16="http://schemas.microsoft.com/office/drawing/2014/main" id="{7960DA55-9820-4135-9D01-8E06C35B4E09}"/>
            </a:ext>
          </a:extLst>
        </xdr:cNvPr>
        <xdr:cNvSpPr txBox="1"/>
      </xdr:nvSpPr>
      <xdr:spPr>
        <a:xfrm>
          <a:off x="2439044" y="9724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128795</xdr:rowOff>
    </xdr:from>
    <xdr:ext cx="405111" cy="259045"/>
    <xdr:sp macro="" textlink="">
      <xdr:nvSpPr>
        <xdr:cNvPr id="99" name="n_3aveValue【体育館・プール】&#10;有形固定資産減価償却率">
          <a:extLst>
            <a:ext uri="{FF2B5EF4-FFF2-40B4-BE49-F238E27FC236}">
              <a16:creationId xmlns:a16="http://schemas.microsoft.com/office/drawing/2014/main" id="{D3093E5F-D4BB-4EE4-AEE1-0221B320B050}"/>
            </a:ext>
          </a:extLst>
        </xdr:cNvPr>
        <xdr:cNvSpPr txBox="1"/>
      </xdr:nvSpPr>
      <xdr:spPr>
        <a:xfrm>
          <a:off x="1648469" y="9679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62755</xdr:rowOff>
    </xdr:from>
    <xdr:ext cx="405111" cy="259045"/>
    <xdr:sp macro="" textlink="">
      <xdr:nvSpPr>
        <xdr:cNvPr id="100" name="n_4aveValue【体育館・プール】&#10;有形固定資産減価償却率">
          <a:extLst>
            <a:ext uri="{FF2B5EF4-FFF2-40B4-BE49-F238E27FC236}">
              <a16:creationId xmlns:a16="http://schemas.microsoft.com/office/drawing/2014/main" id="{791C66D7-E75D-454D-AD96-444AC9D5976B}"/>
            </a:ext>
          </a:extLst>
        </xdr:cNvPr>
        <xdr:cNvSpPr txBox="1"/>
      </xdr:nvSpPr>
      <xdr:spPr>
        <a:xfrm>
          <a:off x="848369" y="9295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57</xdr:row>
      <xdr:rowOff>113047</xdr:rowOff>
    </xdr:from>
    <xdr:ext cx="405111" cy="259045"/>
    <xdr:sp macro="" textlink="">
      <xdr:nvSpPr>
        <xdr:cNvPr id="101" name="n_1mainValue【体育館・プール】&#10;有形固定資産減価償却率">
          <a:extLst>
            <a:ext uri="{FF2B5EF4-FFF2-40B4-BE49-F238E27FC236}">
              <a16:creationId xmlns:a16="http://schemas.microsoft.com/office/drawing/2014/main" id="{DC26071D-93C0-474D-85F4-B7799FF05626}"/>
            </a:ext>
          </a:extLst>
        </xdr:cNvPr>
        <xdr:cNvSpPr txBox="1"/>
      </xdr:nvSpPr>
      <xdr:spPr>
        <a:xfrm>
          <a:off x="3239144" y="93427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55897</xdr:rowOff>
    </xdr:from>
    <xdr:ext cx="405111" cy="259045"/>
    <xdr:sp macro="" textlink="">
      <xdr:nvSpPr>
        <xdr:cNvPr id="102" name="n_2mainValue【体育館・プール】&#10;有形固定資産減価償却率">
          <a:extLst>
            <a:ext uri="{FF2B5EF4-FFF2-40B4-BE49-F238E27FC236}">
              <a16:creationId xmlns:a16="http://schemas.microsoft.com/office/drawing/2014/main" id="{75ADD1F5-C0DE-438D-B031-00E7868F7B75}"/>
            </a:ext>
          </a:extLst>
        </xdr:cNvPr>
        <xdr:cNvSpPr txBox="1"/>
      </xdr:nvSpPr>
      <xdr:spPr>
        <a:xfrm>
          <a:off x="2439044" y="928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56</xdr:row>
      <xdr:rowOff>165625</xdr:rowOff>
    </xdr:from>
    <xdr:ext cx="405111" cy="259045"/>
    <xdr:sp macro="" textlink="">
      <xdr:nvSpPr>
        <xdr:cNvPr id="103" name="n_3mainValue【体育館・プール】&#10;有形固定資産減価償却率">
          <a:extLst>
            <a:ext uri="{FF2B5EF4-FFF2-40B4-BE49-F238E27FC236}">
              <a16:creationId xmlns:a16="http://schemas.microsoft.com/office/drawing/2014/main" id="{CC15D9B6-9122-407E-9E90-6E3CDFC325B3}"/>
            </a:ext>
          </a:extLst>
        </xdr:cNvPr>
        <xdr:cNvSpPr txBox="1"/>
      </xdr:nvSpPr>
      <xdr:spPr>
        <a:xfrm>
          <a:off x="1648469" y="92302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99077</xdr:rowOff>
    </xdr:from>
    <xdr:ext cx="405111" cy="259045"/>
    <xdr:sp macro="" textlink="">
      <xdr:nvSpPr>
        <xdr:cNvPr id="104" name="n_4mainValue【体育館・プール】&#10;有形固定資産減価償却率">
          <a:extLst>
            <a:ext uri="{FF2B5EF4-FFF2-40B4-BE49-F238E27FC236}">
              <a16:creationId xmlns:a16="http://schemas.microsoft.com/office/drawing/2014/main" id="{2DB55A0C-0DA4-4B75-A8AE-0A7AF40B64D5}"/>
            </a:ext>
          </a:extLst>
        </xdr:cNvPr>
        <xdr:cNvSpPr txBox="1"/>
      </xdr:nvSpPr>
      <xdr:spPr>
        <a:xfrm>
          <a:off x="848369" y="9655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id="{434BF124-F2FC-4069-A70C-BBE096B21F69}"/>
            </a:ext>
          </a:extLst>
        </xdr:cNvPr>
        <xdr:cNvSpPr/>
      </xdr:nvSpPr>
      <xdr:spPr>
        <a:xfrm>
          <a:off x="59531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id="{45D51D0D-30F6-4937-8DEA-B2FFEC82AD27}"/>
            </a:ext>
          </a:extLst>
        </xdr:cNvPr>
        <xdr:cNvSpPr/>
      </xdr:nvSpPr>
      <xdr:spPr>
        <a:xfrm>
          <a:off x="60674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id="{9D9DE462-81D5-40C2-BBA7-0C8FA61D8837}"/>
            </a:ext>
          </a:extLst>
        </xdr:cNvPr>
        <xdr:cNvSpPr/>
      </xdr:nvSpPr>
      <xdr:spPr>
        <a:xfrm>
          <a:off x="60674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id="{C4709A22-6503-4C8C-A452-7AFEE7A6C420}"/>
            </a:ext>
          </a:extLst>
        </xdr:cNvPr>
        <xdr:cNvSpPr/>
      </xdr:nvSpPr>
      <xdr:spPr>
        <a:xfrm>
          <a:off x="69818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id="{3992B6B6-9762-48FD-8403-CDBDFECDD72E}"/>
            </a:ext>
          </a:extLst>
        </xdr:cNvPr>
        <xdr:cNvSpPr/>
      </xdr:nvSpPr>
      <xdr:spPr>
        <a:xfrm>
          <a:off x="69818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id="{F8A9B942-C1B2-4959-A190-4BEEB763CA13}"/>
            </a:ext>
          </a:extLst>
        </xdr:cNvPr>
        <xdr:cNvSpPr/>
      </xdr:nvSpPr>
      <xdr:spPr>
        <a:xfrm>
          <a:off x="80105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id="{AC0DCFA0-7064-41DE-94E9-7C0FE717C26A}"/>
            </a:ext>
          </a:extLst>
        </xdr:cNvPr>
        <xdr:cNvSpPr/>
      </xdr:nvSpPr>
      <xdr:spPr>
        <a:xfrm>
          <a:off x="80105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id="{45FF6C26-A260-410B-90F6-8D1AB90E1700}"/>
            </a:ext>
          </a:extLst>
        </xdr:cNvPr>
        <xdr:cNvSpPr/>
      </xdr:nvSpPr>
      <xdr:spPr>
        <a:xfrm>
          <a:off x="59531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id="{98CA5BF8-3A3A-4920-AF67-0F442F651263}"/>
            </a:ext>
          </a:extLst>
        </xdr:cNvPr>
        <xdr:cNvSpPr txBox="1"/>
      </xdr:nvSpPr>
      <xdr:spPr>
        <a:xfrm>
          <a:off x="5915025"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id="{92D1E0C7-1D3C-41F7-A60E-00D4C2B98D6C}"/>
            </a:ext>
          </a:extLst>
        </xdr:cNvPr>
        <xdr:cNvCxnSpPr/>
      </xdr:nvCxnSpPr>
      <xdr:spPr>
        <a:xfrm>
          <a:off x="5953125" y="108013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id="{EE370903-5AC8-4E45-993E-CF77A6EBF085}"/>
            </a:ext>
          </a:extLst>
        </xdr:cNvPr>
        <xdr:cNvCxnSpPr/>
      </xdr:nvCxnSpPr>
      <xdr:spPr>
        <a:xfrm>
          <a:off x="5953125" y="104394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id="{629AB1C6-A372-4A38-96DF-F36410C4B524}"/>
            </a:ext>
          </a:extLst>
        </xdr:cNvPr>
        <xdr:cNvSpPr txBox="1"/>
      </xdr:nvSpPr>
      <xdr:spPr>
        <a:xfrm>
          <a:off x="5527221"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id="{AC4F54DC-E0EA-49A8-B7D6-446DF02AA6D3}"/>
            </a:ext>
          </a:extLst>
        </xdr:cNvPr>
        <xdr:cNvCxnSpPr/>
      </xdr:nvCxnSpPr>
      <xdr:spPr>
        <a:xfrm>
          <a:off x="5953125" y="100774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id="{3F0F1153-12C6-401E-AA0B-084D8D91FEAC}"/>
            </a:ext>
          </a:extLst>
        </xdr:cNvPr>
        <xdr:cNvSpPr txBox="1"/>
      </xdr:nvSpPr>
      <xdr:spPr>
        <a:xfrm>
          <a:off x="5527221"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id="{27E8C523-A5B3-4542-8275-45C18493BC29}"/>
            </a:ext>
          </a:extLst>
        </xdr:cNvPr>
        <xdr:cNvCxnSpPr/>
      </xdr:nvCxnSpPr>
      <xdr:spPr>
        <a:xfrm>
          <a:off x="5953125" y="971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id="{4415B0F1-3700-4E18-9167-5F80F4B60957}"/>
            </a:ext>
          </a:extLst>
        </xdr:cNvPr>
        <xdr:cNvSpPr txBox="1"/>
      </xdr:nvSpPr>
      <xdr:spPr>
        <a:xfrm>
          <a:off x="5527221"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id="{914D7626-82B4-44BD-A6B9-F2A912D3D9A5}"/>
            </a:ext>
          </a:extLst>
        </xdr:cNvPr>
        <xdr:cNvCxnSpPr/>
      </xdr:nvCxnSpPr>
      <xdr:spPr>
        <a:xfrm>
          <a:off x="5953125" y="93630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id="{692BCC35-9C2A-4AE1-BFC1-6E95346D81A8}"/>
            </a:ext>
          </a:extLst>
        </xdr:cNvPr>
        <xdr:cNvSpPr txBox="1"/>
      </xdr:nvSpPr>
      <xdr:spPr>
        <a:xfrm>
          <a:off x="5527221"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id="{FAA8F617-16DD-47A1-BA9E-828D7A864C5C}"/>
            </a:ext>
          </a:extLst>
        </xdr:cNvPr>
        <xdr:cNvCxnSpPr/>
      </xdr:nvCxnSpPr>
      <xdr:spPr>
        <a:xfrm>
          <a:off x="5953125" y="90011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id="{46C3143B-9F24-4132-ADE2-0EA1DC7BA321}"/>
            </a:ext>
          </a:extLst>
        </xdr:cNvPr>
        <xdr:cNvSpPr txBox="1"/>
      </xdr:nvSpPr>
      <xdr:spPr>
        <a:xfrm>
          <a:off x="5527221"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id="{B9D13013-1768-465E-8D43-8D3F112737C8}"/>
            </a:ext>
          </a:extLst>
        </xdr:cNvPr>
        <xdr:cNvCxnSpPr/>
      </xdr:nvCxnSpPr>
      <xdr:spPr>
        <a:xfrm>
          <a:off x="5953125" y="8639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id="{8A6D4D51-0A74-44E3-9958-6249085B5BE7}"/>
            </a:ext>
          </a:extLst>
        </xdr:cNvPr>
        <xdr:cNvSpPr txBox="1"/>
      </xdr:nvSpPr>
      <xdr:spPr>
        <a:xfrm>
          <a:off x="5527221"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id="{A997321B-36EB-4E48-9564-998A16CA61B5}"/>
            </a:ext>
          </a:extLst>
        </xdr:cNvPr>
        <xdr:cNvSpPr/>
      </xdr:nvSpPr>
      <xdr:spPr>
        <a:xfrm>
          <a:off x="59531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147828</xdr:rowOff>
    </xdr:from>
    <xdr:to>
      <xdr:col>54</xdr:col>
      <xdr:colOff>189865</xdr:colOff>
      <xdr:row>64</xdr:row>
      <xdr:rowOff>72009</xdr:rowOff>
    </xdr:to>
    <xdr:cxnSp macro="">
      <xdr:nvCxnSpPr>
        <xdr:cNvPr id="128" name="直線コネクタ 127">
          <a:extLst>
            <a:ext uri="{FF2B5EF4-FFF2-40B4-BE49-F238E27FC236}">
              <a16:creationId xmlns:a16="http://schemas.microsoft.com/office/drawing/2014/main" id="{547BF853-C75D-42DC-843B-236316C39B24}"/>
            </a:ext>
          </a:extLst>
        </xdr:cNvPr>
        <xdr:cNvCxnSpPr/>
      </xdr:nvCxnSpPr>
      <xdr:spPr>
        <a:xfrm flipV="1">
          <a:off x="9429115" y="9212453"/>
          <a:ext cx="0" cy="12195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75836</xdr:rowOff>
    </xdr:from>
    <xdr:ext cx="469744" cy="259045"/>
    <xdr:sp macro="" textlink="">
      <xdr:nvSpPr>
        <xdr:cNvPr id="129" name="【体育館・プール】&#10;一人当たり面積最小値テキスト">
          <a:extLst>
            <a:ext uri="{FF2B5EF4-FFF2-40B4-BE49-F238E27FC236}">
              <a16:creationId xmlns:a16="http://schemas.microsoft.com/office/drawing/2014/main" id="{2BB87819-D353-42A9-ADA3-E8F248C19BC3}"/>
            </a:ext>
          </a:extLst>
        </xdr:cNvPr>
        <xdr:cNvSpPr txBox="1"/>
      </xdr:nvSpPr>
      <xdr:spPr>
        <a:xfrm>
          <a:off x="9467850" y="10439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72009</xdr:rowOff>
    </xdr:from>
    <xdr:to>
      <xdr:col>55</xdr:col>
      <xdr:colOff>88900</xdr:colOff>
      <xdr:row>64</xdr:row>
      <xdr:rowOff>72009</xdr:rowOff>
    </xdr:to>
    <xdr:cxnSp macro="">
      <xdr:nvCxnSpPr>
        <xdr:cNvPr id="130" name="直線コネクタ 129">
          <a:extLst>
            <a:ext uri="{FF2B5EF4-FFF2-40B4-BE49-F238E27FC236}">
              <a16:creationId xmlns:a16="http://schemas.microsoft.com/office/drawing/2014/main" id="{DFB8ACAE-3ED0-4570-A67E-F8147AF2431C}"/>
            </a:ext>
          </a:extLst>
        </xdr:cNvPr>
        <xdr:cNvCxnSpPr/>
      </xdr:nvCxnSpPr>
      <xdr:spPr>
        <a:xfrm>
          <a:off x="9363075" y="1043203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94505</xdr:rowOff>
    </xdr:from>
    <xdr:ext cx="469744" cy="259045"/>
    <xdr:sp macro="" textlink="">
      <xdr:nvSpPr>
        <xdr:cNvPr id="131" name="【体育館・プール】&#10;一人当たり面積最大値テキスト">
          <a:extLst>
            <a:ext uri="{FF2B5EF4-FFF2-40B4-BE49-F238E27FC236}">
              <a16:creationId xmlns:a16="http://schemas.microsoft.com/office/drawing/2014/main" id="{BBE68ADD-897F-49B6-A2C4-D64CBC9CC52E}"/>
            </a:ext>
          </a:extLst>
        </xdr:cNvPr>
        <xdr:cNvSpPr txBox="1"/>
      </xdr:nvSpPr>
      <xdr:spPr>
        <a:xfrm>
          <a:off x="9467850" y="9000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147828</xdr:rowOff>
    </xdr:from>
    <xdr:to>
      <xdr:col>55</xdr:col>
      <xdr:colOff>88900</xdr:colOff>
      <xdr:row>56</xdr:row>
      <xdr:rowOff>147828</xdr:rowOff>
    </xdr:to>
    <xdr:cxnSp macro="">
      <xdr:nvCxnSpPr>
        <xdr:cNvPr id="132" name="直線コネクタ 131">
          <a:extLst>
            <a:ext uri="{FF2B5EF4-FFF2-40B4-BE49-F238E27FC236}">
              <a16:creationId xmlns:a16="http://schemas.microsoft.com/office/drawing/2014/main" id="{1BF5837E-7C14-4375-9698-FE8701E2DD98}"/>
            </a:ext>
          </a:extLst>
        </xdr:cNvPr>
        <xdr:cNvCxnSpPr/>
      </xdr:nvCxnSpPr>
      <xdr:spPr>
        <a:xfrm>
          <a:off x="9363075" y="921245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118127</xdr:rowOff>
    </xdr:from>
    <xdr:ext cx="469744" cy="259045"/>
    <xdr:sp macro="" textlink="">
      <xdr:nvSpPr>
        <xdr:cNvPr id="133" name="【体育館・プール】&#10;一人当たり面積平均値テキスト">
          <a:extLst>
            <a:ext uri="{FF2B5EF4-FFF2-40B4-BE49-F238E27FC236}">
              <a16:creationId xmlns:a16="http://schemas.microsoft.com/office/drawing/2014/main" id="{5A547351-8AF9-4085-9FC1-5F3E7F6F045D}"/>
            </a:ext>
          </a:extLst>
        </xdr:cNvPr>
        <xdr:cNvSpPr txBox="1"/>
      </xdr:nvSpPr>
      <xdr:spPr>
        <a:xfrm>
          <a:off x="9467850" y="101606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139700</xdr:rowOff>
    </xdr:from>
    <xdr:to>
      <xdr:col>55</xdr:col>
      <xdr:colOff>50800</xdr:colOff>
      <xdr:row>63</xdr:row>
      <xdr:rowOff>69850</xdr:rowOff>
    </xdr:to>
    <xdr:sp macro="" textlink="">
      <xdr:nvSpPr>
        <xdr:cNvPr id="134" name="フローチャート: 判断 133">
          <a:extLst>
            <a:ext uri="{FF2B5EF4-FFF2-40B4-BE49-F238E27FC236}">
              <a16:creationId xmlns:a16="http://schemas.microsoft.com/office/drawing/2014/main" id="{E22683BD-97DE-49DD-AD85-CED0069CA942}"/>
            </a:ext>
          </a:extLst>
        </xdr:cNvPr>
        <xdr:cNvSpPr/>
      </xdr:nvSpPr>
      <xdr:spPr>
        <a:xfrm>
          <a:off x="9401175" y="10182225"/>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142748</xdr:rowOff>
    </xdr:from>
    <xdr:to>
      <xdr:col>50</xdr:col>
      <xdr:colOff>165100</xdr:colOff>
      <xdr:row>63</xdr:row>
      <xdr:rowOff>72898</xdr:rowOff>
    </xdr:to>
    <xdr:sp macro="" textlink="">
      <xdr:nvSpPr>
        <xdr:cNvPr id="135" name="フローチャート: 判断 134">
          <a:extLst>
            <a:ext uri="{FF2B5EF4-FFF2-40B4-BE49-F238E27FC236}">
              <a16:creationId xmlns:a16="http://schemas.microsoft.com/office/drawing/2014/main" id="{9B6C207D-0F28-417B-B308-FB7E5952B075}"/>
            </a:ext>
          </a:extLst>
        </xdr:cNvPr>
        <xdr:cNvSpPr/>
      </xdr:nvSpPr>
      <xdr:spPr>
        <a:xfrm>
          <a:off x="8639175" y="10185273"/>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145034</xdr:rowOff>
    </xdr:from>
    <xdr:to>
      <xdr:col>46</xdr:col>
      <xdr:colOff>38100</xdr:colOff>
      <xdr:row>63</xdr:row>
      <xdr:rowOff>75184</xdr:rowOff>
    </xdr:to>
    <xdr:sp macro="" textlink="">
      <xdr:nvSpPr>
        <xdr:cNvPr id="136" name="フローチャート: 判断 135">
          <a:extLst>
            <a:ext uri="{FF2B5EF4-FFF2-40B4-BE49-F238E27FC236}">
              <a16:creationId xmlns:a16="http://schemas.microsoft.com/office/drawing/2014/main" id="{1ED98C87-5439-4D9D-A1BC-58D4282C463F}"/>
            </a:ext>
          </a:extLst>
        </xdr:cNvPr>
        <xdr:cNvSpPr/>
      </xdr:nvSpPr>
      <xdr:spPr>
        <a:xfrm>
          <a:off x="7839075" y="101812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158750</xdr:rowOff>
    </xdr:from>
    <xdr:to>
      <xdr:col>41</xdr:col>
      <xdr:colOff>101600</xdr:colOff>
      <xdr:row>63</xdr:row>
      <xdr:rowOff>88900</xdr:rowOff>
    </xdr:to>
    <xdr:sp macro="" textlink="">
      <xdr:nvSpPr>
        <xdr:cNvPr id="137" name="フローチャート: 判断 136">
          <a:extLst>
            <a:ext uri="{FF2B5EF4-FFF2-40B4-BE49-F238E27FC236}">
              <a16:creationId xmlns:a16="http://schemas.microsoft.com/office/drawing/2014/main" id="{E0F79221-770B-496D-9368-23BD444C3113}"/>
            </a:ext>
          </a:extLst>
        </xdr:cNvPr>
        <xdr:cNvSpPr/>
      </xdr:nvSpPr>
      <xdr:spPr>
        <a:xfrm>
          <a:off x="7029450" y="1020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47879</xdr:rowOff>
    </xdr:from>
    <xdr:to>
      <xdr:col>36</xdr:col>
      <xdr:colOff>165100</xdr:colOff>
      <xdr:row>63</xdr:row>
      <xdr:rowOff>149479</xdr:rowOff>
    </xdr:to>
    <xdr:sp macro="" textlink="">
      <xdr:nvSpPr>
        <xdr:cNvPr id="138" name="フローチャート: 判断 137">
          <a:extLst>
            <a:ext uri="{FF2B5EF4-FFF2-40B4-BE49-F238E27FC236}">
              <a16:creationId xmlns:a16="http://schemas.microsoft.com/office/drawing/2014/main" id="{FECAE799-77BC-4028-98D5-503058F01C16}"/>
            </a:ext>
          </a:extLst>
        </xdr:cNvPr>
        <xdr:cNvSpPr/>
      </xdr:nvSpPr>
      <xdr:spPr>
        <a:xfrm>
          <a:off x="6238875" y="1024597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id="{8BB61F53-7F6C-4F11-9E89-D3F515102357}"/>
            </a:ext>
          </a:extLst>
        </xdr:cNvPr>
        <xdr:cNvSpPr txBox="1"/>
      </xdr:nvSpPr>
      <xdr:spPr>
        <a:xfrm>
          <a:off x="925830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id="{0D8A6618-628D-4CFD-81E3-9825C4D1D7D1}"/>
            </a:ext>
          </a:extLst>
        </xdr:cNvPr>
        <xdr:cNvSpPr txBox="1"/>
      </xdr:nvSpPr>
      <xdr:spPr>
        <a:xfrm>
          <a:off x="85153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id="{31E25938-6BF2-4CBA-A86E-E6D781BCEDFF}"/>
            </a:ext>
          </a:extLst>
        </xdr:cNvPr>
        <xdr:cNvSpPr txBox="1"/>
      </xdr:nvSpPr>
      <xdr:spPr>
        <a:xfrm>
          <a:off x="77152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id="{9F7361FD-6E09-48FA-83D9-5DD0E34EBABC}"/>
            </a:ext>
          </a:extLst>
        </xdr:cNvPr>
        <xdr:cNvSpPr txBox="1"/>
      </xdr:nvSpPr>
      <xdr:spPr>
        <a:xfrm>
          <a:off x="690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id="{5C09F050-0ADE-4F6D-8443-DA53F283C5B9}"/>
            </a:ext>
          </a:extLst>
        </xdr:cNvPr>
        <xdr:cNvSpPr txBox="1"/>
      </xdr:nvSpPr>
      <xdr:spPr>
        <a:xfrm>
          <a:off x="6115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159893</xdr:rowOff>
    </xdr:from>
    <xdr:to>
      <xdr:col>55</xdr:col>
      <xdr:colOff>50800</xdr:colOff>
      <xdr:row>62</xdr:row>
      <xdr:rowOff>90043</xdr:rowOff>
    </xdr:to>
    <xdr:sp macro="" textlink="">
      <xdr:nvSpPr>
        <xdr:cNvPr id="144" name="楕円 143">
          <a:extLst>
            <a:ext uri="{FF2B5EF4-FFF2-40B4-BE49-F238E27FC236}">
              <a16:creationId xmlns:a16="http://schemas.microsoft.com/office/drawing/2014/main" id="{E60979DA-3987-4E96-A10E-AE09BF686B3A}"/>
            </a:ext>
          </a:extLst>
        </xdr:cNvPr>
        <xdr:cNvSpPr/>
      </xdr:nvSpPr>
      <xdr:spPr>
        <a:xfrm>
          <a:off x="9401175" y="10040493"/>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11320</xdr:rowOff>
    </xdr:from>
    <xdr:ext cx="469744" cy="259045"/>
    <xdr:sp macro="" textlink="">
      <xdr:nvSpPr>
        <xdr:cNvPr id="145" name="【体育館・プール】&#10;一人当たり面積該当値テキスト">
          <a:extLst>
            <a:ext uri="{FF2B5EF4-FFF2-40B4-BE49-F238E27FC236}">
              <a16:creationId xmlns:a16="http://schemas.microsoft.com/office/drawing/2014/main" id="{E13476E9-896D-4D46-BD98-D00A2406DBF0}"/>
            </a:ext>
          </a:extLst>
        </xdr:cNvPr>
        <xdr:cNvSpPr txBox="1"/>
      </xdr:nvSpPr>
      <xdr:spPr>
        <a:xfrm>
          <a:off x="9467850" y="98855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169799</xdr:rowOff>
    </xdr:from>
    <xdr:to>
      <xdr:col>50</xdr:col>
      <xdr:colOff>165100</xdr:colOff>
      <xdr:row>62</xdr:row>
      <xdr:rowOff>99949</xdr:rowOff>
    </xdr:to>
    <xdr:sp macro="" textlink="">
      <xdr:nvSpPr>
        <xdr:cNvPr id="146" name="楕円 145">
          <a:extLst>
            <a:ext uri="{FF2B5EF4-FFF2-40B4-BE49-F238E27FC236}">
              <a16:creationId xmlns:a16="http://schemas.microsoft.com/office/drawing/2014/main" id="{EA5EAD45-1FF9-408A-9F0F-4C31A95A9C37}"/>
            </a:ext>
          </a:extLst>
        </xdr:cNvPr>
        <xdr:cNvSpPr/>
      </xdr:nvSpPr>
      <xdr:spPr>
        <a:xfrm>
          <a:off x="8639175" y="1003769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39243</xdr:rowOff>
    </xdr:from>
    <xdr:to>
      <xdr:col>55</xdr:col>
      <xdr:colOff>0</xdr:colOff>
      <xdr:row>62</xdr:row>
      <xdr:rowOff>49149</xdr:rowOff>
    </xdr:to>
    <xdr:cxnSp macro="">
      <xdr:nvCxnSpPr>
        <xdr:cNvPr id="147" name="直線コネクタ 146">
          <a:extLst>
            <a:ext uri="{FF2B5EF4-FFF2-40B4-BE49-F238E27FC236}">
              <a16:creationId xmlns:a16="http://schemas.microsoft.com/office/drawing/2014/main" id="{D6CE22D6-6242-442A-A933-AA5BC49EE179}"/>
            </a:ext>
          </a:extLst>
        </xdr:cNvPr>
        <xdr:cNvCxnSpPr/>
      </xdr:nvCxnSpPr>
      <xdr:spPr>
        <a:xfrm flipV="1">
          <a:off x="8686800" y="10078593"/>
          <a:ext cx="742950" cy="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5207</xdr:rowOff>
    </xdr:from>
    <xdr:to>
      <xdr:col>46</xdr:col>
      <xdr:colOff>38100</xdr:colOff>
      <xdr:row>62</xdr:row>
      <xdr:rowOff>106807</xdr:rowOff>
    </xdr:to>
    <xdr:sp macro="" textlink="">
      <xdr:nvSpPr>
        <xdr:cNvPr id="148" name="楕円 147">
          <a:extLst>
            <a:ext uri="{FF2B5EF4-FFF2-40B4-BE49-F238E27FC236}">
              <a16:creationId xmlns:a16="http://schemas.microsoft.com/office/drawing/2014/main" id="{E37726D4-D85C-4D57-8DAE-6C2E5FD606DE}"/>
            </a:ext>
          </a:extLst>
        </xdr:cNvPr>
        <xdr:cNvSpPr/>
      </xdr:nvSpPr>
      <xdr:spPr>
        <a:xfrm>
          <a:off x="7839075" y="100477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49149</xdr:rowOff>
    </xdr:from>
    <xdr:to>
      <xdr:col>50</xdr:col>
      <xdr:colOff>114300</xdr:colOff>
      <xdr:row>62</xdr:row>
      <xdr:rowOff>56007</xdr:rowOff>
    </xdr:to>
    <xdr:cxnSp macro="">
      <xdr:nvCxnSpPr>
        <xdr:cNvPr id="149" name="直線コネクタ 148">
          <a:extLst>
            <a:ext uri="{FF2B5EF4-FFF2-40B4-BE49-F238E27FC236}">
              <a16:creationId xmlns:a16="http://schemas.microsoft.com/office/drawing/2014/main" id="{44CFEF96-B3EA-432C-A2B5-9A2259001156}"/>
            </a:ext>
          </a:extLst>
        </xdr:cNvPr>
        <xdr:cNvCxnSpPr/>
      </xdr:nvCxnSpPr>
      <xdr:spPr>
        <a:xfrm flipV="1">
          <a:off x="7886700" y="10085324"/>
          <a:ext cx="800100" cy="10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11303</xdr:rowOff>
    </xdr:from>
    <xdr:to>
      <xdr:col>41</xdr:col>
      <xdr:colOff>101600</xdr:colOff>
      <xdr:row>62</xdr:row>
      <xdr:rowOff>112903</xdr:rowOff>
    </xdr:to>
    <xdr:sp macro="" textlink="">
      <xdr:nvSpPr>
        <xdr:cNvPr id="150" name="楕円 149">
          <a:extLst>
            <a:ext uri="{FF2B5EF4-FFF2-40B4-BE49-F238E27FC236}">
              <a16:creationId xmlns:a16="http://schemas.microsoft.com/office/drawing/2014/main" id="{79051166-5377-49ED-A1FF-846831D6C8B7}"/>
            </a:ext>
          </a:extLst>
        </xdr:cNvPr>
        <xdr:cNvSpPr/>
      </xdr:nvSpPr>
      <xdr:spPr>
        <a:xfrm>
          <a:off x="7029450" y="1004747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56007</xdr:rowOff>
    </xdr:from>
    <xdr:to>
      <xdr:col>45</xdr:col>
      <xdr:colOff>177800</xdr:colOff>
      <xdr:row>62</xdr:row>
      <xdr:rowOff>62103</xdr:rowOff>
    </xdr:to>
    <xdr:cxnSp macro="">
      <xdr:nvCxnSpPr>
        <xdr:cNvPr id="151" name="直線コネクタ 150">
          <a:extLst>
            <a:ext uri="{FF2B5EF4-FFF2-40B4-BE49-F238E27FC236}">
              <a16:creationId xmlns:a16="http://schemas.microsoft.com/office/drawing/2014/main" id="{6418B8C7-645A-4086-BF68-AF9E177471AC}"/>
            </a:ext>
          </a:extLst>
        </xdr:cNvPr>
        <xdr:cNvCxnSpPr/>
      </xdr:nvCxnSpPr>
      <xdr:spPr>
        <a:xfrm flipV="1">
          <a:off x="7077075" y="10095357"/>
          <a:ext cx="809625" cy="9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27305</xdr:rowOff>
    </xdr:from>
    <xdr:to>
      <xdr:col>36</xdr:col>
      <xdr:colOff>165100</xdr:colOff>
      <xdr:row>62</xdr:row>
      <xdr:rowOff>128905</xdr:rowOff>
    </xdr:to>
    <xdr:sp macro="" textlink="">
      <xdr:nvSpPr>
        <xdr:cNvPr id="152" name="楕円 151">
          <a:extLst>
            <a:ext uri="{FF2B5EF4-FFF2-40B4-BE49-F238E27FC236}">
              <a16:creationId xmlns:a16="http://schemas.microsoft.com/office/drawing/2014/main" id="{4296F840-DF8C-4DC3-8115-B2E504D05475}"/>
            </a:ext>
          </a:extLst>
        </xdr:cNvPr>
        <xdr:cNvSpPr/>
      </xdr:nvSpPr>
      <xdr:spPr>
        <a:xfrm>
          <a:off x="6238875" y="100698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62103</xdr:rowOff>
    </xdr:from>
    <xdr:to>
      <xdr:col>41</xdr:col>
      <xdr:colOff>50800</xdr:colOff>
      <xdr:row>62</xdr:row>
      <xdr:rowOff>78105</xdr:rowOff>
    </xdr:to>
    <xdr:cxnSp macro="">
      <xdr:nvCxnSpPr>
        <xdr:cNvPr id="153" name="直線コネクタ 152">
          <a:extLst>
            <a:ext uri="{FF2B5EF4-FFF2-40B4-BE49-F238E27FC236}">
              <a16:creationId xmlns:a16="http://schemas.microsoft.com/office/drawing/2014/main" id="{A97EA7CE-5B98-4516-ADC7-CA6E40D86BAB}"/>
            </a:ext>
          </a:extLst>
        </xdr:cNvPr>
        <xdr:cNvCxnSpPr/>
      </xdr:nvCxnSpPr>
      <xdr:spPr>
        <a:xfrm flipV="1">
          <a:off x="6286500" y="10104628"/>
          <a:ext cx="790575" cy="12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63</xdr:row>
      <xdr:rowOff>64025</xdr:rowOff>
    </xdr:from>
    <xdr:ext cx="469744" cy="259045"/>
    <xdr:sp macro="" textlink="">
      <xdr:nvSpPr>
        <xdr:cNvPr id="154" name="n_1aveValue【体育館・プール】&#10;一人当たり面積">
          <a:extLst>
            <a:ext uri="{FF2B5EF4-FFF2-40B4-BE49-F238E27FC236}">
              <a16:creationId xmlns:a16="http://schemas.microsoft.com/office/drawing/2014/main" id="{E43FDE03-AFFC-4BFD-B702-4339E47FB080}"/>
            </a:ext>
          </a:extLst>
        </xdr:cNvPr>
        <xdr:cNvSpPr txBox="1"/>
      </xdr:nvSpPr>
      <xdr:spPr>
        <a:xfrm>
          <a:off x="8458277" y="10268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66311</xdr:rowOff>
    </xdr:from>
    <xdr:ext cx="469744" cy="259045"/>
    <xdr:sp macro="" textlink="">
      <xdr:nvSpPr>
        <xdr:cNvPr id="155" name="n_2aveValue【体育館・プール】&#10;一人当たり面積">
          <a:extLst>
            <a:ext uri="{FF2B5EF4-FFF2-40B4-BE49-F238E27FC236}">
              <a16:creationId xmlns:a16="http://schemas.microsoft.com/office/drawing/2014/main" id="{F2400A3D-7942-46E5-881D-FB53CBBF9711}"/>
            </a:ext>
          </a:extLst>
        </xdr:cNvPr>
        <xdr:cNvSpPr txBox="1"/>
      </xdr:nvSpPr>
      <xdr:spPr>
        <a:xfrm>
          <a:off x="7677227" y="10270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80027</xdr:rowOff>
    </xdr:from>
    <xdr:ext cx="469744" cy="259045"/>
    <xdr:sp macro="" textlink="">
      <xdr:nvSpPr>
        <xdr:cNvPr id="156" name="n_3aveValue【体育館・プール】&#10;一人当たり面積">
          <a:extLst>
            <a:ext uri="{FF2B5EF4-FFF2-40B4-BE49-F238E27FC236}">
              <a16:creationId xmlns:a16="http://schemas.microsoft.com/office/drawing/2014/main" id="{0323C4F5-E451-4CD2-B15A-E13BB2DA02DB}"/>
            </a:ext>
          </a:extLst>
        </xdr:cNvPr>
        <xdr:cNvSpPr txBox="1"/>
      </xdr:nvSpPr>
      <xdr:spPr>
        <a:xfrm>
          <a:off x="6867602" y="1028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140606</xdr:rowOff>
    </xdr:from>
    <xdr:ext cx="469744" cy="259045"/>
    <xdr:sp macro="" textlink="">
      <xdr:nvSpPr>
        <xdr:cNvPr id="157" name="n_4aveValue【体育館・プール】&#10;一人当たり面積">
          <a:extLst>
            <a:ext uri="{FF2B5EF4-FFF2-40B4-BE49-F238E27FC236}">
              <a16:creationId xmlns:a16="http://schemas.microsoft.com/office/drawing/2014/main" id="{8AE6BCCE-F2AD-431D-A9DB-C39F3C2312F4}"/>
            </a:ext>
          </a:extLst>
        </xdr:cNvPr>
        <xdr:cNvSpPr txBox="1"/>
      </xdr:nvSpPr>
      <xdr:spPr>
        <a:xfrm>
          <a:off x="6067502" y="10345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60</xdr:row>
      <xdr:rowOff>116476</xdr:rowOff>
    </xdr:from>
    <xdr:ext cx="469744" cy="259045"/>
    <xdr:sp macro="" textlink="">
      <xdr:nvSpPr>
        <xdr:cNvPr id="158" name="n_1mainValue【体育館・プール】&#10;一人当たり面積">
          <a:extLst>
            <a:ext uri="{FF2B5EF4-FFF2-40B4-BE49-F238E27FC236}">
              <a16:creationId xmlns:a16="http://schemas.microsoft.com/office/drawing/2014/main" id="{7351F1F5-5A4D-4DBB-8336-AF4C0848740A}"/>
            </a:ext>
          </a:extLst>
        </xdr:cNvPr>
        <xdr:cNvSpPr txBox="1"/>
      </xdr:nvSpPr>
      <xdr:spPr>
        <a:xfrm>
          <a:off x="8458277" y="98319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123334</xdr:rowOff>
    </xdr:from>
    <xdr:ext cx="469744" cy="259045"/>
    <xdr:sp macro="" textlink="">
      <xdr:nvSpPr>
        <xdr:cNvPr id="159" name="n_2mainValue【体育館・プール】&#10;一人当たり面積">
          <a:extLst>
            <a:ext uri="{FF2B5EF4-FFF2-40B4-BE49-F238E27FC236}">
              <a16:creationId xmlns:a16="http://schemas.microsoft.com/office/drawing/2014/main" id="{15A9ECD3-54B4-4EA8-A8A8-87B31069FB48}"/>
            </a:ext>
          </a:extLst>
        </xdr:cNvPr>
        <xdr:cNvSpPr txBox="1"/>
      </xdr:nvSpPr>
      <xdr:spPr>
        <a:xfrm>
          <a:off x="7677227" y="9842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129430</xdr:rowOff>
    </xdr:from>
    <xdr:ext cx="469744" cy="259045"/>
    <xdr:sp macro="" textlink="">
      <xdr:nvSpPr>
        <xdr:cNvPr id="160" name="n_3mainValue【体育館・プール】&#10;一人当たり面積">
          <a:extLst>
            <a:ext uri="{FF2B5EF4-FFF2-40B4-BE49-F238E27FC236}">
              <a16:creationId xmlns:a16="http://schemas.microsoft.com/office/drawing/2014/main" id="{71645E7D-21AF-4A0D-8796-C18082A30313}"/>
            </a:ext>
          </a:extLst>
        </xdr:cNvPr>
        <xdr:cNvSpPr txBox="1"/>
      </xdr:nvSpPr>
      <xdr:spPr>
        <a:xfrm>
          <a:off x="6867602" y="98417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145432</xdr:rowOff>
    </xdr:from>
    <xdr:ext cx="469744" cy="259045"/>
    <xdr:sp macro="" textlink="">
      <xdr:nvSpPr>
        <xdr:cNvPr id="161" name="n_4mainValue【体育館・プール】&#10;一人当たり面積">
          <a:extLst>
            <a:ext uri="{FF2B5EF4-FFF2-40B4-BE49-F238E27FC236}">
              <a16:creationId xmlns:a16="http://schemas.microsoft.com/office/drawing/2014/main" id="{7ABB733C-3814-449A-B743-01C60DD7E3BF}"/>
            </a:ext>
          </a:extLst>
        </xdr:cNvPr>
        <xdr:cNvSpPr txBox="1"/>
      </xdr:nvSpPr>
      <xdr:spPr>
        <a:xfrm>
          <a:off x="6067502" y="9857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2" name="正方形/長方形 161">
          <a:extLst>
            <a:ext uri="{FF2B5EF4-FFF2-40B4-BE49-F238E27FC236}">
              <a16:creationId xmlns:a16="http://schemas.microsoft.com/office/drawing/2014/main" id="{9BB3628C-C0CC-4B8A-A006-CC555CE14570}"/>
            </a:ext>
          </a:extLst>
        </xdr:cNvPr>
        <xdr:cNvSpPr/>
      </xdr:nvSpPr>
      <xdr:spPr>
        <a:xfrm>
          <a:off x="6858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3" name="正方形/長方形 162">
          <a:extLst>
            <a:ext uri="{FF2B5EF4-FFF2-40B4-BE49-F238E27FC236}">
              <a16:creationId xmlns:a16="http://schemas.microsoft.com/office/drawing/2014/main" id="{F6F84D60-0F69-4B67-A32A-795F5962F2E9}"/>
            </a:ext>
          </a:extLst>
        </xdr:cNvPr>
        <xdr:cNvSpPr/>
      </xdr:nvSpPr>
      <xdr:spPr>
        <a:xfrm>
          <a:off x="80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4" name="正方形/長方形 163">
          <a:extLst>
            <a:ext uri="{FF2B5EF4-FFF2-40B4-BE49-F238E27FC236}">
              <a16:creationId xmlns:a16="http://schemas.microsoft.com/office/drawing/2014/main" id="{1AF82241-A112-48CC-85ED-7BB68FEE3F17}"/>
            </a:ext>
          </a:extLst>
        </xdr:cNvPr>
        <xdr:cNvSpPr/>
      </xdr:nvSpPr>
      <xdr:spPr>
        <a:xfrm>
          <a:off x="80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5" name="正方形/長方形 164">
          <a:extLst>
            <a:ext uri="{FF2B5EF4-FFF2-40B4-BE49-F238E27FC236}">
              <a16:creationId xmlns:a16="http://schemas.microsoft.com/office/drawing/2014/main" id="{27BE37A5-8806-434B-AAF2-E13148CDD3B3}"/>
            </a:ext>
          </a:extLst>
        </xdr:cNvPr>
        <xdr:cNvSpPr/>
      </xdr:nvSpPr>
      <xdr:spPr>
        <a:xfrm>
          <a:off x="17145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6" name="正方形/長方形 165">
          <a:extLst>
            <a:ext uri="{FF2B5EF4-FFF2-40B4-BE49-F238E27FC236}">
              <a16:creationId xmlns:a16="http://schemas.microsoft.com/office/drawing/2014/main" id="{A87EEDCC-2491-40A9-9E97-D1B6E2DE53E4}"/>
            </a:ext>
          </a:extLst>
        </xdr:cNvPr>
        <xdr:cNvSpPr/>
      </xdr:nvSpPr>
      <xdr:spPr>
        <a:xfrm>
          <a:off x="17145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7" name="正方形/長方形 166">
          <a:extLst>
            <a:ext uri="{FF2B5EF4-FFF2-40B4-BE49-F238E27FC236}">
              <a16:creationId xmlns:a16="http://schemas.microsoft.com/office/drawing/2014/main" id="{90E1F77F-D711-4AA3-94F3-9A9E8C2B9E5A}"/>
            </a:ext>
          </a:extLst>
        </xdr:cNvPr>
        <xdr:cNvSpPr/>
      </xdr:nvSpPr>
      <xdr:spPr>
        <a:xfrm>
          <a:off x="27432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8" name="正方形/長方形 167">
          <a:extLst>
            <a:ext uri="{FF2B5EF4-FFF2-40B4-BE49-F238E27FC236}">
              <a16:creationId xmlns:a16="http://schemas.microsoft.com/office/drawing/2014/main" id="{1BE45644-00EC-4521-A8AF-F7C8B8CFC16A}"/>
            </a:ext>
          </a:extLst>
        </xdr:cNvPr>
        <xdr:cNvSpPr/>
      </xdr:nvSpPr>
      <xdr:spPr>
        <a:xfrm>
          <a:off x="27432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9" name="正方形/長方形 168">
          <a:extLst>
            <a:ext uri="{FF2B5EF4-FFF2-40B4-BE49-F238E27FC236}">
              <a16:creationId xmlns:a16="http://schemas.microsoft.com/office/drawing/2014/main" id="{BFC332AD-CA6E-4A2C-9BF2-D8B0D48DB1FC}"/>
            </a:ext>
          </a:extLst>
        </xdr:cNvPr>
        <xdr:cNvSpPr/>
      </xdr:nvSpPr>
      <xdr:spPr>
        <a:xfrm>
          <a:off x="6858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0" name="テキスト ボックス 169">
          <a:extLst>
            <a:ext uri="{FF2B5EF4-FFF2-40B4-BE49-F238E27FC236}">
              <a16:creationId xmlns:a16="http://schemas.microsoft.com/office/drawing/2014/main" id="{9A60F1FD-0BC3-4B51-95E1-A12DFB6531F6}"/>
            </a:ext>
          </a:extLst>
        </xdr:cNvPr>
        <xdr:cNvSpPr txBox="1"/>
      </xdr:nvSpPr>
      <xdr:spPr>
        <a:xfrm>
          <a:off x="666750"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1" name="直線コネクタ 170">
          <a:extLst>
            <a:ext uri="{FF2B5EF4-FFF2-40B4-BE49-F238E27FC236}">
              <a16:creationId xmlns:a16="http://schemas.microsoft.com/office/drawing/2014/main" id="{27486B9D-0873-4558-B065-C4BAB6D9BD37}"/>
            </a:ext>
          </a:extLst>
        </xdr:cNvPr>
        <xdr:cNvCxnSpPr/>
      </xdr:nvCxnSpPr>
      <xdr:spPr>
        <a:xfrm>
          <a:off x="6858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2" name="テキスト ボックス 171">
          <a:extLst>
            <a:ext uri="{FF2B5EF4-FFF2-40B4-BE49-F238E27FC236}">
              <a16:creationId xmlns:a16="http://schemas.microsoft.com/office/drawing/2014/main" id="{8A743488-B89C-4EA2-9B09-308D798E1154}"/>
            </a:ext>
          </a:extLst>
        </xdr:cNvPr>
        <xdr:cNvSpPr txBox="1"/>
      </xdr:nvSpPr>
      <xdr:spPr>
        <a:xfrm>
          <a:off x="2789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3" name="直線コネクタ 172">
          <a:extLst>
            <a:ext uri="{FF2B5EF4-FFF2-40B4-BE49-F238E27FC236}">
              <a16:creationId xmlns:a16="http://schemas.microsoft.com/office/drawing/2014/main" id="{9AB985F5-B47A-4424-9C9C-74F8D6EE1F32}"/>
            </a:ext>
          </a:extLst>
        </xdr:cNvPr>
        <xdr:cNvCxnSpPr/>
      </xdr:nvCxnSpPr>
      <xdr:spPr>
        <a:xfrm>
          <a:off x="685800" y="140398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4" name="テキスト ボックス 173">
          <a:extLst>
            <a:ext uri="{FF2B5EF4-FFF2-40B4-BE49-F238E27FC236}">
              <a16:creationId xmlns:a16="http://schemas.microsoft.com/office/drawing/2014/main" id="{2F3C0785-E1AA-4266-A329-52D1FF04FEE5}"/>
            </a:ext>
          </a:extLst>
        </xdr:cNvPr>
        <xdr:cNvSpPr txBox="1"/>
      </xdr:nvSpPr>
      <xdr:spPr>
        <a:xfrm>
          <a:off x="2789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75" name="直線コネクタ 174">
          <a:extLst>
            <a:ext uri="{FF2B5EF4-FFF2-40B4-BE49-F238E27FC236}">
              <a16:creationId xmlns:a16="http://schemas.microsoft.com/office/drawing/2014/main" id="{774FE281-795B-4712-AFB5-79177EDAA575}"/>
            </a:ext>
          </a:extLst>
        </xdr:cNvPr>
        <xdr:cNvCxnSpPr/>
      </xdr:nvCxnSpPr>
      <xdr:spPr>
        <a:xfrm>
          <a:off x="685800" y="13677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76" name="テキスト ボックス 175">
          <a:extLst>
            <a:ext uri="{FF2B5EF4-FFF2-40B4-BE49-F238E27FC236}">
              <a16:creationId xmlns:a16="http://schemas.microsoft.com/office/drawing/2014/main" id="{A34F205E-CD4D-40D1-A683-D17817D6CAF8}"/>
            </a:ext>
          </a:extLst>
        </xdr:cNvPr>
        <xdr:cNvSpPr txBox="1"/>
      </xdr:nvSpPr>
      <xdr:spPr>
        <a:xfrm>
          <a:off x="339891"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77" name="直線コネクタ 176">
          <a:extLst>
            <a:ext uri="{FF2B5EF4-FFF2-40B4-BE49-F238E27FC236}">
              <a16:creationId xmlns:a16="http://schemas.microsoft.com/office/drawing/2014/main" id="{056B3C9D-0518-4FCA-B606-CEB15AAE94BA}"/>
            </a:ext>
          </a:extLst>
        </xdr:cNvPr>
        <xdr:cNvCxnSpPr/>
      </xdr:nvCxnSpPr>
      <xdr:spPr>
        <a:xfrm>
          <a:off x="685800" y="13315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78" name="テキスト ボックス 177">
          <a:extLst>
            <a:ext uri="{FF2B5EF4-FFF2-40B4-BE49-F238E27FC236}">
              <a16:creationId xmlns:a16="http://schemas.microsoft.com/office/drawing/2014/main" id="{25B10EE7-56FB-4EDA-997F-52C3F615ED0C}"/>
            </a:ext>
          </a:extLst>
        </xdr:cNvPr>
        <xdr:cNvSpPr txBox="1"/>
      </xdr:nvSpPr>
      <xdr:spPr>
        <a:xfrm>
          <a:off x="339891"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79" name="直線コネクタ 178">
          <a:extLst>
            <a:ext uri="{FF2B5EF4-FFF2-40B4-BE49-F238E27FC236}">
              <a16:creationId xmlns:a16="http://schemas.microsoft.com/office/drawing/2014/main" id="{FF1B1BEF-8EDF-421A-962B-14ADD5B3B574}"/>
            </a:ext>
          </a:extLst>
        </xdr:cNvPr>
        <xdr:cNvCxnSpPr/>
      </xdr:nvCxnSpPr>
      <xdr:spPr>
        <a:xfrm>
          <a:off x="685800" y="12954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0" name="テキスト ボックス 179">
          <a:extLst>
            <a:ext uri="{FF2B5EF4-FFF2-40B4-BE49-F238E27FC236}">
              <a16:creationId xmlns:a16="http://schemas.microsoft.com/office/drawing/2014/main" id="{C3801C07-20CC-4897-8C87-FCD7CC243D0A}"/>
            </a:ext>
          </a:extLst>
        </xdr:cNvPr>
        <xdr:cNvSpPr txBox="1"/>
      </xdr:nvSpPr>
      <xdr:spPr>
        <a:xfrm>
          <a:off x="339891"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1" name="直線コネクタ 180">
          <a:extLst>
            <a:ext uri="{FF2B5EF4-FFF2-40B4-BE49-F238E27FC236}">
              <a16:creationId xmlns:a16="http://schemas.microsoft.com/office/drawing/2014/main" id="{898D9076-6D3C-41D3-B582-AA5933F07D91}"/>
            </a:ext>
          </a:extLst>
        </xdr:cNvPr>
        <xdr:cNvCxnSpPr/>
      </xdr:nvCxnSpPr>
      <xdr:spPr>
        <a:xfrm>
          <a:off x="685800" y="12601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2" name="テキスト ボックス 181">
          <a:extLst>
            <a:ext uri="{FF2B5EF4-FFF2-40B4-BE49-F238E27FC236}">
              <a16:creationId xmlns:a16="http://schemas.microsoft.com/office/drawing/2014/main" id="{CAF16E88-C283-49A5-A2A3-0712169F44E3}"/>
            </a:ext>
          </a:extLst>
        </xdr:cNvPr>
        <xdr:cNvSpPr txBox="1"/>
      </xdr:nvSpPr>
      <xdr:spPr>
        <a:xfrm>
          <a:off x="339891"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3" name="直線コネクタ 182">
          <a:extLst>
            <a:ext uri="{FF2B5EF4-FFF2-40B4-BE49-F238E27FC236}">
              <a16:creationId xmlns:a16="http://schemas.microsoft.com/office/drawing/2014/main" id="{41354118-3DAE-42FC-BDE9-E4A6BB7F5F44}"/>
            </a:ext>
          </a:extLst>
        </xdr:cNvPr>
        <xdr:cNvCxnSpPr/>
      </xdr:nvCxnSpPr>
      <xdr:spPr>
        <a:xfrm>
          <a:off x="6858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4" name="テキスト ボックス 183">
          <a:extLst>
            <a:ext uri="{FF2B5EF4-FFF2-40B4-BE49-F238E27FC236}">
              <a16:creationId xmlns:a16="http://schemas.microsoft.com/office/drawing/2014/main" id="{9B872B9F-2D6D-4926-AE5D-8748ADB6C08B}"/>
            </a:ext>
          </a:extLst>
        </xdr:cNvPr>
        <xdr:cNvSpPr txBox="1"/>
      </xdr:nvSpPr>
      <xdr:spPr>
        <a:xfrm>
          <a:off x="3881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85" name="【福祉施設】&#10;有形固定資産減価償却率グラフ枠">
          <a:extLst>
            <a:ext uri="{FF2B5EF4-FFF2-40B4-BE49-F238E27FC236}">
              <a16:creationId xmlns:a16="http://schemas.microsoft.com/office/drawing/2014/main" id="{37A4BD2A-B77C-4E6C-AF67-48C26C310D87}"/>
            </a:ext>
          </a:extLst>
        </xdr:cNvPr>
        <xdr:cNvSpPr/>
      </xdr:nvSpPr>
      <xdr:spPr>
        <a:xfrm>
          <a:off x="6858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53339</xdr:rowOff>
    </xdr:from>
    <xdr:to>
      <xdr:col>24</xdr:col>
      <xdr:colOff>62865</xdr:colOff>
      <xdr:row>86</xdr:row>
      <xdr:rowOff>114300</xdr:rowOff>
    </xdr:to>
    <xdr:cxnSp macro="">
      <xdr:nvCxnSpPr>
        <xdr:cNvPr id="186" name="直線コネクタ 185">
          <a:extLst>
            <a:ext uri="{FF2B5EF4-FFF2-40B4-BE49-F238E27FC236}">
              <a16:creationId xmlns:a16="http://schemas.microsoft.com/office/drawing/2014/main" id="{76FCC481-7150-40BB-82DD-21D7E04F4AB3}"/>
            </a:ext>
          </a:extLst>
        </xdr:cNvPr>
        <xdr:cNvCxnSpPr/>
      </xdr:nvCxnSpPr>
      <xdr:spPr>
        <a:xfrm flipV="1">
          <a:off x="4180840" y="12518389"/>
          <a:ext cx="0" cy="1521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87" name="【福祉施設】&#10;有形固定資産減価償却率最小値テキスト">
          <a:extLst>
            <a:ext uri="{FF2B5EF4-FFF2-40B4-BE49-F238E27FC236}">
              <a16:creationId xmlns:a16="http://schemas.microsoft.com/office/drawing/2014/main" id="{73C20490-4D78-4D0B-9FEF-C91973981EA2}"/>
            </a:ext>
          </a:extLst>
        </xdr:cNvPr>
        <xdr:cNvSpPr txBox="1"/>
      </xdr:nvSpPr>
      <xdr:spPr>
        <a:xfrm>
          <a:off x="42195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88" name="直線コネクタ 187">
          <a:extLst>
            <a:ext uri="{FF2B5EF4-FFF2-40B4-BE49-F238E27FC236}">
              <a16:creationId xmlns:a16="http://schemas.microsoft.com/office/drawing/2014/main" id="{64D9E729-6F71-4C21-829B-A2B8233E0A34}"/>
            </a:ext>
          </a:extLst>
        </xdr:cNvPr>
        <xdr:cNvCxnSpPr/>
      </xdr:nvCxnSpPr>
      <xdr:spPr>
        <a:xfrm>
          <a:off x="4105275"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xdr:rowOff>
    </xdr:from>
    <xdr:ext cx="405111" cy="259045"/>
    <xdr:sp macro="" textlink="">
      <xdr:nvSpPr>
        <xdr:cNvPr id="189" name="【福祉施設】&#10;有形固定資産減価償却率最大値テキスト">
          <a:extLst>
            <a:ext uri="{FF2B5EF4-FFF2-40B4-BE49-F238E27FC236}">
              <a16:creationId xmlns:a16="http://schemas.microsoft.com/office/drawing/2014/main" id="{C0C60A03-0E6C-4D84-9AA7-02A06ADF1B30}"/>
            </a:ext>
          </a:extLst>
        </xdr:cNvPr>
        <xdr:cNvSpPr txBox="1"/>
      </xdr:nvSpPr>
      <xdr:spPr>
        <a:xfrm>
          <a:off x="4219575" y="12306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53339</xdr:rowOff>
    </xdr:from>
    <xdr:to>
      <xdr:col>24</xdr:col>
      <xdr:colOff>152400</xdr:colOff>
      <xdr:row>77</xdr:row>
      <xdr:rowOff>53339</xdr:rowOff>
    </xdr:to>
    <xdr:cxnSp macro="">
      <xdr:nvCxnSpPr>
        <xdr:cNvPr id="190" name="直線コネクタ 189">
          <a:extLst>
            <a:ext uri="{FF2B5EF4-FFF2-40B4-BE49-F238E27FC236}">
              <a16:creationId xmlns:a16="http://schemas.microsoft.com/office/drawing/2014/main" id="{EF96EDA9-6FFF-402D-AFE8-2DD6C0E92C82}"/>
            </a:ext>
          </a:extLst>
        </xdr:cNvPr>
        <xdr:cNvCxnSpPr/>
      </xdr:nvCxnSpPr>
      <xdr:spPr>
        <a:xfrm>
          <a:off x="4105275" y="1251838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144797</xdr:rowOff>
    </xdr:from>
    <xdr:ext cx="405111" cy="259045"/>
    <xdr:sp macro="" textlink="">
      <xdr:nvSpPr>
        <xdr:cNvPr id="191" name="【福祉施設】&#10;有形固定資産減価償却率平均値テキスト">
          <a:extLst>
            <a:ext uri="{FF2B5EF4-FFF2-40B4-BE49-F238E27FC236}">
              <a16:creationId xmlns:a16="http://schemas.microsoft.com/office/drawing/2014/main" id="{7B1846DE-4E85-4635-97AB-BBBAF9589445}"/>
            </a:ext>
          </a:extLst>
        </xdr:cNvPr>
        <xdr:cNvSpPr txBox="1"/>
      </xdr:nvSpPr>
      <xdr:spPr>
        <a:xfrm>
          <a:off x="4219575" y="134194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166370</xdr:rowOff>
    </xdr:from>
    <xdr:to>
      <xdr:col>24</xdr:col>
      <xdr:colOff>114300</xdr:colOff>
      <xdr:row>83</xdr:row>
      <xdr:rowOff>96520</xdr:rowOff>
    </xdr:to>
    <xdr:sp macro="" textlink="">
      <xdr:nvSpPr>
        <xdr:cNvPr id="192" name="フローチャート: 判断 191">
          <a:extLst>
            <a:ext uri="{FF2B5EF4-FFF2-40B4-BE49-F238E27FC236}">
              <a16:creationId xmlns:a16="http://schemas.microsoft.com/office/drawing/2014/main" id="{15628850-F248-417B-8134-BBD3A60F3953}"/>
            </a:ext>
          </a:extLst>
        </xdr:cNvPr>
        <xdr:cNvSpPr/>
      </xdr:nvSpPr>
      <xdr:spPr>
        <a:xfrm>
          <a:off x="4124325" y="1344104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126364</xdr:rowOff>
    </xdr:from>
    <xdr:to>
      <xdr:col>20</xdr:col>
      <xdr:colOff>38100</xdr:colOff>
      <xdr:row>83</xdr:row>
      <xdr:rowOff>56514</xdr:rowOff>
    </xdr:to>
    <xdr:sp macro="" textlink="">
      <xdr:nvSpPr>
        <xdr:cNvPr id="193" name="フローチャート: 判断 192">
          <a:extLst>
            <a:ext uri="{FF2B5EF4-FFF2-40B4-BE49-F238E27FC236}">
              <a16:creationId xmlns:a16="http://schemas.microsoft.com/office/drawing/2014/main" id="{631C1FE5-4208-4C3B-B9AA-9EE1205678F4}"/>
            </a:ext>
          </a:extLst>
        </xdr:cNvPr>
        <xdr:cNvSpPr/>
      </xdr:nvSpPr>
      <xdr:spPr>
        <a:xfrm>
          <a:off x="3381375" y="13401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93980</xdr:rowOff>
    </xdr:from>
    <xdr:to>
      <xdr:col>15</xdr:col>
      <xdr:colOff>101600</xdr:colOff>
      <xdr:row>83</xdr:row>
      <xdr:rowOff>24130</xdr:rowOff>
    </xdr:to>
    <xdr:sp macro="" textlink="">
      <xdr:nvSpPr>
        <xdr:cNvPr id="194" name="フローチャート: 判断 193">
          <a:extLst>
            <a:ext uri="{FF2B5EF4-FFF2-40B4-BE49-F238E27FC236}">
              <a16:creationId xmlns:a16="http://schemas.microsoft.com/office/drawing/2014/main" id="{0ED39B2A-86A9-46E7-8070-FA9F5DE7F5DA}"/>
            </a:ext>
          </a:extLst>
        </xdr:cNvPr>
        <xdr:cNvSpPr/>
      </xdr:nvSpPr>
      <xdr:spPr>
        <a:xfrm>
          <a:off x="2571750" y="133718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53975</xdr:rowOff>
    </xdr:from>
    <xdr:to>
      <xdr:col>10</xdr:col>
      <xdr:colOff>165100</xdr:colOff>
      <xdr:row>82</xdr:row>
      <xdr:rowOff>155575</xdr:rowOff>
    </xdr:to>
    <xdr:sp macro="" textlink="">
      <xdr:nvSpPr>
        <xdr:cNvPr id="195" name="フローチャート: 判断 194">
          <a:extLst>
            <a:ext uri="{FF2B5EF4-FFF2-40B4-BE49-F238E27FC236}">
              <a16:creationId xmlns:a16="http://schemas.microsoft.com/office/drawing/2014/main" id="{AD9DEABF-A0F8-48AD-A9CF-8DBD132BB106}"/>
            </a:ext>
          </a:extLst>
        </xdr:cNvPr>
        <xdr:cNvSpPr/>
      </xdr:nvSpPr>
      <xdr:spPr>
        <a:xfrm>
          <a:off x="1781175" y="133318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196" name="フローチャート: 判断 195">
          <a:extLst>
            <a:ext uri="{FF2B5EF4-FFF2-40B4-BE49-F238E27FC236}">
              <a16:creationId xmlns:a16="http://schemas.microsoft.com/office/drawing/2014/main" id="{35E0F1DF-2FCF-4DDF-BDBB-370AF6596DB3}"/>
            </a:ext>
          </a:extLst>
        </xdr:cNvPr>
        <xdr:cNvSpPr/>
      </xdr:nvSpPr>
      <xdr:spPr>
        <a:xfrm>
          <a:off x="981075" y="132651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197" name="テキスト ボックス 196">
          <a:extLst>
            <a:ext uri="{FF2B5EF4-FFF2-40B4-BE49-F238E27FC236}">
              <a16:creationId xmlns:a16="http://schemas.microsoft.com/office/drawing/2014/main" id="{67AAEBEA-3C43-4B34-AEAB-C3C51C012F2B}"/>
            </a:ext>
          </a:extLst>
        </xdr:cNvPr>
        <xdr:cNvSpPr txBox="1"/>
      </xdr:nvSpPr>
      <xdr:spPr>
        <a:xfrm>
          <a:off x="40100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98" name="テキスト ボックス 197">
          <a:extLst>
            <a:ext uri="{FF2B5EF4-FFF2-40B4-BE49-F238E27FC236}">
              <a16:creationId xmlns:a16="http://schemas.microsoft.com/office/drawing/2014/main" id="{1C276DC7-E474-4B4E-AA27-1ED654D968AE}"/>
            </a:ext>
          </a:extLst>
        </xdr:cNvPr>
        <xdr:cNvSpPr txBox="1"/>
      </xdr:nvSpPr>
      <xdr:spPr>
        <a:xfrm>
          <a:off x="32575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99" name="テキスト ボックス 198">
          <a:extLst>
            <a:ext uri="{FF2B5EF4-FFF2-40B4-BE49-F238E27FC236}">
              <a16:creationId xmlns:a16="http://schemas.microsoft.com/office/drawing/2014/main" id="{9024F93E-36E4-42EE-8977-CF35E55E6D14}"/>
            </a:ext>
          </a:extLst>
        </xdr:cNvPr>
        <xdr:cNvSpPr txBox="1"/>
      </xdr:nvSpPr>
      <xdr:spPr>
        <a:xfrm>
          <a:off x="24479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0" name="テキスト ボックス 199">
          <a:extLst>
            <a:ext uri="{FF2B5EF4-FFF2-40B4-BE49-F238E27FC236}">
              <a16:creationId xmlns:a16="http://schemas.microsoft.com/office/drawing/2014/main" id="{B19DCEFB-014F-4CB4-B6E1-7447652E2B6B}"/>
            </a:ext>
          </a:extLst>
        </xdr:cNvPr>
        <xdr:cNvSpPr txBox="1"/>
      </xdr:nvSpPr>
      <xdr:spPr>
        <a:xfrm>
          <a:off x="1657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1" name="テキスト ボックス 200">
          <a:extLst>
            <a:ext uri="{FF2B5EF4-FFF2-40B4-BE49-F238E27FC236}">
              <a16:creationId xmlns:a16="http://schemas.microsoft.com/office/drawing/2014/main" id="{D54F411C-D513-4CE8-915E-79D7EE8A2FAB}"/>
            </a:ext>
          </a:extLst>
        </xdr:cNvPr>
        <xdr:cNvSpPr txBox="1"/>
      </xdr:nvSpPr>
      <xdr:spPr>
        <a:xfrm>
          <a:off x="857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23495</xdr:rowOff>
    </xdr:from>
    <xdr:to>
      <xdr:col>24</xdr:col>
      <xdr:colOff>114300</xdr:colOff>
      <xdr:row>82</xdr:row>
      <xdr:rowOff>125095</xdr:rowOff>
    </xdr:to>
    <xdr:sp macro="" textlink="">
      <xdr:nvSpPr>
        <xdr:cNvPr id="202" name="楕円 201">
          <a:extLst>
            <a:ext uri="{FF2B5EF4-FFF2-40B4-BE49-F238E27FC236}">
              <a16:creationId xmlns:a16="http://schemas.microsoft.com/office/drawing/2014/main" id="{1B7FE943-2E98-4754-9022-D890D2FD2EA4}"/>
            </a:ext>
          </a:extLst>
        </xdr:cNvPr>
        <xdr:cNvSpPr/>
      </xdr:nvSpPr>
      <xdr:spPr>
        <a:xfrm>
          <a:off x="4124325" y="133045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46372</xdr:rowOff>
    </xdr:from>
    <xdr:ext cx="405111" cy="259045"/>
    <xdr:sp macro="" textlink="">
      <xdr:nvSpPr>
        <xdr:cNvPr id="203" name="【福祉施設】&#10;有形固定資産減価償却率該当値テキスト">
          <a:extLst>
            <a:ext uri="{FF2B5EF4-FFF2-40B4-BE49-F238E27FC236}">
              <a16:creationId xmlns:a16="http://schemas.microsoft.com/office/drawing/2014/main" id="{1AAB31DD-0775-4A29-B561-5F712D9D79F9}"/>
            </a:ext>
          </a:extLst>
        </xdr:cNvPr>
        <xdr:cNvSpPr txBox="1"/>
      </xdr:nvSpPr>
      <xdr:spPr>
        <a:xfrm>
          <a:off x="4219575" y="1316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154939</xdr:rowOff>
    </xdr:from>
    <xdr:to>
      <xdr:col>20</xdr:col>
      <xdr:colOff>38100</xdr:colOff>
      <xdr:row>82</xdr:row>
      <xdr:rowOff>85089</xdr:rowOff>
    </xdr:to>
    <xdr:sp macro="" textlink="">
      <xdr:nvSpPr>
        <xdr:cNvPr id="204" name="楕円 203">
          <a:extLst>
            <a:ext uri="{FF2B5EF4-FFF2-40B4-BE49-F238E27FC236}">
              <a16:creationId xmlns:a16="http://schemas.microsoft.com/office/drawing/2014/main" id="{EB29601D-EDFF-441B-85A4-799F88FA72EC}"/>
            </a:ext>
          </a:extLst>
        </xdr:cNvPr>
        <xdr:cNvSpPr/>
      </xdr:nvSpPr>
      <xdr:spPr>
        <a:xfrm>
          <a:off x="3381375" y="1327086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34289</xdr:rowOff>
    </xdr:from>
    <xdr:to>
      <xdr:col>24</xdr:col>
      <xdr:colOff>63500</xdr:colOff>
      <xdr:row>82</xdr:row>
      <xdr:rowOff>74295</xdr:rowOff>
    </xdr:to>
    <xdr:cxnSp macro="">
      <xdr:nvCxnSpPr>
        <xdr:cNvPr id="205" name="直線コネクタ 204">
          <a:extLst>
            <a:ext uri="{FF2B5EF4-FFF2-40B4-BE49-F238E27FC236}">
              <a16:creationId xmlns:a16="http://schemas.microsoft.com/office/drawing/2014/main" id="{8424DEDE-BB4B-47A0-B8AF-FE43C011DE53}"/>
            </a:ext>
          </a:extLst>
        </xdr:cNvPr>
        <xdr:cNvCxnSpPr/>
      </xdr:nvCxnSpPr>
      <xdr:spPr>
        <a:xfrm>
          <a:off x="3429000" y="13308964"/>
          <a:ext cx="752475" cy="4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111125</xdr:rowOff>
    </xdr:from>
    <xdr:to>
      <xdr:col>15</xdr:col>
      <xdr:colOff>101600</xdr:colOff>
      <xdr:row>82</xdr:row>
      <xdr:rowOff>41275</xdr:rowOff>
    </xdr:to>
    <xdr:sp macro="" textlink="">
      <xdr:nvSpPr>
        <xdr:cNvPr id="206" name="楕円 205">
          <a:extLst>
            <a:ext uri="{FF2B5EF4-FFF2-40B4-BE49-F238E27FC236}">
              <a16:creationId xmlns:a16="http://schemas.microsoft.com/office/drawing/2014/main" id="{54E3B9C8-7767-4238-9AE7-F07EB6F4B088}"/>
            </a:ext>
          </a:extLst>
        </xdr:cNvPr>
        <xdr:cNvSpPr/>
      </xdr:nvSpPr>
      <xdr:spPr>
        <a:xfrm>
          <a:off x="2571750" y="1322705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161925</xdr:rowOff>
    </xdr:from>
    <xdr:to>
      <xdr:col>19</xdr:col>
      <xdr:colOff>177800</xdr:colOff>
      <xdr:row>82</xdr:row>
      <xdr:rowOff>34289</xdr:rowOff>
    </xdr:to>
    <xdr:cxnSp macro="">
      <xdr:nvCxnSpPr>
        <xdr:cNvPr id="207" name="直線コネクタ 206">
          <a:extLst>
            <a:ext uri="{FF2B5EF4-FFF2-40B4-BE49-F238E27FC236}">
              <a16:creationId xmlns:a16="http://schemas.microsoft.com/office/drawing/2014/main" id="{5FE504DF-0A54-4F2D-9C80-7B3C1B37B4BC}"/>
            </a:ext>
          </a:extLst>
        </xdr:cNvPr>
        <xdr:cNvCxnSpPr/>
      </xdr:nvCxnSpPr>
      <xdr:spPr>
        <a:xfrm>
          <a:off x="2619375" y="13274675"/>
          <a:ext cx="809625"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67311</xdr:rowOff>
    </xdr:from>
    <xdr:to>
      <xdr:col>10</xdr:col>
      <xdr:colOff>165100</xdr:colOff>
      <xdr:row>81</xdr:row>
      <xdr:rowOff>168911</xdr:rowOff>
    </xdr:to>
    <xdr:sp macro="" textlink="">
      <xdr:nvSpPr>
        <xdr:cNvPr id="208" name="楕円 207">
          <a:extLst>
            <a:ext uri="{FF2B5EF4-FFF2-40B4-BE49-F238E27FC236}">
              <a16:creationId xmlns:a16="http://schemas.microsoft.com/office/drawing/2014/main" id="{95CA7D89-8F72-4763-9519-86F422A7C1AD}"/>
            </a:ext>
          </a:extLst>
        </xdr:cNvPr>
        <xdr:cNvSpPr/>
      </xdr:nvSpPr>
      <xdr:spPr>
        <a:xfrm>
          <a:off x="1781175" y="1318006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118111</xdr:rowOff>
    </xdr:from>
    <xdr:to>
      <xdr:col>15</xdr:col>
      <xdr:colOff>50800</xdr:colOff>
      <xdr:row>81</xdr:row>
      <xdr:rowOff>161925</xdr:rowOff>
    </xdr:to>
    <xdr:cxnSp macro="">
      <xdr:nvCxnSpPr>
        <xdr:cNvPr id="209" name="直線コネクタ 208">
          <a:extLst>
            <a:ext uri="{FF2B5EF4-FFF2-40B4-BE49-F238E27FC236}">
              <a16:creationId xmlns:a16="http://schemas.microsoft.com/office/drawing/2014/main" id="{3F779EFD-C981-464D-9B94-B4B23034100D}"/>
            </a:ext>
          </a:extLst>
        </xdr:cNvPr>
        <xdr:cNvCxnSpPr/>
      </xdr:nvCxnSpPr>
      <xdr:spPr>
        <a:xfrm>
          <a:off x="1828800" y="13237211"/>
          <a:ext cx="790575" cy="37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38736</xdr:rowOff>
    </xdr:from>
    <xdr:to>
      <xdr:col>6</xdr:col>
      <xdr:colOff>38100</xdr:colOff>
      <xdr:row>80</xdr:row>
      <xdr:rowOff>140336</xdr:rowOff>
    </xdr:to>
    <xdr:sp macro="" textlink="">
      <xdr:nvSpPr>
        <xdr:cNvPr id="210" name="楕円 209">
          <a:extLst>
            <a:ext uri="{FF2B5EF4-FFF2-40B4-BE49-F238E27FC236}">
              <a16:creationId xmlns:a16="http://schemas.microsoft.com/office/drawing/2014/main" id="{13F69276-EF47-4214-977D-1DC3EC23C1C5}"/>
            </a:ext>
          </a:extLst>
        </xdr:cNvPr>
        <xdr:cNvSpPr/>
      </xdr:nvSpPr>
      <xdr:spPr>
        <a:xfrm>
          <a:off x="981075" y="1299273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80</xdr:row>
      <xdr:rowOff>89536</xdr:rowOff>
    </xdr:from>
    <xdr:to>
      <xdr:col>10</xdr:col>
      <xdr:colOff>114300</xdr:colOff>
      <xdr:row>81</xdr:row>
      <xdr:rowOff>118111</xdr:rowOff>
    </xdr:to>
    <xdr:cxnSp macro="">
      <xdr:nvCxnSpPr>
        <xdr:cNvPr id="211" name="直線コネクタ 210">
          <a:extLst>
            <a:ext uri="{FF2B5EF4-FFF2-40B4-BE49-F238E27FC236}">
              <a16:creationId xmlns:a16="http://schemas.microsoft.com/office/drawing/2014/main" id="{5A6535B9-1881-44BF-AD98-14D2747BEB62}"/>
            </a:ext>
          </a:extLst>
        </xdr:cNvPr>
        <xdr:cNvCxnSpPr/>
      </xdr:nvCxnSpPr>
      <xdr:spPr>
        <a:xfrm>
          <a:off x="1028700" y="13040361"/>
          <a:ext cx="800100" cy="1968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47641</xdr:rowOff>
    </xdr:from>
    <xdr:ext cx="405111" cy="259045"/>
    <xdr:sp macro="" textlink="">
      <xdr:nvSpPr>
        <xdr:cNvPr id="212" name="n_1aveValue【福祉施設】&#10;有形固定資産減価償却率">
          <a:extLst>
            <a:ext uri="{FF2B5EF4-FFF2-40B4-BE49-F238E27FC236}">
              <a16:creationId xmlns:a16="http://schemas.microsoft.com/office/drawing/2014/main" id="{EDC5872F-C406-4BD1-825D-25A327BAFBC6}"/>
            </a:ext>
          </a:extLst>
        </xdr:cNvPr>
        <xdr:cNvSpPr txBox="1"/>
      </xdr:nvSpPr>
      <xdr:spPr>
        <a:xfrm>
          <a:off x="32391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15257</xdr:rowOff>
    </xdr:from>
    <xdr:ext cx="405111" cy="259045"/>
    <xdr:sp macro="" textlink="">
      <xdr:nvSpPr>
        <xdr:cNvPr id="213" name="n_2aveValue【福祉施設】&#10;有形固定資産減価償却率">
          <a:extLst>
            <a:ext uri="{FF2B5EF4-FFF2-40B4-BE49-F238E27FC236}">
              <a16:creationId xmlns:a16="http://schemas.microsoft.com/office/drawing/2014/main" id="{8E9A6E2F-4354-4952-A52C-EA8E033F425B}"/>
            </a:ext>
          </a:extLst>
        </xdr:cNvPr>
        <xdr:cNvSpPr txBox="1"/>
      </xdr:nvSpPr>
      <xdr:spPr>
        <a:xfrm>
          <a:off x="2439044" y="13451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146702</xdr:rowOff>
    </xdr:from>
    <xdr:ext cx="405111" cy="259045"/>
    <xdr:sp macro="" textlink="">
      <xdr:nvSpPr>
        <xdr:cNvPr id="214" name="n_3aveValue【福祉施設】&#10;有形固定資産減価償却率">
          <a:extLst>
            <a:ext uri="{FF2B5EF4-FFF2-40B4-BE49-F238E27FC236}">
              <a16:creationId xmlns:a16="http://schemas.microsoft.com/office/drawing/2014/main" id="{058B490A-28E8-4367-A7B9-3048928EBBB8}"/>
            </a:ext>
          </a:extLst>
        </xdr:cNvPr>
        <xdr:cNvSpPr txBox="1"/>
      </xdr:nvSpPr>
      <xdr:spPr>
        <a:xfrm>
          <a:off x="1648469" y="13421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70502</xdr:rowOff>
    </xdr:from>
    <xdr:ext cx="405111" cy="259045"/>
    <xdr:sp macro="" textlink="">
      <xdr:nvSpPr>
        <xdr:cNvPr id="215" name="n_4aveValue【福祉施設】&#10;有形固定資産減価償却率">
          <a:extLst>
            <a:ext uri="{FF2B5EF4-FFF2-40B4-BE49-F238E27FC236}">
              <a16:creationId xmlns:a16="http://schemas.microsoft.com/office/drawing/2014/main" id="{B0ADD240-58E5-4246-AEC7-76AFED074C93}"/>
            </a:ext>
          </a:extLst>
        </xdr:cNvPr>
        <xdr:cNvSpPr txBox="1"/>
      </xdr:nvSpPr>
      <xdr:spPr>
        <a:xfrm>
          <a:off x="848369"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101616</xdr:rowOff>
    </xdr:from>
    <xdr:ext cx="405111" cy="259045"/>
    <xdr:sp macro="" textlink="">
      <xdr:nvSpPr>
        <xdr:cNvPr id="216" name="n_1mainValue【福祉施設】&#10;有形固定資産減価償却率">
          <a:extLst>
            <a:ext uri="{FF2B5EF4-FFF2-40B4-BE49-F238E27FC236}">
              <a16:creationId xmlns:a16="http://schemas.microsoft.com/office/drawing/2014/main" id="{C52FE36E-0B39-4A00-A065-F2F23FCF7AE1}"/>
            </a:ext>
          </a:extLst>
        </xdr:cNvPr>
        <xdr:cNvSpPr txBox="1"/>
      </xdr:nvSpPr>
      <xdr:spPr>
        <a:xfrm>
          <a:off x="3239144" y="130587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57802</xdr:rowOff>
    </xdr:from>
    <xdr:ext cx="405111" cy="259045"/>
    <xdr:sp macro="" textlink="">
      <xdr:nvSpPr>
        <xdr:cNvPr id="217" name="n_2mainValue【福祉施設】&#10;有形固定資産減価償却率">
          <a:extLst>
            <a:ext uri="{FF2B5EF4-FFF2-40B4-BE49-F238E27FC236}">
              <a16:creationId xmlns:a16="http://schemas.microsoft.com/office/drawing/2014/main" id="{D4648800-6A34-42E7-BF6A-0878E9A051B6}"/>
            </a:ext>
          </a:extLst>
        </xdr:cNvPr>
        <xdr:cNvSpPr txBox="1"/>
      </xdr:nvSpPr>
      <xdr:spPr>
        <a:xfrm>
          <a:off x="2439044" y="1301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13988</xdr:rowOff>
    </xdr:from>
    <xdr:ext cx="405111" cy="259045"/>
    <xdr:sp macro="" textlink="">
      <xdr:nvSpPr>
        <xdr:cNvPr id="218" name="n_3mainValue【福祉施設】&#10;有形固定資産減価償却率">
          <a:extLst>
            <a:ext uri="{FF2B5EF4-FFF2-40B4-BE49-F238E27FC236}">
              <a16:creationId xmlns:a16="http://schemas.microsoft.com/office/drawing/2014/main" id="{B8B097DB-D809-4512-9A45-CB4147AC6A01}"/>
            </a:ext>
          </a:extLst>
        </xdr:cNvPr>
        <xdr:cNvSpPr txBox="1"/>
      </xdr:nvSpPr>
      <xdr:spPr>
        <a:xfrm>
          <a:off x="1648469" y="12964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156863</xdr:rowOff>
    </xdr:from>
    <xdr:ext cx="405111" cy="259045"/>
    <xdr:sp macro="" textlink="">
      <xdr:nvSpPr>
        <xdr:cNvPr id="219" name="n_4mainValue【福祉施設】&#10;有形固定資産減価償却率">
          <a:extLst>
            <a:ext uri="{FF2B5EF4-FFF2-40B4-BE49-F238E27FC236}">
              <a16:creationId xmlns:a16="http://schemas.microsoft.com/office/drawing/2014/main" id="{DDCC632B-605D-4FA3-9195-9FE3CF92593F}"/>
            </a:ext>
          </a:extLst>
        </xdr:cNvPr>
        <xdr:cNvSpPr txBox="1"/>
      </xdr:nvSpPr>
      <xdr:spPr>
        <a:xfrm>
          <a:off x="848369" y="12790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0" name="正方形/長方形 219">
          <a:extLst>
            <a:ext uri="{FF2B5EF4-FFF2-40B4-BE49-F238E27FC236}">
              <a16:creationId xmlns:a16="http://schemas.microsoft.com/office/drawing/2014/main" id="{65E26B82-AC3D-4D30-971C-238CCF7CB132}"/>
            </a:ext>
          </a:extLst>
        </xdr:cNvPr>
        <xdr:cNvSpPr/>
      </xdr:nvSpPr>
      <xdr:spPr>
        <a:xfrm>
          <a:off x="59531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1" name="正方形/長方形 220">
          <a:extLst>
            <a:ext uri="{FF2B5EF4-FFF2-40B4-BE49-F238E27FC236}">
              <a16:creationId xmlns:a16="http://schemas.microsoft.com/office/drawing/2014/main" id="{6939E644-C406-4CF0-A8BB-B4FB86ACFE81}"/>
            </a:ext>
          </a:extLst>
        </xdr:cNvPr>
        <xdr:cNvSpPr/>
      </xdr:nvSpPr>
      <xdr:spPr>
        <a:xfrm>
          <a:off x="60674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2" name="正方形/長方形 221">
          <a:extLst>
            <a:ext uri="{FF2B5EF4-FFF2-40B4-BE49-F238E27FC236}">
              <a16:creationId xmlns:a16="http://schemas.microsoft.com/office/drawing/2014/main" id="{C5B5FB0D-8504-4592-996F-A8CE5569EE3E}"/>
            </a:ext>
          </a:extLst>
        </xdr:cNvPr>
        <xdr:cNvSpPr/>
      </xdr:nvSpPr>
      <xdr:spPr>
        <a:xfrm>
          <a:off x="60674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3" name="正方形/長方形 222">
          <a:extLst>
            <a:ext uri="{FF2B5EF4-FFF2-40B4-BE49-F238E27FC236}">
              <a16:creationId xmlns:a16="http://schemas.microsoft.com/office/drawing/2014/main" id="{84C81F46-312C-4392-A319-216043140FC1}"/>
            </a:ext>
          </a:extLst>
        </xdr:cNvPr>
        <xdr:cNvSpPr/>
      </xdr:nvSpPr>
      <xdr:spPr>
        <a:xfrm>
          <a:off x="69818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4" name="正方形/長方形 223">
          <a:extLst>
            <a:ext uri="{FF2B5EF4-FFF2-40B4-BE49-F238E27FC236}">
              <a16:creationId xmlns:a16="http://schemas.microsoft.com/office/drawing/2014/main" id="{03FD42D3-0451-4312-A5AD-0A34ABF1E3DE}"/>
            </a:ext>
          </a:extLst>
        </xdr:cNvPr>
        <xdr:cNvSpPr/>
      </xdr:nvSpPr>
      <xdr:spPr>
        <a:xfrm>
          <a:off x="69818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25" name="正方形/長方形 224">
          <a:extLst>
            <a:ext uri="{FF2B5EF4-FFF2-40B4-BE49-F238E27FC236}">
              <a16:creationId xmlns:a16="http://schemas.microsoft.com/office/drawing/2014/main" id="{91DD228F-BC01-4F03-B72C-FE292FAB9B9D}"/>
            </a:ext>
          </a:extLst>
        </xdr:cNvPr>
        <xdr:cNvSpPr/>
      </xdr:nvSpPr>
      <xdr:spPr>
        <a:xfrm>
          <a:off x="80105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26" name="正方形/長方形 225">
          <a:extLst>
            <a:ext uri="{FF2B5EF4-FFF2-40B4-BE49-F238E27FC236}">
              <a16:creationId xmlns:a16="http://schemas.microsoft.com/office/drawing/2014/main" id="{82286DA5-3D8F-4FEA-A645-A7A7672A527B}"/>
            </a:ext>
          </a:extLst>
        </xdr:cNvPr>
        <xdr:cNvSpPr/>
      </xdr:nvSpPr>
      <xdr:spPr>
        <a:xfrm>
          <a:off x="80105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27" name="正方形/長方形 226">
          <a:extLst>
            <a:ext uri="{FF2B5EF4-FFF2-40B4-BE49-F238E27FC236}">
              <a16:creationId xmlns:a16="http://schemas.microsoft.com/office/drawing/2014/main" id="{C8B64D03-9D18-49DA-9214-8A48D89582EE}"/>
            </a:ext>
          </a:extLst>
        </xdr:cNvPr>
        <xdr:cNvSpPr/>
      </xdr:nvSpPr>
      <xdr:spPr>
        <a:xfrm>
          <a:off x="59531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28" name="テキスト ボックス 227">
          <a:extLst>
            <a:ext uri="{FF2B5EF4-FFF2-40B4-BE49-F238E27FC236}">
              <a16:creationId xmlns:a16="http://schemas.microsoft.com/office/drawing/2014/main" id="{6F690CF4-031C-49D1-B502-6813E8C70C84}"/>
            </a:ext>
          </a:extLst>
        </xdr:cNvPr>
        <xdr:cNvSpPr txBox="1"/>
      </xdr:nvSpPr>
      <xdr:spPr>
        <a:xfrm>
          <a:off x="5915025"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29" name="直線コネクタ 228">
          <a:extLst>
            <a:ext uri="{FF2B5EF4-FFF2-40B4-BE49-F238E27FC236}">
              <a16:creationId xmlns:a16="http://schemas.microsoft.com/office/drawing/2014/main" id="{E4B5031D-E24E-47E6-B8CF-A79F0A69B917}"/>
            </a:ext>
          </a:extLst>
        </xdr:cNvPr>
        <xdr:cNvCxnSpPr/>
      </xdr:nvCxnSpPr>
      <xdr:spPr>
        <a:xfrm>
          <a:off x="5953125" y="144018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30" name="直線コネクタ 229">
          <a:extLst>
            <a:ext uri="{FF2B5EF4-FFF2-40B4-BE49-F238E27FC236}">
              <a16:creationId xmlns:a16="http://schemas.microsoft.com/office/drawing/2014/main" id="{E067C4A0-B9F9-42CD-BDF6-3B92F096F13E}"/>
            </a:ext>
          </a:extLst>
        </xdr:cNvPr>
        <xdr:cNvCxnSpPr/>
      </xdr:nvCxnSpPr>
      <xdr:spPr>
        <a:xfrm>
          <a:off x="5953125" y="140398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31" name="テキスト ボックス 230">
          <a:extLst>
            <a:ext uri="{FF2B5EF4-FFF2-40B4-BE49-F238E27FC236}">
              <a16:creationId xmlns:a16="http://schemas.microsoft.com/office/drawing/2014/main" id="{9E445A49-D6BF-4D16-8816-17C41B58D3D0}"/>
            </a:ext>
          </a:extLst>
        </xdr:cNvPr>
        <xdr:cNvSpPr txBox="1"/>
      </xdr:nvSpPr>
      <xdr:spPr>
        <a:xfrm>
          <a:off x="5527221"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32" name="直線コネクタ 231">
          <a:extLst>
            <a:ext uri="{FF2B5EF4-FFF2-40B4-BE49-F238E27FC236}">
              <a16:creationId xmlns:a16="http://schemas.microsoft.com/office/drawing/2014/main" id="{4C74CFBF-B131-43E8-89F6-E9CDCD179917}"/>
            </a:ext>
          </a:extLst>
        </xdr:cNvPr>
        <xdr:cNvCxnSpPr/>
      </xdr:nvCxnSpPr>
      <xdr:spPr>
        <a:xfrm>
          <a:off x="5953125" y="136779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33" name="テキスト ボックス 232">
          <a:extLst>
            <a:ext uri="{FF2B5EF4-FFF2-40B4-BE49-F238E27FC236}">
              <a16:creationId xmlns:a16="http://schemas.microsoft.com/office/drawing/2014/main" id="{DFD20129-961E-47C8-94F8-7CF52CB4DA91}"/>
            </a:ext>
          </a:extLst>
        </xdr:cNvPr>
        <xdr:cNvSpPr txBox="1"/>
      </xdr:nvSpPr>
      <xdr:spPr>
        <a:xfrm>
          <a:off x="5527221" y="13542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34" name="直線コネクタ 233">
          <a:extLst>
            <a:ext uri="{FF2B5EF4-FFF2-40B4-BE49-F238E27FC236}">
              <a16:creationId xmlns:a16="http://schemas.microsoft.com/office/drawing/2014/main" id="{A982FC92-06E7-4D51-8E8B-713E9B9A5D31}"/>
            </a:ext>
          </a:extLst>
        </xdr:cNvPr>
        <xdr:cNvCxnSpPr/>
      </xdr:nvCxnSpPr>
      <xdr:spPr>
        <a:xfrm>
          <a:off x="5953125" y="133159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35" name="テキスト ボックス 234">
          <a:extLst>
            <a:ext uri="{FF2B5EF4-FFF2-40B4-BE49-F238E27FC236}">
              <a16:creationId xmlns:a16="http://schemas.microsoft.com/office/drawing/2014/main" id="{3790ED0C-0620-4F5A-AE32-805FB6B58E37}"/>
            </a:ext>
          </a:extLst>
        </xdr:cNvPr>
        <xdr:cNvSpPr txBox="1"/>
      </xdr:nvSpPr>
      <xdr:spPr>
        <a:xfrm>
          <a:off x="5527221" y="131800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36" name="直線コネクタ 235">
          <a:extLst>
            <a:ext uri="{FF2B5EF4-FFF2-40B4-BE49-F238E27FC236}">
              <a16:creationId xmlns:a16="http://schemas.microsoft.com/office/drawing/2014/main" id="{D4992229-6377-4D72-96E0-D51F55A786F9}"/>
            </a:ext>
          </a:extLst>
        </xdr:cNvPr>
        <xdr:cNvCxnSpPr/>
      </xdr:nvCxnSpPr>
      <xdr:spPr>
        <a:xfrm>
          <a:off x="5953125" y="12954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37" name="テキスト ボックス 236">
          <a:extLst>
            <a:ext uri="{FF2B5EF4-FFF2-40B4-BE49-F238E27FC236}">
              <a16:creationId xmlns:a16="http://schemas.microsoft.com/office/drawing/2014/main" id="{A85EFF53-2D03-4BA7-A185-3DAFC8BA8FE0}"/>
            </a:ext>
          </a:extLst>
        </xdr:cNvPr>
        <xdr:cNvSpPr txBox="1"/>
      </xdr:nvSpPr>
      <xdr:spPr>
        <a:xfrm>
          <a:off x="5527221" y="128181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38" name="直線コネクタ 237">
          <a:extLst>
            <a:ext uri="{FF2B5EF4-FFF2-40B4-BE49-F238E27FC236}">
              <a16:creationId xmlns:a16="http://schemas.microsoft.com/office/drawing/2014/main" id="{40C16552-D51D-4B9F-A853-B02849A9703B}"/>
            </a:ext>
          </a:extLst>
        </xdr:cNvPr>
        <xdr:cNvCxnSpPr/>
      </xdr:nvCxnSpPr>
      <xdr:spPr>
        <a:xfrm>
          <a:off x="5953125" y="126015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39" name="テキスト ボックス 238">
          <a:extLst>
            <a:ext uri="{FF2B5EF4-FFF2-40B4-BE49-F238E27FC236}">
              <a16:creationId xmlns:a16="http://schemas.microsoft.com/office/drawing/2014/main" id="{99CC0165-3E18-41EE-A7A3-B85738D11EBA}"/>
            </a:ext>
          </a:extLst>
        </xdr:cNvPr>
        <xdr:cNvSpPr txBox="1"/>
      </xdr:nvSpPr>
      <xdr:spPr>
        <a:xfrm>
          <a:off x="5527221" y="124657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0" name="直線コネクタ 239">
          <a:extLst>
            <a:ext uri="{FF2B5EF4-FFF2-40B4-BE49-F238E27FC236}">
              <a16:creationId xmlns:a16="http://schemas.microsoft.com/office/drawing/2014/main" id="{CD267C38-197B-46CB-B59F-92CB6E03A793}"/>
            </a:ext>
          </a:extLst>
        </xdr:cNvPr>
        <xdr:cNvCxnSpPr/>
      </xdr:nvCxnSpPr>
      <xdr:spPr>
        <a:xfrm>
          <a:off x="5953125" y="122396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1" name="テキスト ボックス 240">
          <a:extLst>
            <a:ext uri="{FF2B5EF4-FFF2-40B4-BE49-F238E27FC236}">
              <a16:creationId xmlns:a16="http://schemas.microsoft.com/office/drawing/2014/main" id="{FD5303F2-C404-4CD0-9630-B57CAEE760C4}"/>
            </a:ext>
          </a:extLst>
        </xdr:cNvPr>
        <xdr:cNvSpPr txBox="1"/>
      </xdr:nvSpPr>
      <xdr:spPr>
        <a:xfrm>
          <a:off x="5527221"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2" name="【福祉施設】&#10;一人当たり面積グラフ枠">
          <a:extLst>
            <a:ext uri="{FF2B5EF4-FFF2-40B4-BE49-F238E27FC236}">
              <a16:creationId xmlns:a16="http://schemas.microsoft.com/office/drawing/2014/main" id="{D3655985-8BEF-4FFF-A568-C629A3049364}"/>
            </a:ext>
          </a:extLst>
        </xdr:cNvPr>
        <xdr:cNvSpPr/>
      </xdr:nvSpPr>
      <xdr:spPr>
        <a:xfrm>
          <a:off x="59531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6096</xdr:rowOff>
    </xdr:from>
    <xdr:to>
      <xdr:col>54</xdr:col>
      <xdr:colOff>189865</xdr:colOff>
      <xdr:row>86</xdr:row>
      <xdr:rowOff>87630</xdr:rowOff>
    </xdr:to>
    <xdr:cxnSp macro="">
      <xdr:nvCxnSpPr>
        <xdr:cNvPr id="243" name="直線コネクタ 242">
          <a:extLst>
            <a:ext uri="{FF2B5EF4-FFF2-40B4-BE49-F238E27FC236}">
              <a16:creationId xmlns:a16="http://schemas.microsoft.com/office/drawing/2014/main" id="{C771D57E-9FEC-49AA-A465-265DC5E63B6E}"/>
            </a:ext>
          </a:extLst>
        </xdr:cNvPr>
        <xdr:cNvCxnSpPr/>
      </xdr:nvCxnSpPr>
      <xdr:spPr>
        <a:xfrm flipV="1">
          <a:off x="9429115" y="12801346"/>
          <a:ext cx="0" cy="1208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91457</xdr:rowOff>
    </xdr:from>
    <xdr:ext cx="469744" cy="259045"/>
    <xdr:sp macro="" textlink="">
      <xdr:nvSpPr>
        <xdr:cNvPr id="244" name="【福祉施設】&#10;一人当たり面積最小値テキスト">
          <a:extLst>
            <a:ext uri="{FF2B5EF4-FFF2-40B4-BE49-F238E27FC236}">
              <a16:creationId xmlns:a16="http://schemas.microsoft.com/office/drawing/2014/main" id="{616A687B-12CD-49BD-9EFC-FA256241008F}"/>
            </a:ext>
          </a:extLst>
        </xdr:cNvPr>
        <xdr:cNvSpPr txBox="1"/>
      </xdr:nvSpPr>
      <xdr:spPr>
        <a:xfrm>
          <a:off x="9467850" y="140138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87630</xdr:rowOff>
    </xdr:from>
    <xdr:to>
      <xdr:col>55</xdr:col>
      <xdr:colOff>88900</xdr:colOff>
      <xdr:row>86</xdr:row>
      <xdr:rowOff>87630</xdr:rowOff>
    </xdr:to>
    <xdr:cxnSp macro="">
      <xdr:nvCxnSpPr>
        <xdr:cNvPr id="245" name="直線コネクタ 244">
          <a:extLst>
            <a:ext uri="{FF2B5EF4-FFF2-40B4-BE49-F238E27FC236}">
              <a16:creationId xmlns:a16="http://schemas.microsoft.com/office/drawing/2014/main" id="{DFECEE35-7D03-4CFA-A5AF-8F8167D1AE6F}"/>
            </a:ext>
          </a:extLst>
        </xdr:cNvPr>
        <xdr:cNvCxnSpPr/>
      </xdr:nvCxnSpPr>
      <xdr:spPr>
        <a:xfrm>
          <a:off x="9363075" y="1401000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124223</xdr:rowOff>
    </xdr:from>
    <xdr:ext cx="469744" cy="259045"/>
    <xdr:sp macro="" textlink="">
      <xdr:nvSpPr>
        <xdr:cNvPr id="246" name="【福祉施設】&#10;一人当たり面積最大値テキスト">
          <a:extLst>
            <a:ext uri="{FF2B5EF4-FFF2-40B4-BE49-F238E27FC236}">
              <a16:creationId xmlns:a16="http://schemas.microsoft.com/office/drawing/2014/main" id="{C37B1C01-B98C-4070-ACAC-6BF219A4B80C}"/>
            </a:ext>
          </a:extLst>
        </xdr:cNvPr>
        <xdr:cNvSpPr txBox="1"/>
      </xdr:nvSpPr>
      <xdr:spPr>
        <a:xfrm>
          <a:off x="9467850" y="125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6096</xdr:rowOff>
    </xdr:from>
    <xdr:to>
      <xdr:col>55</xdr:col>
      <xdr:colOff>88900</xdr:colOff>
      <xdr:row>79</xdr:row>
      <xdr:rowOff>6096</xdr:rowOff>
    </xdr:to>
    <xdr:cxnSp macro="">
      <xdr:nvCxnSpPr>
        <xdr:cNvPr id="247" name="直線コネクタ 246">
          <a:extLst>
            <a:ext uri="{FF2B5EF4-FFF2-40B4-BE49-F238E27FC236}">
              <a16:creationId xmlns:a16="http://schemas.microsoft.com/office/drawing/2014/main" id="{CD3CEC41-822F-4BBA-88A2-9E160FD47E2C}"/>
            </a:ext>
          </a:extLst>
        </xdr:cNvPr>
        <xdr:cNvCxnSpPr/>
      </xdr:nvCxnSpPr>
      <xdr:spPr>
        <a:xfrm>
          <a:off x="9363075" y="1280134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118890</xdr:rowOff>
    </xdr:from>
    <xdr:ext cx="469744" cy="259045"/>
    <xdr:sp macro="" textlink="">
      <xdr:nvSpPr>
        <xdr:cNvPr id="248" name="【福祉施設】&#10;一人当たり面積平均値テキスト">
          <a:extLst>
            <a:ext uri="{FF2B5EF4-FFF2-40B4-BE49-F238E27FC236}">
              <a16:creationId xmlns:a16="http://schemas.microsoft.com/office/drawing/2014/main" id="{8B8A1F21-7F18-4CA5-9967-0CE86400CB68}"/>
            </a:ext>
          </a:extLst>
        </xdr:cNvPr>
        <xdr:cNvSpPr txBox="1"/>
      </xdr:nvSpPr>
      <xdr:spPr>
        <a:xfrm>
          <a:off x="9467850" y="1372376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140463</xdr:rowOff>
    </xdr:from>
    <xdr:to>
      <xdr:col>55</xdr:col>
      <xdr:colOff>50800</xdr:colOff>
      <xdr:row>85</xdr:row>
      <xdr:rowOff>70613</xdr:rowOff>
    </xdr:to>
    <xdr:sp macro="" textlink="">
      <xdr:nvSpPr>
        <xdr:cNvPr id="249" name="フローチャート: 判断 248">
          <a:extLst>
            <a:ext uri="{FF2B5EF4-FFF2-40B4-BE49-F238E27FC236}">
              <a16:creationId xmlns:a16="http://schemas.microsoft.com/office/drawing/2014/main" id="{2A2D559C-0A5C-4D65-A963-7E6891791158}"/>
            </a:ext>
          </a:extLst>
        </xdr:cNvPr>
        <xdr:cNvSpPr/>
      </xdr:nvSpPr>
      <xdr:spPr>
        <a:xfrm>
          <a:off x="9401175" y="13745338"/>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146558</xdr:rowOff>
    </xdr:from>
    <xdr:to>
      <xdr:col>50</xdr:col>
      <xdr:colOff>165100</xdr:colOff>
      <xdr:row>85</xdr:row>
      <xdr:rowOff>76708</xdr:rowOff>
    </xdr:to>
    <xdr:sp macro="" textlink="">
      <xdr:nvSpPr>
        <xdr:cNvPr id="250" name="フローチャート: 判断 249">
          <a:extLst>
            <a:ext uri="{FF2B5EF4-FFF2-40B4-BE49-F238E27FC236}">
              <a16:creationId xmlns:a16="http://schemas.microsoft.com/office/drawing/2014/main" id="{CC548E56-390A-4204-AA80-E2A5093EFB94}"/>
            </a:ext>
          </a:extLst>
        </xdr:cNvPr>
        <xdr:cNvSpPr/>
      </xdr:nvSpPr>
      <xdr:spPr>
        <a:xfrm>
          <a:off x="8639175" y="13745083"/>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140463</xdr:rowOff>
    </xdr:from>
    <xdr:to>
      <xdr:col>46</xdr:col>
      <xdr:colOff>38100</xdr:colOff>
      <xdr:row>85</xdr:row>
      <xdr:rowOff>70613</xdr:rowOff>
    </xdr:to>
    <xdr:sp macro="" textlink="">
      <xdr:nvSpPr>
        <xdr:cNvPr id="251" name="フローチャート: 判断 250">
          <a:extLst>
            <a:ext uri="{FF2B5EF4-FFF2-40B4-BE49-F238E27FC236}">
              <a16:creationId xmlns:a16="http://schemas.microsoft.com/office/drawing/2014/main" id="{9B3D8553-9E4B-47C8-A0B9-1B3F6FBEA921}"/>
            </a:ext>
          </a:extLst>
        </xdr:cNvPr>
        <xdr:cNvSpPr/>
      </xdr:nvSpPr>
      <xdr:spPr>
        <a:xfrm>
          <a:off x="7839075" y="1374533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8637</xdr:rowOff>
    </xdr:from>
    <xdr:to>
      <xdr:col>41</xdr:col>
      <xdr:colOff>101600</xdr:colOff>
      <xdr:row>85</xdr:row>
      <xdr:rowOff>110237</xdr:rowOff>
    </xdr:to>
    <xdr:sp macro="" textlink="">
      <xdr:nvSpPr>
        <xdr:cNvPr id="252" name="フローチャート: 判断 251">
          <a:extLst>
            <a:ext uri="{FF2B5EF4-FFF2-40B4-BE49-F238E27FC236}">
              <a16:creationId xmlns:a16="http://schemas.microsoft.com/office/drawing/2014/main" id="{AF8FFA37-6611-40A3-A5C1-6309F6BED885}"/>
            </a:ext>
          </a:extLst>
        </xdr:cNvPr>
        <xdr:cNvSpPr/>
      </xdr:nvSpPr>
      <xdr:spPr>
        <a:xfrm>
          <a:off x="7029450" y="1377543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88646</xdr:rowOff>
    </xdr:from>
    <xdr:to>
      <xdr:col>36</xdr:col>
      <xdr:colOff>165100</xdr:colOff>
      <xdr:row>86</xdr:row>
      <xdr:rowOff>18796</xdr:rowOff>
    </xdr:to>
    <xdr:sp macro="" textlink="">
      <xdr:nvSpPr>
        <xdr:cNvPr id="253" name="フローチャート: 判断 252">
          <a:extLst>
            <a:ext uri="{FF2B5EF4-FFF2-40B4-BE49-F238E27FC236}">
              <a16:creationId xmlns:a16="http://schemas.microsoft.com/office/drawing/2014/main" id="{A807C79A-10C8-459C-985C-9D1AFD029E38}"/>
            </a:ext>
          </a:extLst>
        </xdr:cNvPr>
        <xdr:cNvSpPr/>
      </xdr:nvSpPr>
      <xdr:spPr>
        <a:xfrm>
          <a:off x="6238875" y="1384909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4" name="テキスト ボックス 253">
          <a:extLst>
            <a:ext uri="{FF2B5EF4-FFF2-40B4-BE49-F238E27FC236}">
              <a16:creationId xmlns:a16="http://schemas.microsoft.com/office/drawing/2014/main" id="{4D3C0B07-7FE6-4B76-A26D-D5AA7A86CA64}"/>
            </a:ext>
          </a:extLst>
        </xdr:cNvPr>
        <xdr:cNvSpPr txBox="1"/>
      </xdr:nvSpPr>
      <xdr:spPr>
        <a:xfrm>
          <a:off x="925830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5" name="テキスト ボックス 254">
          <a:extLst>
            <a:ext uri="{FF2B5EF4-FFF2-40B4-BE49-F238E27FC236}">
              <a16:creationId xmlns:a16="http://schemas.microsoft.com/office/drawing/2014/main" id="{68DE8C79-C394-423B-B93B-B108B93161DF}"/>
            </a:ext>
          </a:extLst>
        </xdr:cNvPr>
        <xdr:cNvSpPr txBox="1"/>
      </xdr:nvSpPr>
      <xdr:spPr>
        <a:xfrm>
          <a:off x="85153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6" name="テキスト ボックス 255">
          <a:extLst>
            <a:ext uri="{FF2B5EF4-FFF2-40B4-BE49-F238E27FC236}">
              <a16:creationId xmlns:a16="http://schemas.microsoft.com/office/drawing/2014/main" id="{84D858CF-38DD-433F-A3C1-0846C21EE997}"/>
            </a:ext>
          </a:extLst>
        </xdr:cNvPr>
        <xdr:cNvSpPr txBox="1"/>
      </xdr:nvSpPr>
      <xdr:spPr>
        <a:xfrm>
          <a:off x="77152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D453FB15-8101-4965-A4C8-261404BF8266}"/>
            </a:ext>
          </a:extLst>
        </xdr:cNvPr>
        <xdr:cNvSpPr txBox="1"/>
      </xdr:nvSpPr>
      <xdr:spPr>
        <a:xfrm>
          <a:off x="690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5C556E74-17C4-4DE7-8DFE-B19ACF26DF60}"/>
            </a:ext>
          </a:extLst>
        </xdr:cNvPr>
        <xdr:cNvSpPr txBox="1"/>
      </xdr:nvSpPr>
      <xdr:spPr>
        <a:xfrm>
          <a:off x="6115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138176</xdr:rowOff>
    </xdr:from>
    <xdr:to>
      <xdr:col>55</xdr:col>
      <xdr:colOff>50800</xdr:colOff>
      <xdr:row>85</xdr:row>
      <xdr:rowOff>68326</xdr:rowOff>
    </xdr:to>
    <xdr:sp macro="" textlink="">
      <xdr:nvSpPr>
        <xdr:cNvPr id="259" name="楕円 258">
          <a:extLst>
            <a:ext uri="{FF2B5EF4-FFF2-40B4-BE49-F238E27FC236}">
              <a16:creationId xmlns:a16="http://schemas.microsoft.com/office/drawing/2014/main" id="{79476CE7-8DAA-4AFE-B2F8-31CF4CF18C92}"/>
            </a:ext>
          </a:extLst>
        </xdr:cNvPr>
        <xdr:cNvSpPr/>
      </xdr:nvSpPr>
      <xdr:spPr>
        <a:xfrm>
          <a:off x="9401175" y="13743051"/>
          <a:ext cx="7620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161053</xdr:rowOff>
    </xdr:from>
    <xdr:ext cx="469744" cy="259045"/>
    <xdr:sp macro="" textlink="">
      <xdr:nvSpPr>
        <xdr:cNvPr id="260" name="【福祉施設】&#10;一人当たり面積該当値テキスト">
          <a:extLst>
            <a:ext uri="{FF2B5EF4-FFF2-40B4-BE49-F238E27FC236}">
              <a16:creationId xmlns:a16="http://schemas.microsoft.com/office/drawing/2014/main" id="{ED4DA6BA-3B75-45B5-A973-CC4BDCEE1C28}"/>
            </a:ext>
          </a:extLst>
        </xdr:cNvPr>
        <xdr:cNvSpPr txBox="1"/>
      </xdr:nvSpPr>
      <xdr:spPr>
        <a:xfrm>
          <a:off x="9467850" y="1360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145035</xdr:rowOff>
    </xdr:from>
    <xdr:to>
      <xdr:col>50</xdr:col>
      <xdr:colOff>165100</xdr:colOff>
      <xdr:row>85</xdr:row>
      <xdr:rowOff>75185</xdr:rowOff>
    </xdr:to>
    <xdr:sp macro="" textlink="">
      <xdr:nvSpPr>
        <xdr:cNvPr id="261" name="楕円 260">
          <a:extLst>
            <a:ext uri="{FF2B5EF4-FFF2-40B4-BE49-F238E27FC236}">
              <a16:creationId xmlns:a16="http://schemas.microsoft.com/office/drawing/2014/main" id="{C7A5032E-B7EA-4934-B623-F0372CD25DF8}"/>
            </a:ext>
          </a:extLst>
        </xdr:cNvPr>
        <xdr:cNvSpPr/>
      </xdr:nvSpPr>
      <xdr:spPr>
        <a:xfrm>
          <a:off x="8639175" y="1374356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17526</xdr:rowOff>
    </xdr:from>
    <xdr:to>
      <xdr:col>55</xdr:col>
      <xdr:colOff>0</xdr:colOff>
      <xdr:row>85</xdr:row>
      <xdr:rowOff>24385</xdr:rowOff>
    </xdr:to>
    <xdr:cxnSp macro="">
      <xdr:nvCxnSpPr>
        <xdr:cNvPr id="262" name="直線コネクタ 261">
          <a:extLst>
            <a:ext uri="{FF2B5EF4-FFF2-40B4-BE49-F238E27FC236}">
              <a16:creationId xmlns:a16="http://schemas.microsoft.com/office/drawing/2014/main" id="{B6829A5C-369D-40A4-96EC-E23BFFD6A49F}"/>
            </a:ext>
          </a:extLst>
        </xdr:cNvPr>
        <xdr:cNvCxnSpPr/>
      </xdr:nvCxnSpPr>
      <xdr:spPr>
        <a:xfrm flipV="1">
          <a:off x="8686800" y="13781151"/>
          <a:ext cx="742950" cy="10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149606</xdr:rowOff>
    </xdr:from>
    <xdr:to>
      <xdr:col>46</xdr:col>
      <xdr:colOff>38100</xdr:colOff>
      <xdr:row>85</xdr:row>
      <xdr:rowOff>79756</xdr:rowOff>
    </xdr:to>
    <xdr:sp macro="" textlink="">
      <xdr:nvSpPr>
        <xdr:cNvPr id="263" name="楕円 262">
          <a:extLst>
            <a:ext uri="{FF2B5EF4-FFF2-40B4-BE49-F238E27FC236}">
              <a16:creationId xmlns:a16="http://schemas.microsoft.com/office/drawing/2014/main" id="{7E56CF9D-36D9-49AB-B0F1-186868FA2B3E}"/>
            </a:ext>
          </a:extLst>
        </xdr:cNvPr>
        <xdr:cNvSpPr/>
      </xdr:nvSpPr>
      <xdr:spPr>
        <a:xfrm>
          <a:off x="7839075" y="137513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24385</xdr:rowOff>
    </xdr:from>
    <xdr:to>
      <xdr:col>50</xdr:col>
      <xdr:colOff>114300</xdr:colOff>
      <xdr:row>85</xdr:row>
      <xdr:rowOff>28956</xdr:rowOff>
    </xdr:to>
    <xdr:cxnSp macro="">
      <xdr:nvCxnSpPr>
        <xdr:cNvPr id="264" name="直線コネクタ 263">
          <a:extLst>
            <a:ext uri="{FF2B5EF4-FFF2-40B4-BE49-F238E27FC236}">
              <a16:creationId xmlns:a16="http://schemas.microsoft.com/office/drawing/2014/main" id="{1367FBC9-B0CF-4B4C-B093-BF3F8E364256}"/>
            </a:ext>
          </a:extLst>
        </xdr:cNvPr>
        <xdr:cNvCxnSpPr/>
      </xdr:nvCxnSpPr>
      <xdr:spPr>
        <a:xfrm flipV="1">
          <a:off x="7886700" y="13791185"/>
          <a:ext cx="8001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154178</xdr:rowOff>
    </xdr:from>
    <xdr:to>
      <xdr:col>41</xdr:col>
      <xdr:colOff>101600</xdr:colOff>
      <xdr:row>85</xdr:row>
      <xdr:rowOff>84328</xdr:rowOff>
    </xdr:to>
    <xdr:sp macro="" textlink="">
      <xdr:nvSpPr>
        <xdr:cNvPr id="265" name="楕円 264">
          <a:extLst>
            <a:ext uri="{FF2B5EF4-FFF2-40B4-BE49-F238E27FC236}">
              <a16:creationId xmlns:a16="http://schemas.microsoft.com/office/drawing/2014/main" id="{CEC1EFD3-D434-4683-A80E-1469DB5BC48E}"/>
            </a:ext>
          </a:extLst>
        </xdr:cNvPr>
        <xdr:cNvSpPr/>
      </xdr:nvSpPr>
      <xdr:spPr>
        <a:xfrm>
          <a:off x="7029450" y="13755878"/>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28956</xdr:rowOff>
    </xdr:from>
    <xdr:to>
      <xdr:col>45</xdr:col>
      <xdr:colOff>177800</xdr:colOff>
      <xdr:row>85</xdr:row>
      <xdr:rowOff>33528</xdr:rowOff>
    </xdr:to>
    <xdr:cxnSp macro="">
      <xdr:nvCxnSpPr>
        <xdr:cNvPr id="266" name="直線コネクタ 265">
          <a:extLst>
            <a:ext uri="{FF2B5EF4-FFF2-40B4-BE49-F238E27FC236}">
              <a16:creationId xmlns:a16="http://schemas.microsoft.com/office/drawing/2014/main" id="{B1D9D374-A24B-4585-A3D3-A432290A5832}"/>
            </a:ext>
          </a:extLst>
        </xdr:cNvPr>
        <xdr:cNvCxnSpPr/>
      </xdr:nvCxnSpPr>
      <xdr:spPr>
        <a:xfrm flipV="1">
          <a:off x="7077075" y="13789406"/>
          <a:ext cx="809625"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70358</xdr:rowOff>
    </xdr:from>
    <xdr:to>
      <xdr:col>36</xdr:col>
      <xdr:colOff>165100</xdr:colOff>
      <xdr:row>86</xdr:row>
      <xdr:rowOff>508</xdr:rowOff>
    </xdr:to>
    <xdr:sp macro="" textlink="">
      <xdr:nvSpPr>
        <xdr:cNvPr id="267" name="楕円 266">
          <a:extLst>
            <a:ext uri="{FF2B5EF4-FFF2-40B4-BE49-F238E27FC236}">
              <a16:creationId xmlns:a16="http://schemas.microsoft.com/office/drawing/2014/main" id="{5CDE468B-E76A-4E09-BDB1-5BB4513DA73A}"/>
            </a:ext>
          </a:extLst>
        </xdr:cNvPr>
        <xdr:cNvSpPr/>
      </xdr:nvSpPr>
      <xdr:spPr>
        <a:xfrm>
          <a:off x="6238875" y="1383080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33528</xdr:rowOff>
    </xdr:from>
    <xdr:to>
      <xdr:col>41</xdr:col>
      <xdr:colOff>50800</xdr:colOff>
      <xdr:row>85</xdr:row>
      <xdr:rowOff>121158</xdr:rowOff>
    </xdr:to>
    <xdr:cxnSp macro="">
      <xdr:nvCxnSpPr>
        <xdr:cNvPr id="268" name="直線コネクタ 267">
          <a:extLst>
            <a:ext uri="{FF2B5EF4-FFF2-40B4-BE49-F238E27FC236}">
              <a16:creationId xmlns:a16="http://schemas.microsoft.com/office/drawing/2014/main" id="{F56B1F5B-9D2D-4B5F-990A-6C7120A912A2}"/>
            </a:ext>
          </a:extLst>
        </xdr:cNvPr>
        <xdr:cNvCxnSpPr/>
      </xdr:nvCxnSpPr>
      <xdr:spPr>
        <a:xfrm flipV="1">
          <a:off x="6286500" y="13793978"/>
          <a:ext cx="790575" cy="93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67835</xdr:rowOff>
    </xdr:from>
    <xdr:ext cx="469744" cy="259045"/>
    <xdr:sp macro="" textlink="">
      <xdr:nvSpPr>
        <xdr:cNvPr id="269" name="n_1aveValue【福祉施設】&#10;一人当たり面積">
          <a:extLst>
            <a:ext uri="{FF2B5EF4-FFF2-40B4-BE49-F238E27FC236}">
              <a16:creationId xmlns:a16="http://schemas.microsoft.com/office/drawing/2014/main" id="{F465D474-5D51-416D-AADA-1FE7BF554148}"/>
            </a:ext>
          </a:extLst>
        </xdr:cNvPr>
        <xdr:cNvSpPr txBox="1"/>
      </xdr:nvSpPr>
      <xdr:spPr>
        <a:xfrm>
          <a:off x="8458277" y="13828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87140</xdr:rowOff>
    </xdr:from>
    <xdr:ext cx="469744" cy="259045"/>
    <xdr:sp macro="" textlink="">
      <xdr:nvSpPr>
        <xdr:cNvPr id="270" name="n_2aveValue【福祉施設】&#10;一人当たり面積">
          <a:extLst>
            <a:ext uri="{FF2B5EF4-FFF2-40B4-BE49-F238E27FC236}">
              <a16:creationId xmlns:a16="http://schemas.microsoft.com/office/drawing/2014/main" id="{BC21E8FC-E62C-403C-B85B-8F1C8FF532D4}"/>
            </a:ext>
          </a:extLst>
        </xdr:cNvPr>
        <xdr:cNvSpPr txBox="1"/>
      </xdr:nvSpPr>
      <xdr:spPr>
        <a:xfrm>
          <a:off x="7677227" y="13523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101364</xdr:rowOff>
    </xdr:from>
    <xdr:ext cx="469744" cy="259045"/>
    <xdr:sp macro="" textlink="">
      <xdr:nvSpPr>
        <xdr:cNvPr id="271" name="n_3aveValue【福祉施設】&#10;一人当たり面積">
          <a:extLst>
            <a:ext uri="{FF2B5EF4-FFF2-40B4-BE49-F238E27FC236}">
              <a16:creationId xmlns:a16="http://schemas.microsoft.com/office/drawing/2014/main" id="{044D68BC-F1C5-4828-996D-6337B5C1736B}"/>
            </a:ext>
          </a:extLst>
        </xdr:cNvPr>
        <xdr:cNvSpPr txBox="1"/>
      </xdr:nvSpPr>
      <xdr:spPr>
        <a:xfrm>
          <a:off x="6867602" y="13868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9923</xdr:rowOff>
    </xdr:from>
    <xdr:ext cx="469744" cy="259045"/>
    <xdr:sp macro="" textlink="">
      <xdr:nvSpPr>
        <xdr:cNvPr id="272" name="n_4aveValue【福祉施設】&#10;一人当たり面積">
          <a:extLst>
            <a:ext uri="{FF2B5EF4-FFF2-40B4-BE49-F238E27FC236}">
              <a16:creationId xmlns:a16="http://schemas.microsoft.com/office/drawing/2014/main" id="{E2B7708C-9A37-4B39-9BBE-7D5B68635434}"/>
            </a:ext>
          </a:extLst>
        </xdr:cNvPr>
        <xdr:cNvSpPr txBox="1"/>
      </xdr:nvSpPr>
      <xdr:spPr>
        <a:xfrm>
          <a:off x="6067502" y="13932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91712</xdr:rowOff>
    </xdr:from>
    <xdr:ext cx="469744" cy="259045"/>
    <xdr:sp macro="" textlink="">
      <xdr:nvSpPr>
        <xdr:cNvPr id="273" name="n_1mainValue【福祉施設】&#10;一人当たり面積">
          <a:extLst>
            <a:ext uri="{FF2B5EF4-FFF2-40B4-BE49-F238E27FC236}">
              <a16:creationId xmlns:a16="http://schemas.microsoft.com/office/drawing/2014/main" id="{7511D721-22B7-45E5-815F-A5563D096E9A}"/>
            </a:ext>
          </a:extLst>
        </xdr:cNvPr>
        <xdr:cNvSpPr txBox="1"/>
      </xdr:nvSpPr>
      <xdr:spPr>
        <a:xfrm>
          <a:off x="8458277" y="13528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70883</xdr:rowOff>
    </xdr:from>
    <xdr:ext cx="469744" cy="259045"/>
    <xdr:sp macro="" textlink="">
      <xdr:nvSpPr>
        <xdr:cNvPr id="274" name="n_2mainValue【福祉施設】&#10;一人当たり面積">
          <a:extLst>
            <a:ext uri="{FF2B5EF4-FFF2-40B4-BE49-F238E27FC236}">
              <a16:creationId xmlns:a16="http://schemas.microsoft.com/office/drawing/2014/main" id="{2E5FD1CE-C510-4D82-9362-E9999692799B}"/>
            </a:ext>
          </a:extLst>
        </xdr:cNvPr>
        <xdr:cNvSpPr txBox="1"/>
      </xdr:nvSpPr>
      <xdr:spPr>
        <a:xfrm>
          <a:off x="7677227" y="1383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100855</xdr:rowOff>
    </xdr:from>
    <xdr:ext cx="469744" cy="259045"/>
    <xdr:sp macro="" textlink="">
      <xdr:nvSpPr>
        <xdr:cNvPr id="275" name="n_3mainValue【福祉施設】&#10;一人当たり面積">
          <a:extLst>
            <a:ext uri="{FF2B5EF4-FFF2-40B4-BE49-F238E27FC236}">
              <a16:creationId xmlns:a16="http://schemas.microsoft.com/office/drawing/2014/main" id="{2E526F1C-7478-4931-BE61-88F581308BEE}"/>
            </a:ext>
          </a:extLst>
        </xdr:cNvPr>
        <xdr:cNvSpPr txBox="1"/>
      </xdr:nvSpPr>
      <xdr:spPr>
        <a:xfrm>
          <a:off x="6867602" y="135438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17035</xdr:rowOff>
    </xdr:from>
    <xdr:ext cx="469744" cy="259045"/>
    <xdr:sp macro="" textlink="">
      <xdr:nvSpPr>
        <xdr:cNvPr id="276" name="n_4mainValue【福祉施設】&#10;一人当たり面積">
          <a:extLst>
            <a:ext uri="{FF2B5EF4-FFF2-40B4-BE49-F238E27FC236}">
              <a16:creationId xmlns:a16="http://schemas.microsoft.com/office/drawing/2014/main" id="{25916649-565E-4130-9234-CDB8BB1F9534}"/>
            </a:ext>
          </a:extLst>
        </xdr:cNvPr>
        <xdr:cNvSpPr txBox="1"/>
      </xdr:nvSpPr>
      <xdr:spPr>
        <a:xfrm>
          <a:off x="6067502" y="13618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77" name="正方形/長方形 276">
          <a:extLst>
            <a:ext uri="{FF2B5EF4-FFF2-40B4-BE49-F238E27FC236}">
              <a16:creationId xmlns:a16="http://schemas.microsoft.com/office/drawing/2014/main" id="{8EC9DE5B-B109-497D-AA86-C26388D96116}"/>
            </a:ext>
          </a:extLst>
        </xdr:cNvPr>
        <xdr:cNvSpPr/>
      </xdr:nvSpPr>
      <xdr:spPr>
        <a:xfrm>
          <a:off x="6858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78" name="正方形/長方形 277">
          <a:extLst>
            <a:ext uri="{FF2B5EF4-FFF2-40B4-BE49-F238E27FC236}">
              <a16:creationId xmlns:a16="http://schemas.microsoft.com/office/drawing/2014/main" id="{901A778E-9F6E-4D7D-A8E7-F4C41EAA6A07}"/>
            </a:ext>
          </a:extLst>
        </xdr:cNvPr>
        <xdr:cNvSpPr/>
      </xdr:nvSpPr>
      <xdr:spPr>
        <a:xfrm>
          <a:off x="80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79" name="正方形/長方形 278">
          <a:extLst>
            <a:ext uri="{FF2B5EF4-FFF2-40B4-BE49-F238E27FC236}">
              <a16:creationId xmlns:a16="http://schemas.microsoft.com/office/drawing/2014/main" id="{85E60431-5A51-4034-AB85-DC13869FAD77}"/>
            </a:ext>
          </a:extLst>
        </xdr:cNvPr>
        <xdr:cNvSpPr/>
      </xdr:nvSpPr>
      <xdr:spPr>
        <a:xfrm>
          <a:off x="80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0" name="正方形/長方形 279">
          <a:extLst>
            <a:ext uri="{FF2B5EF4-FFF2-40B4-BE49-F238E27FC236}">
              <a16:creationId xmlns:a16="http://schemas.microsoft.com/office/drawing/2014/main" id="{E001AF50-F90E-4348-AED4-79B3134E421C}"/>
            </a:ext>
          </a:extLst>
        </xdr:cNvPr>
        <xdr:cNvSpPr/>
      </xdr:nvSpPr>
      <xdr:spPr>
        <a:xfrm>
          <a:off x="17145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1" name="正方形/長方形 280">
          <a:extLst>
            <a:ext uri="{FF2B5EF4-FFF2-40B4-BE49-F238E27FC236}">
              <a16:creationId xmlns:a16="http://schemas.microsoft.com/office/drawing/2014/main" id="{EBC9EDCB-1BD4-428B-AAD7-6010993EC6AE}"/>
            </a:ext>
          </a:extLst>
        </xdr:cNvPr>
        <xdr:cNvSpPr/>
      </xdr:nvSpPr>
      <xdr:spPr>
        <a:xfrm>
          <a:off x="17145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2" name="正方形/長方形 281">
          <a:extLst>
            <a:ext uri="{FF2B5EF4-FFF2-40B4-BE49-F238E27FC236}">
              <a16:creationId xmlns:a16="http://schemas.microsoft.com/office/drawing/2014/main" id="{1A1EB7DB-7BD4-4BCF-B1F3-B4EA5726E7BF}"/>
            </a:ext>
          </a:extLst>
        </xdr:cNvPr>
        <xdr:cNvSpPr/>
      </xdr:nvSpPr>
      <xdr:spPr>
        <a:xfrm>
          <a:off x="27432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3" name="正方形/長方形 282">
          <a:extLst>
            <a:ext uri="{FF2B5EF4-FFF2-40B4-BE49-F238E27FC236}">
              <a16:creationId xmlns:a16="http://schemas.microsoft.com/office/drawing/2014/main" id="{743CD8F0-CDB5-400C-BACE-A3277B3AB369}"/>
            </a:ext>
          </a:extLst>
        </xdr:cNvPr>
        <xdr:cNvSpPr/>
      </xdr:nvSpPr>
      <xdr:spPr>
        <a:xfrm>
          <a:off x="27432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4" name="正方形/長方形 283">
          <a:extLst>
            <a:ext uri="{FF2B5EF4-FFF2-40B4-BE49-F238E27FC236}">
              <a16:creationId xmlns:a16="http://schemas.microsoft.com/office/drawing/2014/main" id="{7E7DBA4F-6F6A-4EBF-B968-CF6DB26FB8C8}"/>
            </a:ext>
          </a:extLst>
        </xdr:cNvPr>
        <xdr:cNvSpPr/>
      </xdr:nvSpPr>
      <xdr:spPr>
        <a:xfrm>
          <a:off x="685800" y="15840075"/>
          <a:ext cx="426720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5" name="正方形/長方形 284">
          <a:extLst>
            <a:ext uri="{FF2B5EF4-FFF2-40B4-BE49-F238E27FC236}">
              <a16:creationId xmlns:a16="http://schemas.microsoft.com/office/drawing/2014/main" id="{9D8AF5E9-96EA-4850-B70D-8C1D38916611}"/>
            </a:ext>
          </a:extLst>
        </xdr:cNvPr>
        <xdr:cNvSpPr/>
      </xdr:nvSpPr>
      <xdr:spPr>
        <a:xfrm>
          <a:off x="59531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6" name="正方形/長方形 285">
          <a:extLst>
            <a:ext uri="{FF2B5EF4-FFF2-40B4-BE49-F238E27FC236}">
              <a16:creationId xmlns:a16="http://schemas.microsoft.com/office/drawing/2014/main" id="{72B921A2-7392-4BFA-B162-60C7AB062B12}"/>
            </a:ext>
          </a:extLst>
        </xdr:cNvPr>
        <xdr:cNvSpPr/>
      </xdr:nvSpPr>
      <xdr:spPr>
        <a:xfrm>
          <a:off x="60674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7" name="正方形/長方形 286">
          <a:extLst>
            <a:ext uri="{FF2B5EF4-FFF2-40B4-BE49-F238E27FC236}">
              <a16:creationId xmlns:a16="http://schemas.microsoft.com/office/drawing/2014/main" id="{3E97F3BD-A844-4D09-BC14-B83B87697433}"/>
            </a:ext>
          </a:extLst>
        </xdr:cNvPr>
        <xdr:cNvSpPr/>
      </xdr:nvSpPr>
      <xdr:spPr>
        <a:xfrm>
          <a:off x="60674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88" name="正方形/長方形 287">
          <a:extLst>
            <a:ext uri="{FF2B5EF4-FFF2-40B4-BE49-F238E27FC236}">
              <a16:creationId xmlns:a16="http://schemas.microsoft.com/office/drawing/2014/main" id="{5709AC5F-1347-428F-9982-91F7500CC9B3}"/>
            </a:ext>
          </a:extLst>
        </xdr:cNvPr>
        <xdr:cNvSpPr/>
      </xdr:nvSpPr>
      <xdr:spPr>
        <a:xfrm>
          <a:off x="69818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89" name="正方形/長方形 288">
          <a:extLst>
            <a:ext uri="{FF2B5EF4-FFF2-40B4-BE49-F238E27FC236}">
              <a16:creationId xmlns:a16="http://schemas.microsoft.com/office/drawing/2014/main" id="{1A3DDE14-D6D2-4082-AA0D-F420EA986062}"/>
            </a:ext>
          </a:extLst>
        </xdr:cNvPr>
        <xdr:cNvSpPr/>
      </xdr:nvSpPr>
      <xdr:spPr>
        <a:xfrm>
          <a:off x="69818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0" name="正方形/長方形 289">
          <a:extLst>
            <a:ext uri="{FF2B5EF4-FFF2-40B4-BE49-F238E27FC236}">
              <a16:creationId xmlns:a16="http://schemas.microsoft.com/office/drawing/2014/main" id="{8E6DD942-2863-4546-AB3E-9A772F643410}"/>
            </a:ext>
          </a:extLst>
        </xdr:cNvPr>
        <xdr:cNvSpPr/>
      </xdr:nvSpPr>
      <xdr:spPr>
        <a:xfrm>
          <a:off x="80105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1" name="正方形/長方形 290">
          <a:extLst>
            <a:ext uri="{FF2B5EF4-FFF2-40B4-BE49-F238E27FC236}">
              <a16:creationId xmlns:a16="http://schemas.microsoft.com/office/drawing/2014/main" id="{BF1201BD-A2B2-4470-8736-C9537BF6CD0F}"/>
            </a:ext>
          </a:extLst>
        </xdr:cNvPr>
        <xdr:cNvSpPr/>
      </xdr:nvSpPr>
      <xdr:spPr>
        <a:xfrm>
          <a:off x="80105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2" name="正方形/長方形 291">
          <a:extLst>
            <a:ext uri="{FF2B5EF4-FFF2-40B4-BE49-F238E27FC236}">
              <a16:creationId xmlns:a16="http://schemas.microsoft.com/office/drawing/2014/main" id="{055A701E-F1AE-4F39-B886-CF5DB66F11A6}"/>
            </a:ext>
          </a:extLst>
        </xdr:cNvPr>
        <xdr:cNvSpPr/>
      </xdr:nvSpPr>
      <xdr:spPr>
        <a:xfrm>
          <a:off x="5953125" y="15840075"/>
          <a:ext cx="4248150" cy="21526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3" name="正方形/長方形 292">
          <a:extLst>
            <a:ext uri="{FF2B5EF4-FFF2-40B4-BE49-F238E27FC236}">
              <a16:creationId xmlns:a16="http://schemas.microsoft.com/office/drawing/2014/main" id="{A7C8E428-C532-4696-A6DE-BDC606DB454A}"/>
            </a:ext>
          </a:extLst>
        </xdr:cNvPr>
        <xdr:cNvSpPr/>
      </xdr:nvSpPr>
      <xdr:spPr>
        <a:xfrm>
          <a:off x="11210925" y="39624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4" name="正方形/長方形 293">
          <a:extLst>
            <a:ext uri="{FF2B5EF4-FFF2-40B4-BE49-F238E27FC236}">
              <a16:creationId xmlns:a16="http://schemas.microsoft.com/office/drawing/2014/main" id="{C8DD7532-7EB8-4C01-88A5-675AE45A3FD5}"/>
            </a:ext>
          </a:extLst>
        </xdr:cNvPr>
        <xdr:cNvSpPr/>
      </xdr:nvSpPr>
      <xdr:spPr>
        <a:xfrm>
          <a:off x="113157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5" name="正方形/長方形 294">
          <a:extLst>
            <a:ext uri="{FF2B5EF4-FFF2-40B4-BE49-F238E27FC236}">
              <a16:creationId xmlns:a16="http://schemas.microsoft.com/office/drawing/2014/main" id="{93BD905F-E835-4F16-BF51-ECF01D595CE2}"/>
            </a:ext>
          </a:extLst>
        </xdr:cNvPr>
        <xdr:cNvSpPr/>
      </xdr:nvSpPr>
      <xdr:spPr>
        <a:xfrm>
          <a:off x="113157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6" name="正方形/長方形 295">
          <a:extLst>
            <a:ext uri="{FF2B5EF4-FFF2-40B4-BE49-F238E27FC236}">
              <a16:creationId xmlns:a16="http://schemas.microsoft.com/office/drawing/2014/main" id="{460CC77C-7AD3-466A-AFDD-EB87DF0BDBEC}"/>
            </a:ext>
          </a:extLst>
        </xdr:cNvPr>
        <xdr:cNvSpPr/>
      </xdr:nvSpPr>
      <xdr:spPr>
        <a:xfrm>
          <a:off x="122396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297" name="正方形/長方形 296">
          <a:extLst>
            <a:ext uri="{FF2B5EF4-FFF2-40B4-BE49-F238E27FC236}">
              <a16:creationId xmlns:a16="http://schemas.microsoft.com/office/drawing/2014/main" id="{7D898A7F-2F21-43BC-8580-7D04E2B1E10B}"/>
            </a:ext>
          </a:extLst>
        </xdr:cNvPr>
        <xdr:cNvSpPr/>
      </xdr:nvSpPr>
      <xdr:spPr>
        <a:xfrm>
          <a:off x="122396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298" name="正方形/長方形 297">
          <a:extLst>
            <a:ext uri="{FF2B5EF4-FFF2-40B4-BE49-F238E27FC236}">
              <a16:creationId xmlns:a16="http://schemas.microsoft.com/office/drawing/2014/main" id="{24C33156-0F86-43A2-84C4-903EDFDD7ACA}"/>
            </a:ext>
          </a:extLst>
        </xdr:cNvPr>
        <xdr:cNvSpPr/>
      </xdr:nvSpPr>
      <xdr:spPr>
        <a:xfrm>
          <a:off x="132683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299" name="正方形/長方形 298">
          <a:extLst>
            <a:ext uri="{FF2B5EF4-FFF2-40B4-BE49-F238E27FC236}">
              <a16:creationId xmlns:a16="http://schemas.microsoft.com/office/drawing/2014/main" id="{F6A7CC64-B553-478C-8973-7FE61D0208B1}"/>
            </a:ext>
          </a:extLst>
        </xdr:cNvPr>
        <xdr:cNvSpPr/>
      </xdr:nvSpPr>
      <xdr:spPr>
        <a:xfrm>
          <a:off x="132683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0" name="正方形/長方形 299">
          <a:extLst>
            <a:ext uri="{FF2B5EF4-FFF2-40B4-BE49-F238E27FC236}">
              <a16:creationId xmlns:a16="http://schemas.microsoft.com/office/drawing/2014/main" id="{9BDB4F28-0B0C-4E3E-A78D-0B74510C858C}"/>
            </a:ext>
          </a:extLst>
        </xdr:cNvPr>
        <xdr:cNvSpPr/>
      </xdr:nvSpPr>
      <xdr:spPr>
        <a:xfrm>
          <a:off x="11210925" y="50387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1" name="テキスト ボックス 300">
          <a:extLst>
            <a:ext uri="{FF2B5EF4-FFF2-40B4-BE49-F238E27FC236}">
              <a16:creationId xmlns:a16="http://schemas.microsoft.com/office/drawing/2014/main" id="{3B656CA3-D3DB-4D85-9492-E3895A84B23C}"/>
            </a:ext>
          </a:extLst>
        </xdr:cNvPr>
        <xdr:cNvSpPr txBox="1"/>
      </xdr:nvSpPr>
      <xdr:spPr>
        <a:xfrm>
          <a:off x="11172825" y="48577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2" name="直線コネクタ 301">
          <a:extLst>
            <a:ext uri="{FF2B5EF4-FFF2-40B4-BE49-F238E27FC236}">
              <a16:creationId xmlns:a16="http://schemas.microsoft.com/office/drawing/2014/main" id="{631A50C6-70BF-4C79-9636-C04CC8C60EDB}"/>
            </a:ext>
          </a:extLst>
        </xdr:cNvPr>
        <xdr:cNvCxnSpPr/>
      </xdr:nvCxnSpPr>
      <xdr:spPr>
        <a:xfrm>
          <a:off x="11210925" y="7200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3" name="テキスト ボックス 302">
          <a:extLst>
            <a:ext uri="{FF2B5EF4-FFF2-40B4-BE49-F238E27FC236}">
              <a16:creationId xmlns:a16="http://schemas.microsoft.com/office/drawing/2014/main" id="{416EDE43-DA7F-4C04-9217-EF0447AE1DEF}"/>
            </a:ext>
          </a:extLst>
        </xdr:cNvPr>
        <xdr:cNvSpPr txBox="1"/>
      </xdr:nvSpPr>
      <xdr:spPr>
        <a:xfrm>
          <a:off x="10794546" y="70650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4" name="直線コネクタ 303">
          <a:extLst>
            <a:ext uri="{FF2B5EF4-FFF2-40B4-BE49-F238E27FC236}">
              <a16:creationId xmlns:a16="http://schemas.microsoft.com/office/drawing/2014/main" id="{18B1FAAE-0342-4477-B5AA-390EA48A7A14}"/>
            </a:ext>
          </a:extLst>
        </xdr:cNvPr>
        <xdr:cNvCxnSpPr/>
      </xdr:nvCxnSpPr>
      <xdr:spPr>
        <a:xfrm>
          <a:off x="11210925" y="689337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5" name="テキスト ボックス 304">
          <a:extLst>
            <a:ext uri="{FF2B5EF4-FFF2-40B4-BE49-F238E27FC236}">
              <a16:creationId xmlns:a16="http://schemas.microsoft.com/office/drawing/2014/main" id="{D9640604-8BDA-4BE2-8323-898D087F62FB}"/>
            </a:ext>
          </a:extLst>
        </xdr:cNvPr>
        <xdr:cNvSpPr txBox="1"/>
      </xdr:nvSpPr>
      <xdr:spPr>
        <a:xfrm>
          <a:off x="10794546" y="676385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6" name="直線コネクタ 305">
          <a:extLst>
            <a:ext uri="{FF2B5EF4-FFF2-40B4-BE49-F238E27FC236}">
              <a16:creationId xmlns:a16="http://schemas.microsoft.com/office/drawing/2014/main" id="{3CAC8101-309D-45AC-933A-2FF6DB03E70E}"/>
            </a:ext>
          </a:extLst>
        </xdr:cNvPr>
        <xdr:cNvCxnSpPr/>
      </xdr:nvCxnSpPr>
      <xdr:spPr>
        <a:xfrm>
          <a:off x="11210925" y="658268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07" name="テキスト ボックス 306">
          <a:extLst>
            <a:ext uri="{FF2B5EF4-FFF2-40B4-BE49-F238E27FC236}">
              <a16:creationId xmlns:a16="http://schemas.microsoft.com/office/drawing/2014/main" id="{80D5F3AC-F272-4B79-91DA-E7D2ABF13E13}"/>
            </a:ext>
          </a:extLst>
        </xdr:cNvPr>
        <xdr:cNvSpPr txBox="1"/>
      </xdr:nvSpPr>
      <xdr:spPr>
        <a:xfrm>
          <a:off x="10845966" y="64563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08" name="直線コネクタ 307">
          <a:extLst>
            <a:ext uri="{FF2B5EF4-FFF2-40B4-BE49-F238E27FC236}">
              <a16:creationId xmlns:a16="http://schemas.microsoft.com/office/drawing/2014/main" id="{6503AB84-F19F-41A4-A277-80EF3F6047E4}"/>
            </a:ext>
          </a:extLst>
        </xdr:cNvPr>
        <xdr:cNvCxnSpPr/>
      </xdr:nvCxnSpPr>
      <xdr:spPr>
        <a:xfrm>
          <a:off x="11210925" y="627516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09" name="テキスト ボックス 308">
          <a:extLst>
            <a:ext uri="{FF2B5EF4-FFF2-40B4-BE49-F238E27FC236}">
              <a16:creationId xmlns:a16="http://schemas.microsoft.com/office/drawing/2014/main" id="{E143073B-9F65-43E0-B652-3113F0DF7C77}"/>
            </a:ext>
          </a:extLst>
        </xdr:cNvPr>
        <xdr:cNvSpPr txBox="1"/>
      </xdr:nvSpPr>
      <xdr:spPr>
        <a:xfrm>
          <a:off x="10845966" y="614563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0" name="直線コネクタ 309">
          <a:extLst>
            <a:ext uri="{FF2B5EF4-FFF2-40B4-BE49-F238E27FC236}">
              <a16:creationId xmlns:a16="http://schemas.microsoft.com/office/drawing/2014/main" id="{884E0616-9CC9-462F-A515-179624F3A327}"/>
            </a:ext>
          </a:extLst>
        </xdr:cNvPr>
        <xdr:cNvCxnSpPr/>
      </xdr:nvCxnSpPr>
      <xdr:spPr>
        <a:xfrm>
          <a:off x="11210925" y="5973989"/>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1" name="テキスト ボックス 310">
          <a:extLst>
            <a:ext uri="{FF2B5EF4-FFF2-40B4-BE49-F238E27FC236}">
              <a16:creationId xmlns:a16="http://schemas.microsoft.com/office/drawing/2014/main" id="{EA898770-9028-49E7-A01A-A61D67128E91}"/>
            </a:ext>
          </a:extLst>
        </xdr:cNvPr>
        <xdr:cNvSpPr txBox="1"/>
      </xdr:nvSpPr>
      <xdr:spPr>
        <a:xfrm>
          <a:off x="10845966" y="58285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2" name="直線コネクタ 311">
          <a:extLst>
            <a:ext uri="{FF2B5EF4-FFF2-40B4-BE49-F238E27FC236}">
              <a16:creationId xmlns:a16="http://schemas.microsoft.com/office/drawing/2014/main" id="{6910339E-9100-4DEF-B7A3-0F59A6CBA2EB}"/>
            </a:ext>
          </a:extLst>
        </xdr:cNvPr>
        <xdr:cNvCxnSpPr/>
      </xdr:nvCxnSpPr>
      <xdr:spPr>
        <a:xfrm>
          <a:off x="11210925" y="566646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3" name="テキスト ボックス 312">
          <a:extLst>
            <a:ext uri="{FF2B5EF4-FFF2-40B4-BE49-F238E27FC236}">
              <a16:creationId xmlns:a16="http://schemas.microsoft.com/office/drawing/2014/main" id="{461228D8-5377-4B1E-B87C-7346628736ED}"/>
            </a:ext>
          </a:extLst>
        </xdr:cNvPr>
        <xdr:cNvSpPr txBox="1"/>
      </xdr:nvSpPr>
      <xdr:spPr>
        <a:xfrm>
          <a:off x="10845966" y="55178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4" name="直線コネクタ 313">
          <a:extLst>
            <a:ext uri="{FF2B5EF4-FFF2-40B4-BE49-F238E27FC236}">
              <a16:creationId xmlns:a16="http://schemas.microsoft.com/office/drawing/2014/main" id="{E9E6A390-696C-4106-8CD9-3F8D8F0ECC35}"/>
            </a:ext>
          </a:extLst>
        </xdr:cNvPr>
        <xdr:cNvCxnSpPr/>
      </xdr:nvCxnSpPr>
      <xdr:spPr>
        <a:xfrm>
          <a:off x="11210925" y="534624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5" name="テキスト ボックス 314">
          <a:extLst>
            <a:ext uri="{FF2B5EF4-FFF2-40B4-BE49-F238E27FC236}">
              <a16:creationId xmlns:a16="http://schemas.microsoft.com/office/drawing/2014/main" id="{4E4591CA-AF5A-4BD9-9248-38B491ACE5A0}"/>
            </a:ext>
          </a:extLst>
        </xdr:cNvPr>
        <xdr:cNvSpPr txBox="1"/>
      </xdr:nvSpPr>
      <xdr:spPr>
        <a:xfrm>
          <a:off x="10903736" y="521037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6" name="直線コネクタ 315">
          <a:extLst>
            <a:ext uri="{FF2B5EF4-FFF2-40B4-BE49-F238E27FC236}">
              <a16:creationId xmlns:a16="http://schemas.microsoft.com/office/drawing/2014/main" id="{EAC0111B-1420-4B9C-A824-9117898C8FE8}"/>
            </a:ext>
          </a:extLst>
        </xdr:cNvPr>
        <xdr:cNvCxnSpPr/>
      </xdr:nvCxnSpPr>
      <xdr:spPr>
        <a:xfrm>
          <a:off x="11210925" y="5038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17" name="【一般廃棄物処理施設】&#10;有形固定資産減価償却率グラフ枠">
          <a:extLst>
            <a:ext uri="{FF2B5EF4-FFF2-40B4-BE49-F238E27FC236}">
              <a16:creationId xmlns:a16="http://schemas.microsoft.com/office/drawing/2014/main" id="{CF98BFB2-8625-4B2D-BC5A-CA20B0330229}"/>
            </a:ext>
          </a:extLst>
        </xdr:cNvPr>
        <xdr:cNvSpPr/>
      </xdr:nvSpPr>
      <xdr:spPr>
        <a:xfrm>
          <a:off x="11210925" y="50387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125186</xdr:rowOff>
    </xdr:from>
    <xdr:to>
      <xdr:col>85</xdr:col>
      <xdr:colOff>126364</xdr:colOff>
      <xdr:row>42</xdr:row>
      <xdr:rowOff>92528</xdr:rowOff>
    </xdr:to>
    <xdr:cxnSp macro="">
      <xdr:nvCxnSpPr>
        <xdr:cNvPr id="318" name="直線コネクタ 317">
          <a:extLst>
            <a:ext uri="{FF2B5EF4-FFF2-40B4-BE49-F238E27FC236}">
              <a16:creationId xmlns:a16="http://schemas.microsoft.com/office/drawing/2014/main" id="{BF61983B-C1F2-4F48-A0F9-65470819C1C4}"/>
            </a:ext>
          </a:extLst>
        </xdr:cNvPr>
        <xdr:cNvCxnSpPr/>
      </xdr:nvCxnSpPr>
      <xdr:spPr>
        <a:xfrm flipV="1">
          <a:off x="14696439" y="5465536"/>
          <a:ext cx="0" cy="14278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19" name="【一般廃棄物処理施設】&#10;有形固定資産減価償却率最小値テキスト">
          <a:extLst>
            <a:ext uri="{FF2B5EF4-FFF2-40B4-BE49-F238E27FC236}">
              <a16:creationId xmlns:a16="http://schemas.microsoft.com/office/drawing/2014/main" id="{A7D0A27B-B316-40BC-B280-66413CC06715}"/>
            </a:ext>
          </a:extLst>
        </xdr:cNvPr>
        <xdr:cNvSpPr txBox="1"/>
      </xdr:nvSpPr>
      <xdr:spPr>
        <a:xfrm>
          <a:off x="14735175" y="689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20" name="直線コネクタ 319">
          <a:extLst>
            <a:ext uri="{FF2B5EF4-FFF2-40B4-BE49-F238E27FC236}">
              <a16:creationId xmlns:a16="http://schemas.microsoft.com/office/drawing/2014/main" id="{2A2160DC-B0CA-4798-ABA8-0D3694E86699}"/>
            </a:ext>
          </a:extLst>
        </xdr:cNvPr>
        <xdr:cNvCxnSpPr/>
      </xdr:nvCxnSpPr>
      <xdr:spPr>
        <a:xfrm>
          <a:off x="14611350" y="689337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71863</xdr:rowOff>
    </xdr:from>
    <xdr:ext cx="340478" cy="259045"/>
    <xdr:sp macro="" textlink="">
      <xdr:nvSpPr>
        <xdr:cNvPr id="321" name="【一般廃棄物処理施設】&#10;有形固定資産減価償却率最大値テキスト">
          <a:extLst>
            <a:ext uri="{FF2B5EF4-FFF2-40B4-BE49-F238E27FC236}">
              <a16:creationId xmlns:a16="http://schemas.microsoft.com/office/drawing/2014/main" id="{C929E911-20E7-4F88-A297-20A32B7A09BB}"/>
            </a:ext>
          </a:extLst>
        </xdr:cNvPr>
        <xdr:cNvSpPr txBox="1"/>
      </xdr:nvSpPr>
      <xdr:spPr>
        <a:xfrm>
          <a:off x="14735175" y="52502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125186</xdr:rowOff>
    </xdr:from>
    <xdr:to>
      <xdr:col>86</xdr:col>
      <xdr:colOff>25400</xdr:colOff>
      <xdr:row>33</xdr:row>
      <xdr:rowOff>125186</xdr:rowOff>
    </xdr:to>
    <xdr:cxnSp macro="">
      <xdr:nvCxnSpPr>
        <xdr:cNvPr id="322" name="直線コネクタ 321">
          <a:extLst>
            <a:ext uri="{FF2B5EF4-FFF2-40B4-BE49-F238E27FC236}">
              <a16:creationId xmlns:a16="http://schemas.microsoft.com/office/drawing/2014/main" id="{44857666-ECCE-48EF-B56C-F0A7FD2BDFC9}"/>
            </a:ext>
          </a:extLst>
        </xdr:cNvPr>
        <xdr:cNvCxnSpPr/>
      </xdr:nvCxnSpPr>
      <xdr:spPr>
        <a:xfrm>
          <a:off x="14611350" y="546553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136089</xdr:rowOff>
    </xdr:from>
    <xdr:ext cx="405111" cy="259045"/>
    <xdr:sp macro="" textlink="">
      <xdr:nvSpPr>
        <xdr:cNvPr id="323" name="【一般廃棄物処理施設】&#10;有形固定資産減価償却率平均値テキスト">
          <a:extLst>
            <a:ext uri="{FF2B5EF4-FFF2-40B4-BE49-F238E27FC236}">
              <a16:creationId xmlns:a16="http://schemas.microsoft.com/office/drawing/2014/main" id="{76FC0B62-6D71-40E3-99CD-032B68A4BF04}"/>
            </a:ext>
          </a:extLst>
        </xdr:cNvPr>
        <xdr:cNvSpPr txBox="1"/>
      </xdr:nvSpPr>
      <xdr:spPr>
        <a:xfrm>
          <a:off x="14735175" y="612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157661</xdr:rowOff>
    </xdr:from>
    <xdr:to>
      <xdr:col>85</xdr:col>
      <xdr:colOff>177800</xdr:colOff>
      <xdr:row>38</xdr:row>
      <xdr:rowOff>87812</xdr:rowOff>
    </xdr:to>
    <xdr:sp macro="" textlink="">
      <xdr:nvSpPr>
        <xdr:cNvPr id="324" name="フローチャート: 判断 323">
          <a:extLst>
            <a:ext uri="{FF2B5EF4-FFF2-40B4-BE49-F238E27FC236}">
              <a16:creationId xmlns:a16="http://schemas.microsoft.com/office/drawing/2014/main" id="{6CB1519E-B74A-4EED-B49C-653D7AF50B8F}"/>
            </a:ext>
          </a:extLst>
        </xdr:cNvPr>
        <xdr:cNvSpPr/>
      </xdr:nvSpPr>
      <xdr:spPr>
        <a:xfrm>
          <a:off x="14649450" y="6152061"/>
          <a:ext cx="95250" cy="85726"/>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17235</xdr:rowOff>
    </xdr:from>
    <xdr:to>
      <xdr:col>81</xdr:col>
      <xdr:colOff>101600</xdr:colOff>
      <xdr:row>38</xdr:row>
      <xdr:rowOff>118835</xdr:rowOff>
    </xdr:to>
    <xdr:sp macro="" textlink="">
      <xdr:nvSpPr>
        <xdr:cNvPr id="325" name="フローチャート: 判断 324">
          <a:extLst>
            <a:ext uri="{FF2B5EF4-FFF2-40B4-BE49-F238E27FC236}">
              <a16:creationId xmlns:a16="http://schemas.microsoft.com/office/drawing/2014/main" id="{4B968AF2-D1DF-4B2E-BA7D-80FF97F6E2B7}"/>
            </a:ext>
          </a:extLst>
        </xdr:cNvPr>
        <xdr:cNvSpPr/>
      </xdr:nvSpPr>
      <xdr:spPr>
        <a:xfrm>
          <a:off x="13887450" y="617038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151130</xdr:rowOff>
    </xdr:from>
    <xdr:to>
      <xdr:col>76</xdr:col>
      <xdr:colOff>165100</xdr:colOff>
      <xdr:row>38</xdr:row>
      <xdr:rowOff>81280</xdr:rowOff>
    </xdr:to>
    <xdr:sp macro="" textlink="">
      <xdr:nvSpPr>
        <xdr:cNvPr id="326" name="フローチャート: 判断 325">
          <a:extLst>
            <a:ext uri="{FF2B5EF4-FFF2-40B4-BE49-F238E27FC236}">
              <a16:creationId xmlns:a16="http://schemas.microsoft.com/office/drawing/2014/main" id="{00678D1A-E69B-4BF7-9AC8-DB3694046B67}"/>
            </a:ext>
          </a:extLst>
        </xdr:cNvPr>
        <xdr:cNvSpPr/>
      </xdr:nvSpPr>
      <xdr:spPr>
        <a:xfrm>
          <a:off x="13096875" y="61423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49893</xdr:rowOff>
    </xdr:from>
    <xdr:to>
      <xdr:col>72</xdr:col>
      <xdr:colOff>38100</xdr:colOff>
      <xdr:row>38</xdr:row>
      <xdr:rowOff>151493</xdr:rowOff>
    </xdr:to>
    <xdr:sp macro="" textlink="">
      <xdr:nvSpPr>
        <xdr:cNvPr id="327" name="フローチャート: 判断 326">
          <a:extLst>
            <a:ext uri="{FF2B5EF4-FFF2-40B4-BE49-F238E27FC236}">
              <a16:creationId xmlns:a16="http://schemas.microsoft.com/office/drawing/2014/main" id="{EE1429D3-A92A-4100-B0D9-36034D746A74}"/>
            </a:ext>
          </a:extLst>
        </xdr:cNvPr>
        <xdr:cNvSpPr/>
      </xdr:nvSpPr>
      <xdr:spPr>
        <a:xfrm>
          <a:off x="12296775" y="6199868"/>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167459</xdr:rowOff>
    </xdr:from>
    <xdr:to>
      <xdr:col>67</xdr:col>
      <xdr:colOff>101600</xdr:colOff>
      <xdr:row>39</xdr:row>
      <xdr:rowOff>97609</xdr:rowOff>
    </xdr:to>
    <xdr:sp macro="" textlink="">
      <xdr:nvSpPr>
        <xdr:cNvPr id="328" name="フローチャート: 判断 327">
          <a:extLst>
            <a:ext uri="{FF2B5EF4-FFF2-40B4-BE49-F238E27FC236}">
              <a16:creationId xmlns:a16="http://schemas.microsoft.com/office/drawing/2014/main" id="{FE20D085-91D1-45A3-BBD4-322162AA721A}"/>
            </a:ext>
          </a:extLst>
        </xdr:cNvPr>
        <xdr:cNvSpPr/>
      </xdr:nvSpPr>
      <xdr:spPr>
        <a:xfrm>
          <a:off x="11487150" y="63174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29" name="テキスト ボックス 328">
          <a:extLst>
            <a:ext uri="{FF2B5EF4-FFF2-40B4-BE49-F238E27FC236}">
              <a16:creationId xmlns:a16="http://schemas.microsoft.com/office/drawing/2014/main" id="{ACE79861-DCB7-45BC-A148-18FC27A037E0}"/>
            </a:ext>
          </a:extLst>
        </xdr:cNvPr>
        <xdr:cNvSpPr txBox="1"/>
      </xdr:nvSpPr>
      <xdr:spPr>
        <a:xfrm>
          <a:off x="14525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0" name="テキスト ボックス 329">
          <a:extLst>
            <a:ext uri="{FF2B5EF4-FFF2-40B4-BE49-F238E27FC236}">
              <a16:creationId xmlns:a16="http://schemas.microsoft.com/office/drawing/2014/main" id="{70CFCE40-C8AD-4451-9984-1EEF04F33137}"/>
            </a:ext>
          </a:extLst>
        </xdr:cNvPr>
        <xdr:cNvSpPr txBox="1"/>
      </xdr:nvSpPr>
      <xdr:spPr>
        <a:xfrm>
          <a:off x="137636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1" name="テキスト ボックス 330">
          <a:extLst>
            <a:ext uri="{FF2B5EF4-FFF2-40B4-BE49-F238E27FC236}">
              <a16:creationId xmlns:a16="http://schemas.microsoft.com/office/drawing/2014/main" id="{3B1B6222-E62A-4F0F-AC3B-9A0EB1412ADA}"/>
            </a:ext>
          </a:extLst>
        </xdr:cNvPr>
        <xdr:cNvSpPr txBox="1"/>
      </xdr:nvSpPr>
      <xdr:spPr>
        <a:xfrm>
          <a:off x="129730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DB464CEC-774F-4CDF-B207-766571AFA210}"/>
            </a:ext>
          </a:extLst>
        </xdr:cNvPr>
        <xdr:cNvSpPr txBox="1"/>
      </xdr:nvSpPr>
      <xdr:spPr>
        <a:xfrm>
          <a:off x="12172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5C21B32A-E689-4995-BB90-DD6356820AE2}"/>
            </a:ext>
          </a:extLst>
        </xdr:cNvPr>
        <xdr:cNvSpPr txBox="1"/>
      </xdr:nvSpPr>
      <xdr:spPr>
        <a:xfrm>
          <a:off x="11363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87449</xdr:rowOff>
    </xdr:from>
    <xdr:to>
      <xdr:col>85</xdr:col>
      <xdr:colOff>177800</xdr:colOff>
      <xdr:row>37</xdr:row>
      <xdr:rowOff>17599</xdr:rowOff>
    </xdr:to>
    <xdr:sp macro="" textlink="">
      <xdr:nvSpPr>
        <xdr:cNvPr id="334" name="楕円 333">
          <a:extLst>
            <a:ext uri="{FF2B5EF4-FFF2-40B4-BE49-F238E27FC236}">
              <a16:creationId xmlns:a16="http://schemas.microsoft.com/office/drawing/2014/main" id="{9D9076EE-19BF-4DAC-90DA-BDF8009FE360}"/>
            </a:ext>
          </a:extLst>
        </xdr:cNvPr>
        <xdr:cNvSpPr/>
      </xdr:nvSpPr>
      <xdr:spPr>
        <a:xfrm>
          <a:off x="14649450" y="5913574"/>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110326</xdr:rowOff>
    </xdr:from>
    <xdr:ext cx="405111" cy="259045"/>
    <xdr:sp macro="" textlink="">
      <xdr:nvSpPr>
        <xdr:cNvPr id="335" name="【一般廃棄物処理施設】&#10;有形固定資産減価償却率該当値テキスト">
          <a:extLst>
            <a:ext uri="{FF2B5EF4-FFF2-40B4-BE49-F238E27FC236}">
              <a16:creationId xmlns:a16="http://schemas.microsoft.com/office/drawing/2014/main" id="{F5706992-EFD2-4FDB-A295-2DBDB35672D9}"/>
            </a:ext>
          </a:extLst>
        </xdr:cNvPr>
        <xdr:cNvSpPr txBox="1"/>
      </xdr:nvSpPr>
      <xdr:spPr>
        <a:xfrm>
          <a:off x="14735175" y="57745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15603</xdr:rowOff>
    </xdr:from>
    <xdr:to>
      <xdr:col>81</xdr:col>
      <xdr:colOff>101600</xdr:colOff>
      <xdr:row>36</xdr:row>
      <xdr:rowOff>117203</xdr:rowOff>
    </xdr:to>
    <xdr:sp macro="" textlink="">
      <xdr:nvSpPr>
        <xdr:cNvPr id="336" name="楕円 335">
          <a:extLst>
            <a:ext uri="{FF2B5EF4-FFF2-40B4-BE49-F238E27FC236}">
              <a16:creationId xmlns:a16="http://schemas.microsoft.com/office/drawing/2014/main" id="{4364E214-2CBE-4CE6-99BB-781B597C8512}"/>
            </a:ext>
          </a:extLst>
        </xdr:cNvPr>
        <xdr:cNvSpPr/>
      </xdr:nvSpPr>
      <xdr:spPr>
        <a:xfrm>
          <a:off x="13887450" y="584172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66403</xdr:rowOff>
    </xdr:from>
    <xdr:to>
      <xdr:col>85</xdr:col>
      <xdr:colOff>127000</xdr:colOff>
      <xdr:row>36</xdr:row>
      <xdr:rowOff>138249</xdr:rowOff>
    </xdr:to>
    <xdr:cxnSp macro="">
      <xdr:nvCxnSpPr>
        <xdr:cNvPr id="337" name="直線コネクタ 336">
          <a:extLst>
            <a:ext uri="{FF2B5EF4-FFF2-40B4-BE49-F238E27FC236}">
              <a16:creationId xmlns:a16="http://schemas.microsoft.com/office/drawing/2014/main" id="{AD107006-FE87-4ABA-9C21-7AEA9D3E6953}"/>
            </a:ext>
          </a:extLst>
        </xdr:cNvPr>
        <xdr:cNvCxnSpPr/>
      </xdr:nvCxnSpPr>
      <xdr:spPr>
        <a:xfrm>
          <a:off x="13935075" y="5898878"/>
          <a:ext cx="762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80917</xdr:rowOff>
    </xdr:from>
    <xdr:to>
      <xdr:col>76</xdr:col>
      <xdr:colOff>165100</xdr:colOff>
      <xdr:row>36</xdr:row>
      <xdr:rowOff>11067</xdr:rowOff>
    </xdr:to>
    <xdr:sp macro="" textlink="">
      <xdr:nvSpPr>
        <xdr:cNvPr id="338" name="楕円 337">
          <a:extLst>
            <a:ext uri="{FF2B5EF4-FFF2-40B4-BE49-F238E27FC236}">
              <a16:creationId xmlns:a16="http://schemas.microsoft.com/office/drawing/2014/main" id="{FD71204B-B8E6-4AB4-A246-9F1E8A84AD83}"/>
            </a:ext>
          </a:extLst>
        </xdr:cNvPr>
        <xdr:cNvSpPr/>
      </xdr:nvSpPr>
      <xdr:spPr>
        <a:xfrm>
          <a:off x="13096875" y="5751467"/>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131717</xdr:rowOff>
    </xdr:from>
    <xdr:to>
      <xdr:col>81</xdr:col>
      <xdr:colOff>50800</xdr:colOff>
      <xdr:row>36</xdr:row>
      <xdr:rowOff>66403</xdr:rowOff>
    </xdr:to>
    <xdr:cxnSp macro="">
      <xdr:nvCxnSpPr>
        <xdr:cNvPr id="339" name="直線コネクタ 338">
          <a:extLst>
            <a:ext uri="{FF2B5EF4-FFF2-40B4-BE49-F238E27FC236}">
              <a16:creationId xmlns:a16="http://schemas.microsoft.com/office/drawing/2014/main" id="{2E0C2847-3FF5-4C5E-AFFF-44241773F696}"/>
            </a:ext>
          </a:extLst>
        </xdr:cNvPr>
        <xdr:cNvCxnSpPr/>
      </xdr:nvCxnSpPr>
      <xdr:spPr>
        <a:xfrm>
          <a:off x="13144500" y="5799092"/>
          <a:ext cx="790575" cy="99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146231</xdr:rowOff>
    </xdr:from>
    <xdr:to>
      <xdr:col>72</xdr:col>
      <xdr:colOff>38100</xdr:colOff>
      <xdr:row>35</xdr:row>
      <xdr:rowOff>76381</xdr:rowOff>
    </xdr:to>
    <xdr:sp macro="" textlink="">
      <xdr:nvSpPr>
        <xdr:cNvPr id="340" name="楕円 339">
          <a:extLst>
            <a:ext uri="{FF2B5EF4-FFF2-40B4-BE49-F238E27FC236}">
              <a16:creationId xmlns:a16="http://schemas.microsoft.com/office/drawing/2014/main" id="{72A39072-5C0A-4EC0-A5B3-A98A5519B5C5}"/>
            </a:ext>
          </a:extLst>
        </xdr:cNvPr>
        <xdr:cNvSpPr/>
      </xdr:nvSpPr>
      <xdr:spPr>
        <a:xfrm>
          <a:off x="12296775" y="564850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25581</xdr:rowOff>
    </xdr:from>
    <xdr:to>
      <xdr:col>76</xdr:col>
      <xdr:colOff>114300</xdr:colOff>
      <xdr:row>35</xdr:row>
      <xdr:rowOff>131717</xdr:rowOff>
    </xdr:to>
    <xdr:cxnSp macro="">
      <xdr:nvCxnSpPr>
        <xdr:cNvPr id="341" name="直線コネクタ 340">
          <a:extLst>
            <a:ext uri="{FF2B5EF4-FFF2-40B4-BE49-F238E27FC236}">
              <a16:creationId xmlns:a16="http://schemas.microsoft.com/office/drawing/2014/main" id="{49C88AE3-556C-4A60-94EF-DD2625D8DB65}"/>
            </a:ext>
          </a:extLst>
        </xdr:cNvPr>
        <xdr:cNvCxnSpPr/>
      </xdr:nvCxnSpPr>
      <xdr:spPr>
        <a:xfrm>
          <a:off x="12344400" y="5696131"/>
          <a:ext cx="800100" cy="10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40096</xdr:rowOff>
    </xdr:from>
    <xdr:to>
      <xdr:col>67</xdr:col>
      <xdr:colOff>101600</xdr:colOff>
      <xdr:row>34</xdr:row>
      <xdr:rowOff>141696</xdr:rowOff>
    </xdr:to>
    <xdr:sp macro="" textlink="">
      <xdr:nvSpPr>
        <xdr:cNvPr id="342" name="楕円 341">
          <a:extLst>
            <a:ext uri="{FF2B5EF4-FFF2-40B4-BE49-F238E27FC236}">
              <a16:creationId xmlns:a16="http://schemas.microsoft.com/office/drawing/2014/main" id="{E116A74A-08F9-4647-B45A-E397B0E5187C}"/>
            </a:ext>
          </a:extLst>
        </xdr:cNvPr>
        <xdr:cNvSpPr/>
      </xdr:nvSpPr>
      <xdr:spPr>
        <a:xfrm>
          <a:off x="11487150" y="5545546"/>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90896</xdr:rowOff>
    </xdr:from>
    <xdr:to>
      <xdr:col>71</xdr:col>
      <xdr:colOff>177800</xdr:colOff>
      <xdr:row>35</xdr:row>
      <xdr:rowOff>25581</xdr:rowOff>
    </xdr:to>
    <xdr:cxnSp macro="">
      <xdr:nvCxnSpPr>
        <xdr:cNvPr id="343" name="直線コネクタ 342">
          <a:extLst>
            <a:ext uri="{FF2B5EF4-FFF2-40B4-BE49-F238E27FC236}">
              <a16:creationId xmlns:a16="http://schemas.microsoft.com/office/drawing/2014/main" id="{2A11B093-98BE-4648-A245-10BC72C47197}"/>
            </a:ext>
          </a:extLst>
        </xdr:cNvPr>
        <xdr:cNvCxnSpPr/>
      </xdr:nvCxnSpPr>
      <xdr:spPr>
        <a:xfrm>
          <a:off x="11534775" y="5593171"/>
          <a:ext cx="809625" cy="10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109962</xdr:rowOff>
    </xdr:from>
    <xdr:ext cx="405111" cy="259045"/>
    <xdr:sp macro="" textlink="">
      <xdr:nvSpPr>
        <xdr:cNvPr id="344" name="n_1aveValue【一般廃棄物処理施設】&#10;有形固定資産減価償却率">
          <a:extLst>
            <a:ext uri="{FF2B5EF4-FFF2-40B4-BE49-F238E27FC236}">
              <a16:creationId xmlns:a16="http://schemas.microsoft.com/office/drawing/2014/main" id="{91CAE7D0-D8CD-4B0F-80C4-271301CD54D1}"/>
            </a:ext>
          </a:extLst>
        </xdr:cNvPr>
        <xdr:cNvSpPr txBox="1"/>
      </xdr:nvSpPr>
      <xdr:spPr>
        <a:xfrm>
          <a:off x="13745219" y="6259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72407</xdr:rowOff>
    </xdr:from>
    <xdr:ext cx="405111" cy="259045"/>
    <xdr:sp macro="" textlink="">
      <xdr:nvSpPr>
        <xdr:cNvPr id="345" name="n_2aveValue【一般廃棄物処理施設】&#10;有形固定資産減価償却率">
          <a:extLst>
            <a:ext uri="{FF2B5EF4-FFF2-40B4-BE49-F238E27FC236}">
              <a16:creationId xmlns:a16="http://schemas.microsoft.com/office/drawing/2014/main" id="{D7746C75-6B45-44D8-96AF-07D679855CEE}"/>
            </a:ext>
          </a:extLst>
        </xdr:cNvPr>
        <xdr:cNvSpPr txBox="1"/>
      </xdr:nvSpPr>
      <xdr:spPr>
        <a:xfrm>
          <a:off x="12964169"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142620</xdr:rowOff>
    </xdr:from>
    <xdr:ext cx="405111" cy="259045"/>
    <xdr:sp macro="" textlink="">
      <xdr:nvSpPr>
        <xdr:cNvPr id="346" name="n_3aveValue【一般廃棄物処理施設】&#10;有形固定資産減価償却率">
          <a:extLst>
            <a:ext uri="{FF2B5EF4-FFF2-40B4-BE49-F238E27FC236}">
              <a16:creationId xmlns:a16="http://schemas.microsoft.com/office/drawing/2014/main" id="{33E5B936-130C-4FEB-A957-EB8AB38A42DD}"/>
            </a:ext>
          </a:extLst>
        </xdr:cNvPr>
        <xdr:cNvSpPr txBox="1"/>
      </xdr:nvSpPr>
      <xdr:spPr>
        <a:xfrm>
          <a:off x="12164069" y="6298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88736</xdr:rowOff>
    </xdr:from>
    <xdr:ext cx="405111" cy="259045"/>
    <xdr:sp macro="" textlink="">
      <xdr:nvSpPr>
        <xdr:cNvPr id="347" name="n_4aveValue【一般廃棄物処理施設】&#10;有形固定資産減価償却率">
          <a:extLst>
            <a:ext uri="{FF2B5EF4-FFF2-40B4-BE49-F238E27FC236}">
              <a16:creationId xmlns:a16="http://schemas.microsoft.com/office/drawing/2014/main" id="{182F21B1-219F-49DF-938E-85ED0BD4F48C}"/>
            </a:ext>
          </a:extLst>
        </xdr:cNvPr>
        <xdr:cNvSpPr txBox="1"/>
      </xdr:nvSpPr>
      <xdr:spPr>
        <a:xfrm>
          <a:off x="11354444" y="64006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133730</xdr:rowOff>
    </xdr:from>
    <xdr:ext cx="405111" cy="259045"/>
    <xdr:sp macro="" textlink="">
      <xdr:nvSpPr>
        <xdr:cNvPr id="348" name="n_1mainValue【一般廃棄物処理施設】&#10;有形固定資産減価償却率">
          <a:extLst>
            <a:ext uri="{FF2B5EF4-FFF2-40B4-BE49-F238E27FC236}">
              <a16:creationId xmlns:a16="http://schemas.microsoft.com/office/drawing/2014/main" id="{6AC0D99A-4D36-4BB4-BDB6-651C32249AC8}"/>
            </a:ext>
          </a:extLst>
        </xdr:cNvPr>
        <xdr:cNvSpPr txBox="1"/>
      </xdr:nvSpPr>
      <xdr:spPr>
        <a:xfrm>
          <a:off x="13745219" y="5639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27594</xdr:rowOff>
    </xdr:from>
    <xdr:ext cx="405111" cy="259045"/>
    <xdr:sp macro="" textlink="">
      <xdr:nvSpPr>
        <xdr:cNvPr id="349" name="n_2mainValue【一般廃棄物処理施設】&#10;有形固定資産減価償却率">
          <a:extLst>
            <a:ext uri="{FF2B5EF4-FFF2-40B4-BE49-F238E27FC236}">
              <a16:creationId xmlns:a16="http://schemas.microsoft.com/office/drawing/2014/main" id="{E4A0883E-2DA0-49B6-84F3-7142346865F0}"/>
            </a:ext>
          </a:extLst>
        </xdr:cNvPr>
        <xdr:cNvSpPr txBox="1"/>
      </xdr:nvSpPr>
      <xdr:spPr>
        <a:xfrm>
          <a:off x="12964169" y="55362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92908</xdr:rowOff>
    </xdr:from>
    <xdr:ext cx="405111" cy="259045"/>
    <xdr:sp macro="" textlink="">
      <xdr:nvSpPr>
        <xdr:cNvPr id="350" name="n_3mainValue【一般廃棄物処理施設】&#10;有形固定資産減価償却率">
          <a:extLst>
            <a:ext uri="{FF2B5EF4-FFF2-40B4-BE49-F238E27FC236}">
              <a16:creationId xmlns:a16="http://schemas.microsoft.com/office/drawing/2014/main" id="{407B6891-D536-4F53-A34B-1B295F666C95}"/>
            </a:ext>
          </a:extLst>
        </xdr:cNvPr>
        <xdr:cNvSpPr txBox="1"/>
      </xdr:nvSpPr>
      <xdr:spPr>
        <a:xfrm>
          <a:off x="12164069" y="54364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158223</xdr:rowOff>
    </xdr:from>
    <xdr:ext cx="405111" cy="259045"/>
    <xdr:sp macro="" textlink="">
      <xdr:nvSpPr>
        <xdr:cNvPr id="351" name="n_4mainValue【一般廃棄物処理施設】&#10;有形固定資産減価償却率">
          <a:extLst>
            <a:ext uri="{FF2B5EF4-FFF2-40B4-BE49-F238E27FC236}">
              <a16:creationId xmlns:a16="http://schemas.microsoft.com/office/drawing/2014/main" id="{E41B31F1-B714-4D93-B892-C9105DB13A28}"/>
            </a:ext>
          </a:extLst>
        </xdr:cNvPr>
        <xdr:cNvSpPr txBox="1"/>
      </xdr:nvSpPr>
      <xdr:spPr>
        <a:xfrm>
          <a:off x="11354444" y="5342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2" name="正方形/長方形 351">
          <a:extLst>
            <a:ext uri="{FF2B5EF4-FFF2-40B4-BE49-F238E27FC236}">
              <a16:creationId xmlns:a16="http://schemas.microsoft.com/office/drawing/2014/main" id="{96C39F30-2210-4D08-8802-37782D59C9F9}"/>
            </a:ext>
          </a:extLst>
        </xdr:cNvPr>
        <xdr:cNvSpPr/>
      </xdr:nvSpPr>
      <xdr:spPr>
        <a:xfrm>
          <a:off x="16459200" y="39624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3" name="正方形/長方形 352">
          <a:extLst>
            <a:ext uri="{FF2B5EF4-FFF2-40B4-BE49-F238E27FC236}">
              <a16:creationId xmlns:a16="http://schemas.microsoft.com/office/drawing/2014/main" id="{A3E07BFD-3376-4FCB-9BEA-24E321709628}"/>
            </a:ext>
          </a:extLst>
        </xdr:cNvPr>
        <xdr:cNvSpPr/>
      </xdr:nvSpPr>
      <xdr:spPr>
        <a:xfrm>
          <a:off x="16583025"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4" name="正方形/長方形 353">
          <a:extLst>
            <a:ext uri="{FF2B5EF4-FFF2-40B4-BE49-F238E27FC236}">
              <a16:creationId xmlns:a16="http://schemas.microsoft.com/office/drawing/2014/main" id="{16930455-FD95-459E-BAD6-523C3BEF8BFC}"/>
            </a:ext>
          </a:extLst>
        </xdr:cNvPr>
        <xdr:cNvSpPr/>
      </xdr:nvSpPr>
      <xdr:spPr>
        <a:xfrm>
          <a:off x="16583025"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5" name="正方形/長方形 354">
          <a:extLst>
            <a:ext uri="{FF2B5EF4-FFF2-40B4-BE49-F238E27FC236}">
              <a16:creationId xmlns:a16="http://schemas.microsoft.com/office/drawing/2014/main" id="{092F267C-23B3-45C7-A279-D576B7D1BCBD}"/>
            </a:ext>
          </a:extLst>
        </xdr:cNvPr>
        <xdr:cNvSpPr/>
      </xdr:nvSpPr>
      <xdr:spPr>
        <a:xfrm>
          <a:off x="174879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6" name="正方形/長方形 355">
          <a:extLst>
            <a:ext uri="{FF2B5EF4-FFF2-40B4-BE49-F238E27FC236}">
              <a16:creationId xmlns:a16="http://schemas.microsoft.com/office/drawing/2014/main" id="{29198001-5EA5-4D79-844A-617F938E114C}"/>
            </a:ext>
          </a:extLst>
        </xdr:cNvPr>
        <xdr:cNvSpPr/>
      </xdr:nvSpPr>
      <xdr:spPr>
        <a:xfrm>
          <a:off x="174879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57" name="正方形/長方形 356">
          <a:extLst>
            <a:ext uri="{FF2B5EF4-FFF2-40B4-BE49-F238E27FC236}">
              <a16:creationId xmlns:a16="http://schemas.microsoft.com/office/drawing/2014/main" id="{652DBFED-3B63-4042-AD6F-CEEAE097C4B5}"/>
            </a:ext>
          </a:extLst>
        </xdr:cNvPr>
        <xdr:cNvSpPr/>
      </xdr:nvSpPr>
      <xdr:spPr>
        <a:xfrm>
          <a:off x="18516600" y="4581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58" name="正方形/長方形 357">
          <a:extLst>
            <a:ext uri="{FF2B5EF4-FFF2-40B4-BE49-F238E27FC236}">
              <a16:creationId xmlns:a16="http://schemas.microsoft.com/office/drawing/2014/main" id="{2D00AF50-719A-4E65-BE88-4BE1A41FE8B2}"/>
            </a:ext>
          </a:extLst>
        </xdr:cNvPr>
        <xdr:cNvSpPr/>
      </xdr:nvSpPr>
      <xdr:spPr>
        <a:xfrm>
          <a:off x="18516600" y="47815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59" name="正方形/長方形 358">
          <a:extLst>
            <a:ext uri="{FF2B5EF4-FFF2-40B4-BE49-F238E27FC236}">
              <a16:creationId xmlns:a16="http://schemas.microsoft.com/office/drawing/2014/main" id="{A0B89AAE-3C64-4A74-8855-0A478193EBFB}"/>
            </a:ext>
          </a:extLst>
        </xdr:cNvPr>
        <xdr:cNvSpPr/>
      </xdr:nvSpPr>
      <xdr:spPr>
        <a:xfrm>
          <a:off x="16459200" y="50387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0" name="テキスト ボックス 359">
          <a:extLst>
            <a:ext uri="{FF2B5EF4-FFF2-40B4-BE49-F238E27FC236}">
              <a16:creationId xmlns:a16="http://schemas.microsoft.com/office/drawing/2014/main" id="{CFC22837-4EE3-4DA8-9CB2-8DB9EFA34ABC}"/>
            </a:ext>
          </a:extLst>
        </xdr:cNvPr>
        <xdr:cNvSpPr txBox="1"/>
      </xdr:nvSpPr>
      <xdr:spPr>
        <a:xfrm>
          <a:off x="16440150" y="48577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1" name="直線コネクタ 360">
          <a:extLst>
            <a:ext uri="{FF2B5EF4-FFF2-40B4-BE49-F238E27FC236}">
              <a16:creationId xmlns:a16="http://schemas.microsoft.com/office/drawing/2014/main" id="{9CC0883A-0772-4D5F-AB34-510121EDA5EE}"/>
            </a:ext>
          </a:extLst>
        </xdr:cNvPr>
        <xdr:cNvCxnSpPr/>
      </xdr:nvCxnSpPr>
      <xdr:spPr>
        <a:xfrm>
          <a:off x="16459200" y="72009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362" name="直線コネクタ 361">
          <a:extLst>
            <a:ext uri="{FF2B5EF4-FFF2-40B4-BE49-F238E27FC236}">
              <a16:creationId xmlns:a16="http://schemas.microsoft.com/office/drawing/2014/main" id="{D6EC1C05-15E1-4A70-98C4-4CCC17E7370C}"/>
            </a:ext>
          </a:extLst>
        </xdr:cNvPr>
        <xdr:cNvCxnSpPr/>
      </xdr:nvCxnSpPr>
      <xdr:spPr>
        <a:xfrm>
          <a:off x="16459200" y="6657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363" name="テキスト ボックス 362">
          <a:extLst>
            <a:ext uri="{FF2B5EF4-FFF2-40B4-BE49-F238E27FC236}">
              <a16:creationId xmlns:a16="http://schemas.microsoft.com/office/drawing/2014/main" id="{0A4C08ED-707D-40BC-B97E-A5E53A0B6B46}"/>
            </a:ext>
          </a:extLst>
        </xdr:cNvPr>
        <xdr:cNvSpPr txBox="1"/>
      </xdr:nvSpPr>
      <xdr:spPr>
        <a:xfrm>
          <a:off x="16248514" y="65221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64" name="直線コネクタ 363">
          <a:extLst>
            <a:ext uri="{FF2B5EF4-FFF2-40B4-BE49-F238E27FC236}">
              <a16:creationId xmlns:a16="http://schemas.microsoft.com/office/drawing/2014/main" id="{2C3701A9-400E-4E5D-AAC7-D9D93FC21634}"/>
            </a:ext>
          </a:extLst>
        </xdr:cNvPr>
        <xdr:cNvCxnSpPr/>
      </xdr:nvCxnSpPr>
      <xdr:spPr>
        <a:xfrm>
          <a:off x="16459200" y="61245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36</xdr:row>
      <xdr:rowOff>162577</xdr:rowOff>
    </xdr:from>
    <xdr:ext cx="685572" cy="259045"/>
    <xdr:sp macro="" textlink="">
      <xdr:nvSpPr>
        <xdr:cNvPr id="365" name="テキスト ボックス 364">
          <a:extLst>
            <a:ext uri="{FF2B5EF4-FFF2-40B4-BE49-F238E27FC236}">
              <a16:creationId xmlns:a16="http://schemas.microsoft.com/office/drawing/2014/main" id="{F7DCAD65-C154-4BCA-A63E-2D17C0F5D125}"/>
            </a:ext>
          </a:extLst>
        </xdr:cNvPr>
        <xdr:cNvSpPr txBox="1"/>
      </xdr:nvSpPr>
      <xdr:spPr>
        <a:xfrm>
          <a:off x="15849828" y="598870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366" name="直線コネクタ 365">
          <a:extLst>
            <a:ext uri="{FF2B5EF4-FFF2-40B4-BE49-F238E27FC236}">
              <a16:creationId xmlns:a16="http://schemas.microsoft.com/office/drawing/2014/main" id="{8B756224-C69B-4C5D-AD3A-23F6C519E9C5}"/>
            </a:ext>
          </a:extLst>
        </xdr:cNvPr>
        <xdr:cNvCxnSpPr/>
      </xdr:nvCxnSpPr>
      <xdr:spPr>
        <a:xfrm>
          <a:off x="16459200" y="5581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33</xdr:row>
      <xdr:rowOff>105427</xdr:rowOff>
    </xdr:from>
    <xdr:ext cx="685572" cy="259045"/>
    <xdr:sp macro="" textlink="">
      <xdr:nvSpPr>
        <xdr:cNvPr id="367" name="テキスト ボックス 366">
          <a:extLst>
            <a:ext uri="{FF2B5EF4-FFF2-40B4-BE49-F238E27FC236}">
              <a16:creationId xmlns:a16="http://schemas.microsoft.com/office/drawing/2014/main" id="{03392995-EBF2-4370-966C-09304C636D33}"/>
            </a:ext>
          </a:extLst>
        </xdr:cNvPr>
        <xdr:cNvSpPr txBox="1"/>
      </xdr:nvSpPr>
      <xdr:spPr>
        <a:xfrm>
          <a:off x="15849828" y="544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68" name="直線コネクタ 367">
          <a:extLst>
            <a:ext uri="{FF2B5EF4-FFF2-40B4-BE49-F238E27FC236}">
              <a16:creationId xmlns:a16="http://schemas.microsoft.com/office/drawing/2014/main" id="{60175EA6-F5BF-49FB-B82E-1385813F14B2}"/>
            </a:ext>
          </a:extLst>
        </xdr:cNvPr>
        <xdr:cNvCxnSpPr/>
      </xdr:nvCxnSpPr>
      <xdr:spPr>
        <a:xfrm>
          <a:off x="16459200" y="5038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369" name="テキスト ボックス 368">
          <a:extLst>
            <a:ext uri="{FF2B5EF4-FFF2-40B4-BE49-F238E27FC236}">
              <a16:creationId xmlns:a16="http://schemas.microsoft.com/office/drawing/2014/main" id="{F1A2C40D-6061-4B98-B78B-0A9BA41F916E}"/>
            </a:ext>
          </a:extLst>
        </xdr:cNvPr>
        <xdr:cNvSpPr txBox="1"/>
      </xdr:nvSpPr>
      <xdr:spPr>
        <a:xfrm>
          <a:off x="15849828" y="490285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0" name="【一般廃棄物処理施設】&#10;一人当たり有形固定資産（償却資産）額グラフ枠">
          <a:extLst>
            <a:ext uri="{FF2B5EF4-FFF2-40B4-BE49-F238E27FC236}">
              <a16:creationId xmlns:a16="http://schemas.microsoft.com/office/drawing/2014/main" id="{6647FFEC-5B24-4D8F-B60D-3E74AC0DEEE7}"/>
            </a:ext>
          </a:extLst>
        </xdr:cNvPr>
        <xdr:cNvSpPr/>
      </xdr:nvSpPr>
      <xdr:spPr>
        <a:xfrm>
          <a:off x="16459200" y="50387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64485</xdr:rowOff>
    </xdr:from>
    <xdr:to>
      <xdr:col>116</xdr:col>
      <xdr:colOff>62864</xdr:colOff>
      <xdr:row>41</xdr:row>
      <xdr:rowOff>18941</xdr:rowOff>
    </xdr:to>
    <xdr:cxnSp macro="">
      <xdr:nvCxnSpPr>
        <xdr:cNvPr id="371" name="直線コネクタ 370">
          <a:extLst>
            <a:ext uri="{FF2B5EF4-FFF2-40B4-BE49-F238E27FC236}">
              <a16:creationId xmlns:a16="http://schemas.microsoft.com/office/drawing/2014/main" id="{9DD5742C-C11D-4B08-BE8F-E23E38F1284D}"/>
            </a:ext>
          </a:extLst>
        </xdr:cNvPr>
        <xdr:cNvCxnSpPr/>
      </xdr:nvCxnSpPr>
      <xdr:spPr>
        <a:xfrm flipV="1">
          <a:off x="19954239" y="5573110"/>
          <a:ext cx="0" cy="1084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22768</xdr:rowOff>
    </xdr:from>
    <xdr:ext cx="378565" cy="259045"/>
    <xdr:sp macro="" textlink="">
      <xdr:nvSpPr>
        <xdr:cNvPr id="372" name="【一般廃棄物処理施設】&#10;一人当たり有形固定資産（償却資産）額最小値テキスト">
          <a:extLst>
            <a:ext uri="{FF2B5EF4-FFF2-40B4-BE49-F238E27FC236}">
              <a16:creationId xmlns:a16="http://schemas.microsoft.com/office/drawing/2014/main" id="{A3597968-09D1-4CAF-96F8-BA345921FF9A}"/>
            </a:ext>
          </a:extLst>
        </xdr:cNvPr>
        <xdr:cNvSpPr txBox="1"/>
      </xdr:nvSpPr>
      <xdr:spPr>
        <a:xfrm>
          <a:off x="19992975" y="66648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18941</xdr:rowOff>
    </xdr:from>
    <xdr:to>
      <xdr:col>116</xdr:col>
      <xdr:colOff>152400</xdr:colOff>
      <xdr:row>41</xdr:row>
      <xdr:rowOff>18941</xdr:rowOff>
    </xdr:to>
    <xdr:cxnSp macro="">
      <xdr:nvCxnSpPr>
        <xdr:cNvPr id="373" name="直線コネクタ 372">
          <a:extLst>
            <a:ext uri="{FF2B5EF4-FFF2-40B4-BE49-F238E27FC236}">
              <a16:creationId xmlns:a16="http://schemas.microsoft.com/office/drawing/2014/main" id="{877809B6-6CC1-40EB-86D9-289AEA6D182F}"/>
            </a:ext>
          </a:extLst>
        </xdr:cNvPr>
        <xdr:cNvCxnSpPr/>
      </xdr:nvCxnSpPr>
      <xdr:spPr>
        <a:xfrm>
          <a:off x="19878675" y="665786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11162</xdr:rowOff>
    </xdr:from>
    <xdr:ext cx="690189" cy="259045"/>
    <xdr:sp macro="" textlink="">
      <xdr:nvSpPr>
        <xdr:cNvPr id="374" name="【一般廃棄物処理施設】&#10;一人当たり有形固定資産（償却資産）額最大値テキスト">
          <a:extLst>
            <a:ext uri="{FF2B5EF4-FFF2-40B4-BE49-F238E27FC236}">
              <a16:creationId xmlns:a16="http://schemas.microsoft.com/office/drawing/2014/main" id="{BFECDE3D-51B5-42F2-8037-8EB3AB915F79}"/>
            </a:ext>
          </a:extLst>
        </xdr:cNvPr>
        <xdr:cNvSpPr txBox="1"/>
      </xdr:nvSpPr>
      <xdr:spPr>
        <a:xfrm>
          <a:off x="19992975" y="53515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2,020,498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64485</xdr:rowOff>
    </xdr:from>
    <xdr:to>
      <xdr:col>116</xdr:col>
      <xdr:colOff>152400</xdr:colOff>
      <xdr:row>34</xdr:row>
      <xdr:rowOff>64485</xdr:rowOff>
    </xdr:to>
    <xdr:cxnSp macro="">
      <xdr:nvCxnSpPr>
        <xdr:cNvPr id="375" name="直線コネクタ 374">
          <a:extLst>
            <a:ext uri="{FF2B5EF4-FFF2-40B4-BE49-F238E27FC236}">
              <a16:creationId xmlns:a16="http://schemas.microsoft.com/office/drawing/2014/main" id="{CDFCC15A-0DA5-4FD4-AF46-DA11CB8AEB54}"/>
            </a:ext>
          </a:extLst>
        </xdr:cNvPr>
        <xdr:cNvCxnSpPr/>
      </xdr:nvCxnSpPr>
      <xdr:spPr>
        <a:xfrm>
          <a:off x="19878675" y="55731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46835</xdr:rowOff>
    </xdr:from>
    <xdr:ext cx="599010" cy="259045"/>
    <xdr:sp macro="" textlink="">
      <xdr:nvSpPr>
        <xdr:cNvPr id="376" name="【一般廃棄物処理施設】&#10;一人当たり有形固定資産（償却資産）額平均値テキスト">
          <a:extLst>
            <a:ext uri="{FF2B5EF4-FFF2-40B4-BE49-F238E27FC236}">
              <a16:creationId xmlns:a16="http://schemas.microsoft.com/office/drawing/2014/main" id="{2B4782EB-8AD9-4A97-BCA2-B0F5DC1F7B52}"/>
            </a:ext>
          </a:extLst>
        </xdr:cNvPr>
        <xdr:cNvSpPr txBox="1"/>
      </xdr:nvSpPr>
      <xdr:spPr>
        <a:xfrm>
          <a:off x="19992975" y="63650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23958</xdr:rowOff>
    </xdr:from>
    <xdr:to>
      <xdr:col>116</xdr:col>
      <xdr:colOff>114300</xdr:colOff>
      <xdr:row>40</xdr:row>
      <xdr:rowOff>125558</xdr:rowOff>
    </xdr:to>
    <xdr:sp macro="" textlink="">
      <xdr:nvSpPr>
        <xdr:cNvPr id="377" name="フローチャート: 判断 376">
          <a:extLst>
            <a:ext uri="{FF2B5EF4-FFF2-40B4-BE49-F238E27FC236}">
              <a16:creationId xmlns:a16="http://schemas.microsoft.com/office/drawing/2014/main" id="{2B9090EC-1CB2-436F-9AB9-666F1CEDB992}"/>
            </a:ext>
          </a:extLst>
        </xdr:cNvPr>
        <xdr:cNvSpPr/>
      </xdr:nvSpPr>
      <xdr:spPr>
        <a:xfrm>
          <a:off x="19897725" y="650413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45339</xdr:rowOff>
    </xdr:from>
    <xdr:to>
      <xdr:col>112</xdr:col>
      <xdr:colOff>38100</xdr:colOff>
      <xdr:row>40</xdr:row>
      <xdr:rowOff>146939</xdr:rowOff>
    </xdr:to>
    <xdr:sp macro="" textlink="">
      <xdr:nvSpPr>
        <xdr:cNvPr id="378" name="フローチャート: 判断 377">
          <a:extLst>
            <a:ext uri="{FF2B5EF4-FFF2-40B4-BE49-F238E27FC236}">
              <a16:creationId xmlns:a16="http://schemas.microsoft.com/office/drawing/2014/main" id="{EF777C46-5392-4282-8D2D-3400BE33262B}"/>
            </a:ext>
          </a:extLst>
        </xdr:cNvPr>
        <xdr:cNvSpPr/>
      </xdr:nvSpPr>
      <xdr:spPr>
        <a:xfrm>
          <a:off x="19154775" y="652551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47149</xdr:rowOff>
    </xdr:from>
    <xdr:to>
      <xdr:col>107</xdr:col>
      <xdr:colOff>101600</xdr:colOff>
      <xdr:row>40</xdr:row>
      <xdr:rowOff>148749</xdr:rowOff>
    </xdr:to>
    <xdr:sp macro="" textlink="">
      <xdr:nvSpPr>
        <xdr:cNvPr id="379" name="フローチャート: 判断 378">
          <a:extLst>
            <a:ext uri="{FF2B5EF4-FFF2-40B4-BE49-F238E27FC236}">
              <a16:creationId xmlns:a16="http://schemas.microsoft.com/office/drawing/2014/main" id="{A3AA0022-FE35-4885-8BA9-6C94C968AE4C}"/>
            </a:ext>
          </a:extLst>
        </xdr:cNvPr>
        <xdr:cNvSpPr/>
      </xdr:nvSpPr>
      <xdr:spPr>
        <a:xfrm>
          <a:off x="18345150" y="652732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61537</xdr:rowOff>
    </xdr:from>
    <xdr:to>
      <xdr:col>102</xdr:col>
      <xdr:colOff>165100</xdr:colOff>
      <xdr:row>40</xdr:row>
      <xdr:rowOff>163137</xdr:rowOff>
    </xdr:to>
    <xdr:sp macro="" textlink="">
      <xdr:nvSpPr>
        <xdr:cNvPr id="380" name="フローチャート: 判断 379">
          <a:extLst>
            <a:ext uri="{FF2B5EF4-FFF2-40B4-BE49-F238E27FC236}">
              <a16:creationId xmlns:a16="http://schemas.microsoft.com/office/drawing/2014/main" id="{8DCE07A3-2E4F-41AD-8990-9CD876491791}"/>
            </a:ext>
          </a:extLst>
        </xdr:cNvPr>
        <xdr:cNvSpPr/>
      </xdr:nvSpPr>
      <xdr:spPr>
        <a:xfrm>
          <a:off x="17554575" y="65417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57365</xdr:rowOff>
    </xdr:from>
    <xdr:to>
      <xdr:col>98</xdr:col>
      <xdr:colOff>38100</xdr:colOff>
      <xdr:row>40</xdr:row>
      <xdr:rowOff>158965</xdr:rowOff>
    </xdr:to>
    <xdr:sp macro="" textlink="">
      <xdr:nvSpPr>
        <xdr:cNvPr id="381" name="フローチャート: 判断 380">
          <a:extLst>
            <a:ext uri="{FF2B5EF4-FFF2-40B4-BE49-F238E27FC236}">
              <a16:creationId xmlns:a16="http://schemas.microsoft.com/office/drawing/2014/main" id="{602A9E9F-0636-4865-AB23-0108F3D1D514}"/>
            </a:ext>
          </a:extLst>
        </xdr:cNvPr>
        <xdr:cNvSpPr/>
      </xdr:nvSpPr>
      <xdr:spPr>
        <a:xfrm>
          <a:off x="16754475" y="65343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1816D54F-EEBD-4F4C-87ED-E3B020A5FD59}"/>
            </a:ext>
          </a:extLst>
        </xdr:cNvPr>
        <xdr:cNvSpPr txBox="1"/>
      </xdr:nvSpPr>
      <xdr:spPr>
        <a:xfrm>
          <a:off x="197834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4AC91B83-CBE6-4520-B326-049F6FB5B045}"/>
            </a:ext>
          </a:extLst>
        </xdr:cNvPr>
        <xdr:cNvSpPr txBox="1"/>
      </xdr:nvSpPr>
      <xdr:spPr>
        <a:xfrm>
          <a:off x="190309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40978B2F-988A-4471-82AB-E03FA553BAD3}"/>
            </a:ext>
          </a:extLst>
        </xdr:cNvPr>
        <xdr:cNvSpPr txBox="1"/>
      </xdr:nvSpPr>
      <xdr:spPr>
        <a:xfrm>
          <a:off x="18221325"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EA6FD4FA-6993-4F5F-9B80-1A67D551E191}"/>
            </a:ext>
          </a:extLst>
        </xdr:cNvPr>
        <xdr:cNvSpPr txBox="1"/>
      </xdr:nvSpPr>
      <xdr:spPr>
        <a:xfrm>
          <a:off x="174307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86" name="テキスト ボックス 385">
          <a:extLst>
            <a:ext uri="{FF2B5EF4-FFF2-40B4-BE49-F238E27FC236}">
              <a16:creationId xmlns:a16="http://schemas.microsoft.com/office/drawing/2014/main" id="{7F92B1B5-64DF-44B2-87AD-4EF87089662F}"/>
            </a:ext>
          </a:extLst>
        </xdr:cNvPr>
        <xdr:cNvSpPr txBox="1"/>
      </xdr:nvSpPr>
      <xdr:spPr>
        <a:xfrm>
          <a:off x="16630650" y="719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57080</xdr:rowOff>
    </xdr:from>
    <xdr:to>
      <xdr:col>116</xdr:col>
      <xdr:colOff>114300</xdr:colOff>
      <xdr:row>40</xdr:row>
      <xdr:rowOff>158680</xdr:rowOff>
    </xdr:to>
    <xdr:sp macro="" textlink="">
      <xdr:nvSpPr>
        <xdr:cNvPr id="387" name="楕円 386">
          <a:extLst>
            <a:ext uri="{FF2B5EF4-FFF2-40B4-BE49-F238E27FC236}">
              <a16:creationId xmlns:a16="http://schemas.microsoft.com/office/drawing/2014/main" id="{4A5BEBD5-4231-4816-8DFE-C8C41F30AC37}"/>
            </a:ext>
          </a:extLst>
        </xdr:cNvPr>
        <xdr:cNvSpPr/>
      </xdr:nvSpPr>
      <xdr:spPr>
        <a:xfrm>
          <a:off x="19897725" y="653408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2385</xdr:rowOff>
    </xdr:from>
    <xdr:ext cx="599010" cy="259045"/>
    <xdr:sp macro="" textlink="">
      <xdr:nvSpPr>
        <xdr:cNvPr id="388" name="【一般廃棄物処理施設】&#10;一人当たり有形固定資産（償却資産）額該当値テキスト">
          <a:extLst>
            <a:ext uri="{FF2B5EF4-FFF2-40B4-BE49-F238E27FC236}">
              <a16:creationId xmlns:a16="http://schemas.microsoft.com/office/drawing/2014/main" id="{698F7851-2CE1-47D9-A994-7050B99CFF16}"/>
            </a:ext>
          </a:extLst>
        </xdr:cNvPr>
        <xdr:cNvSpPr txBox="1"/>
      </xdr:nvSpPr>
      <xdr:spPr>
        <a:xfrm>
          <a:off x="19992975" y="64793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64403</xdr:rowOff>
    </xdr:from>
    <xdr:to>
      <xdr:col>112</xdr:col>
      <xdr:colOff>38100</xdr:colOff>
      <xdr:row>40</xdr:row>
      <xdr:rowOff>166003</xdr:rowOff>
    </xdr:to>
    <xdr:sp macro="" textlink="">
      <xdr:nvSpPr>
        <xdr:cNvPr id="389" name="楕円 388">
          <a:extLst>
            <a:ext uri="{FF2B5EF4-FFF2-40B4-BE49-F238E27FC236}">
              <a16:creationId xmlns:a16="http://schemas.microsoft.com/office/drawing/2014/main" id="{378520CD-5B8D-4146-B26E-F92974D05D10}"/>
            </a:ext>
          </a:extLst>
        </xdr:cNvPr>
        <xdr:cNvSpPr/>
      </xdr:nvSpPr>
      <xdr:spPr>
        <a:xfrm>
          <a:off x="19154775" y="654457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107880</xdr:rowOff>
    </xdr:from>
    <xdr:to>
      <xdr:col>116</xdr:col>
      <xdr:colOff>63500</xdr:colOff>
      <xdr:row>40</xdr:row>
      <xdr:rowOff>115203</xdr:rowOff>
    </xdr:to>
    <xdr:cxnSp macro="">
      <xdr:nvCxnSpPr>
        <xdr:cNvPr id="390" name="直線コネクタ 389">
          <a:extLst>
            <a:ext uri="{FF2B5EF4-FFF2-40B4-BE49-F238E27FC236}">
              <a16:creationId xmlns:a16="http://schemas.microsoft.com/office/drawing/2014/main" id="{07BA37C8-4E07-40DA-8E9F-B89CB6754992}"/>
            </a:ext>
          </a:extLst>
        </xdr:cNvPr>
        <xdr:cNvCxnSpPr/>
      </xdr:nvCxnSpPr>
      <xdr:spPr>
        <a:xfrm flipV="1">
          <a:off x="19202400" y="6581705"/>
          <a:ext cx="752475" cy="10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65620</xdr:rowOff>
    </xdr:from>
    <xdr:to>
      <xdr:col>107</xdr:col>
      <xdr:colOff>101600</xdr:colOff>
      <xdr:row>40</xdr:row>
      <xdr:rowOff>167220</xdr:rowOff>
    </xdr:to>
    <xdr:sp macro="" textlink="">
      <xdr:nvSpPr>
        <xdr:cNvPr id="391" name="楕円 390">
          <a:extLst>
            <a:ext uri="{FF2B5EF4-FFF2-40B4-BE49-F238E27FC236}">
              <a16:creationId xmlns:a16="http://schemas.microsoft.com/office/drawing/2014/main" id="{346E45C1-3C03-4B74-A6E6-E694F93F2897}"/>
            </a:ext>
          </a:extLst>
        </xdr:cNvPr>
        <xdr:cNvSpPr/>
      </xdr:nvSpPr>
      <xdr:spPr>
        <a:xfrm>
          <a:off x="18345150" y="654579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115203</xdr:rowOff>
    </xdr:from>
    <xdr:to>
      <xdr:col>111</xdr:col>
      <xdr:colOff>177800</xdr:colOff>
      <xdr:row>40</xdr:row>
      <xdr:rowOff>116420</xdr:rowOff>
    </xdr:to>
    <xdr:cxnSp macro="">
      <xdr:nvCxnSpPr>
        <xdr:cNvPr id="392" name="直線コネクタ 391">
          <a:extLst>
            <a:ext uri="{FF2B5EF4-FFF2-40B4-BE49-F238E27FC236}">
              <a16:creationId xmlns:a16="http://schemas.microsoft.com/office/drawing/2014/main" id="{F69E84D6-9790-4838-925B-B302957D7E6D}"/>
            </a:ext>
          </a:extLst>
        </xdr:cNvPr>
        <xdr:cNvCxnSpPr/>
      </xdr:nvCxnSpPr>
      <xdr:spPr>
        <a:xfrm flipV="1">
          <a:off x="18392775" y="6592203"/>
          <a:ext cx="809625" cy="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66828</xdr:rowOff>
    </xdr:from>
    <xdr:to>
      <xdr:col>102</xdr:col>
      <xdr:colOff>165100</xdr:colOff>
      <xdr:row>40</xdr:row>
      <xdr:rowOff>168428</xdr:rowOff>
    </xdr:to>
    <xdr:sp macro="" textlink="">
      <xdr:nvSpPr>
        <xdr:cNvPr id="393" name="楕円 392">
          <a:extLst>
            <a:ext uri="{FF2B5EF4-FFF2-40B4-BE49-F238E27FC236}">
              <a16:creationId xmlns:a16="http://schemas.microsoft.com/office/drawing/2014/main" id="{E9142D9C-E3BF-4B22-944E-AE5E94B45D4F}"/>
            </a:ext>
          </a:extLst>
        </xdr:cNvPr>
        <xdr:cNvSpPr/>
      </xdr:nvSpPr>
      <xdr:spPr>
        <a:xfrm>
          <a:off x="17554575" y="65406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116420</xdr:rowOff>
    </xdr:from>
    <xdr:to>
      <xdr:col>107</xdr:col>
      <xdr:colOff>50800</xdr:colOff>
      <xdr:row>40</xdr:row>
      <xdr:rowOff>117628</xdr:rowOff>
    </xdr:to>
    <xdr:cxnSp macro="">
      <xdr:nvCxnSpPr>
        <xdr:cNvPr id="394" name="直線コネクタ 393">
          <a:extLst>
            <a:ext uri="{FF2B5EF4-FFF2-40B4-BE49-F238E27FC236}">
              <a16:creationId xmlns:a16="http://schemas.microsoft.com/office/drawing/2014/main" id="{C66E3400-4B1B-4353-9EA9-B2F640F849D7}"/>
            </a:ext>
          </a:extLst>
        </xdr:cNvPr>
        <xdr:cNvCxnSpPr/>
      </xdr:nvCxnSpPr>
      <xdr:spPr>
        <a:xfrm flipV="1">
          <a:off x="17602200" y="6593420"/>
          <a:ext cx="790575" cy="43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69991</xdr:rowOff>
    </xdr:from>
    <xdr:to>
      <xdr:col>98</xdr:col>
      <xdr:colOff>38100</xdr:colOff>
      <xdr:row>41</xdr:row>
      <xdr:rowOff>141</xdr:rowOff>
    </xdr:to>
    <xdr:sp macro="" textlink="">
      <xdr:nvSpPr>
        <xdr:cNvPr id="395" name="楕円 394">
          <a:extLst>
            <a:ext uri="{FF2B5EF4-FFF2-40B4-BE49-F238E27FC236}">
              <a16:creationId xmlns:a16="http://schemas.microsoft.com/office/drawing/2014/main" id="{FB68DF9C-047E-4E2B-8C0A-B1C801BCF3EB}"/>
            </a:ext>
          </a:extLst>
        </xdr:cNvPr>
        <xdr:cNvSpPr/>
      </xdr:nvSpPr>
      <xdr:spPr>
        <a:xfrm>
          <a:off x="16754475" y="654381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117628</xdr:rowOff>
    </xdr:from>
    <xdr:to>
      <xdr:col>102</xdr:col>
      <xdr:colOff>114300</xdr:colOff>
      <xdr:row>40</xdr:row>
      <xdr:rowOff>120791</xdr:rowOff>
    </xdr:to>
    <xdr:cxnSp macro="">
      <xdr:nvCxnSpPr>
        <xdr:cNvPr id="396" name="直線コネクタ 395">
          <a:extLst>
            <a:ext uri="{FF2B5EF4-FFF2-40B4-BE49-F238E27FC236}">
              <a16:creationId xmlns:a16="http://schemas.microsoft.com/office/drawing/2014/main" id="{433AB757-DB36-4919-A38B-39C0F3CEE53C}"/>
            </a:ext>
          </a:extLst>
        </xdr:cNvPr>
        <xdr:cNvCxnSpPr/>
      </xdr:nvCxnSpPr>
      <xdr:spPr>
        <a:xfrm flipV="1">
          <a:off x="16802100" y="6597803"/>
          <a:ext cx="800100" cy="3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38</xdr:row>
      <xdr:rowOff>163466</xdr:rowOff>
    </xdr:from>
    <xdr:ext cx="599010" cy="259045"/>
    <xdr:sp macro="" textlink="">
      <xdr:nvSpPr>
        <xdr:cNvPr id="397" name="n_1aveValue【一般廃棄物処理施設】&#10;一人当たり有形固定資産（償却資産）額">
          <a:extLst>
            <a:ext uri="{FF2B5EF4-FFF2-40B4-BE49-F238E27FC236}">
              <a16:creationId xmlns:a16="http://schemas.microsoft.com/office/drawing/2014/main" id="{9500640A-B698-41FB-AB19-030E68D5B680}"/>
            </a:ext>
          </a:extLst>
        </xdr:cNvPr>
        <xdr:cNvSpPr txBox="1"/>
      </xdr:nvSpPr>
      <xdr:spPr>
        <a:xfrm>
          <a:off x="18915595" y="6313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38</xdr:row>
      <xdr:rowOff>165276</xdr:rowOff>
    </xdr:from>
    <xdr:ext cx="599010" cy="259045"/>
    <xdr:sp macro="" textlink="">
      <xdr:nvSpPr>
        <xdr:cNvPr id="398" name="n_2aveValue【一般廃棄物処理施設】&#10;一人当たり有形固定資産（償却資産）額">
          <a:extLst>
            <a:ext uri="{FF2B5EF4-FFF2-40B4-BE49-F238E27FC236}">
              <a16:creationId xmlns:a16="http://schemas.microsoft.com/office/drawing/2014/main" id="{20C57209-4230-44AF-B646-A94ABD8AFDFD}"/>
            </a:ext>
          </a:extLst>
        </xdr:cNvPr>
        <xdr:cNvSpPr txBox="1"/>
      </xdr:nvSpPr>
      <xdr:spPr>
        <a:xfrm>
          <a:off x="18134545" y="631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39</xdr:row>
      <xdr:rowOff>8214</xdr:rowOff>
    </xdr:from>
    <xdr:ext cx="599010" cy="259045"/>
    <xdr:sp macro="" textlink="">
      <xdr:nvSpPr>
        <xdr:cNvPr id="399" name="n_3aveValue【一般廃棄物処理施設】&#10;一人当たり有形固定資産（償却資産）額">
          <a:extLst>
            <a:ext uri="{FF2B5EF4-FFF2-40B4-BE49-F238E27FC236}">
              <a16:creationId xmlns:a16="http://schemas.microsoft.com/office/drawing/2014/main" id="{356AF8A2-B440-498E-BFA9-6096D573A4C0}"/>
            </a:ext>
          </a:extLst>
        </xdr:cNvPr>
        <xdr:cNvSpPr txBox="1"/>
      </xdr:nvSpPr>
      <xdr:spPr>
        <a:xfrm>
          <a:off x="17324920" y="63264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39</xdr:row>
      <xdr:rowOff>4042</xdr:rowOff>
    </xdr:from>
    <xdr:ext cx="599010" cy="259045"/>
    <xdr:sp macro="" textlink="">
      <xdr:nvSpPr>
        <xdr:cNvPr id="400" name="n_4aveValue【一般廃棄物処理施設】&#10;一人当たり有形固定資産（償却資産）額">
          <a:extLst>
            <a:ext uri="{FF2B5EF4-FFF2-40B4-BE49-F238E27FC236}">
              <a16:creationId xmlns:a16="http://schemas.microsoft.com/office/drawing/2014/main" id="{C0448EB4-3B29-457B-9F4A-ACAA51211966}"/>
            </a:ext>
          </a:extLst>
        </xdr:cNvPr>
        <xdr:cNvSpPr txBox="1"/>
      </xdr:nvSpPr>
      <xdr:spPr>
        <a:xfrm>
          <a:off x="16524820" y="63222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40</xdr:row>
      <xdr:rowOff>157130</xdr:rowOff>
    </xdr:from>
    <xdr:ext cx="599010" cy="259045"/>
    <xdr:sp macro="" textlink="">
      <xdr:nvSpPr>
        <xdr:cNvPr id="401" name="n_1mainValue【一般廃棄物処理施設】&#10;一人当たり有形固定資産（償却資産）額">
          <a:extLst>
            <a:ext uri="{FF2B5EF4-FFF2-40B4-BE49-F238E27FC236}">
              <a16:creationId xmlns:a16="http://schemas.microsoft.com/office/drawing/2014/main" id="{739A82EB-82DC-4596-A042-8B6B6E349F6C}"/>
            </a:ext>
          </a:extLst>
        </xdr:cNvPr>
        <xdr:cNvSpPr txBox="1"/>
      </xdr:nvSpPr>
      <xdr:spPr>
        <a:xfrm>
          <a:off x="18915595" y="6637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158347</xdr:rowOff>
    </xdr:from>
    <xdr:ext cx="599010" cy="259045"/>
    <xdr:sp macro="" textlink="">
      <xdr:nvSpPr>
        <xdr:cNvPr id="402" name="n_2mainValue【一般廃棄物処理施設】&#10;一人当たり有形固定資産（償却資産）額">
          <a:extLst>
            <a:ext uri="{FF2B5EF4-FFF2-40B4-BE49-F238E27FC236}">
              <a16:creationId xmlns:a16="http://schemas.microsoft.com/office/drawing/2014/main" id="{152AF200-7629-4DB5-92F6-B59A09E522E7}"/>
            </a:ext>
          </a:extLst>
        </xdr:cNvPr>
        <xdr:cNvSpPr txBox="1"/>
      </xdr:nvSpPr>
      <xdr:spPr>
        <a:xfrm>
          <a:off x="18134545" y="66385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159555</xdr:rowOff>
    </xdr:from>
    <xdr:ext cx="599010" cy="259045"/>
    <xdr:sp macro="" textlink="">
      <xdr:nvSpPr>
        <xdr:cNvPr id="403" name="n_3mainValue【一般廃棄物処理施設】&#10;一人当たり有形固定資産（償却資産）額">
          <a:extLst>
            <a:ext uri="{FF2B5EF4-FFF2-40B4-BE49-F238E27FC236}">
              <a16:creationId xmlns:a16="http://schemas.microsoft.com/office/drawing/2014/main" id="{322A3832-714F-4C5D-B74F-AE69E9276C57}"/>
            </a:ext>
          </a:extLst>
        </xdr:cNvPr>
        <xdr:cNvSpPr txBox="1"/>
      </xdr:nvSpPr>
      <xdr:spPr>
        <a:xfrm>
          <a:off x="17324920" y="6639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162718</xdr:rowOff>
    </xdr:from>
    <xdr:ext cx="599010" cy="259045"/>
    <xdr:sp macro="" textlink="">
      <xdr:nvSpPr>
        <xdr:cNvPr id="404" name="n_4mainValue【一般廃棄物処理施設】&#10;一人当たり有形固定資産（償却資産）額">
          <a:extLst>
            <a:ext uri="{FF2B5EF4-FFF2-40B4-BE49-F238E27FC236}">
              <a16:creationId xmlns:a16="http://schemas.microsoft.com/office/drawing/2014/main" id="{ECBC4EAE-7C95-44D6-B94E-01FD39ADA59D}"/>
            </a:ext>
          </a:extLst>
        </xdr:cNvPr>
        <xdr:cNvSpPr txBox="1"/>
      </xdr:nvSpPr>
      <xdr:spPr>
        <a:xfrm>
          <a:off x="16524820" y="66365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05" name="正方形/長方形 404">
          <a:extLst>
            <a:ext uri="{FF2B5EF4-FFF2-40B4-BE49-F238E27FC236}">
              <a16:creationId xmlns:a16="http://schemas.microsoft.com/office/drawing/2014/main" id="{86AE7BCB-421A-4D2F-85C0-F0B23A6934E0}"/>
            </a:ext>
          </a:extLst>
        </xdr:cNvPr>
        <xdr:cNvSpPr/>
      </xdr:nvSpPr>
      <xdr:spPr>
        <a:xfrm>
          <a:off x="11210925" y="756285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06" name="正方形/長方形 405">
          <a:extLst>
            <a:ext uri="{FF2B5EF4-FFF2-40B4-BE49-F238E27FC236}">
              <a16:creationId xmlns:a16="http://schemas.microsoft.com/office/drawing/2014/main" id="{02650016-0F28-4C0B-97BB-0814C08781BA}"/>
            </a:ext>
          </a:extLst>
        </xdr:cNvPr>
        <xdr:cNvSpPr/>
      </xdr:nvSpPr>
      <xdr:spPr>
        <a:xfrm>
          <a:off x="113157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07" name="正方形/長方形 406">
          <a:extLst>
            <a:ext uri="{FF2B5EF4-FFF2-40B4-BE49-F238E27FC236}">
              <a16:creationId xmlns:a16="http://schemas.microsoft.com/office/drawing/2014/main" id="{071187CC-63AE-49C3-ADE7-C955A749882E}"/>
            </a:ext>
          </a:extLst>
        </xdr:cNvPr>
        <xdr:cNvSpPr/>
      </xdr:nvSpPr>
      <xdr:spPr>
        <a:xfrm>
          <a:off x="113157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08" name="正方形/長方形 407">
          <a:extLst>
            <a:ext uri="{FF2B5EF4-FFF2-40B4-BE49-F238E27FC236}">
              <a16:creationId xmlns:a16="http://schemas.microsoft.com/office/drawing/2014/main" id="{529A3F9A-0F9B-4F45-A483-1E98B6063B36}"/>
            </a:ext>
          </a:extLst>
        </xdr:cNvPr>
        <xdr:cNvSpPr/>
      </xdr:nvSpPr>
      <xdr:spPr>
        <a:xfrm>
          <a:off x="122396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09" name="正方形/長方形 408">
          <a:extLst>
            <a:ext uri="{FF2B5EF4-FFF2-40B4-BE49-F238E27FC236}">
              <a16:creationId xmlns:a16="http://schemas.microsoft.com/office/drawing/2014/main" id="{A3D46ABF-7D27-4DEB-BB98-4514940009F8}"/>
            </a:ext>
          </a:extLst>
        </xdr:cNvPr>
        <xdr:cNvSpPr/>
      </xdr:nvSpPr>
      <xdr:spPr>
        <a:xfrm>
          <a:off x="122396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0" name="正方形/長方形 409">
          <a:extLst>
            <a:ext uri="{FF2B5EF4-FFF2-40B4-BE49-F238E27FC236}">
              <a16:creationId xmlns:a16="http://schemas.microsoft.com/office/drawing/2014/main" id="{07C83573-0BB7-45F8-B03F-F229255C23A1}"/>
            </a:ext>
          </a:extLst>
        </xdr:cNvPr>
        <xdr:cNvSpPr/>
      </xdr:nvSpPr>
      <xdr:spPr>
        <a:xfrm>
          <a:off x="132683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1" name="正方形/長方形 410">
          <a:extLst>
            <a:ext uri="{FF2B5EF4-FFF2-40B4-BE49-F238E27FC236}">
              <a16:creationId xmlns:a16="http://schemas.microsoft.com/office/drawing/2014/main" id="{6982B36C-0E79-441C-92B9-A03F4C5D9A63}"/>
            </a:ext>
          </a:extLst>
        </xdr:cNvPr>
        <xdr:cNvSpPr/>
      </xdr:nvSpPr>
      <xdr:spPr>
        <a:xfrm>
          <a:off x="132683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2" name="正方形/長方形 411">
          <a:extLst>
            <a:ext uri="{FF2B5EF4-FFF2-40B4-BE49-F238E27FC236}">
              <a16:creationId xmlns:a16="http://schemas.microsoft.com/office/drawing/2014/main" id="{5808F0DD-88FF-4ADE-ABE0-6D2E9C2D8C3F}"/>
            </a:ext>
          </a:extLst>
        </xdr:cNvPr>
        <xdr:cNvSpPr/>
      </xdr:nvSpPr>
      <xdr:spPr>
        <a:xfrm>
          <a:off x="11210925" y="863917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3" name="テキスト ボックス 412">
          <a:extLst>
            <a:ext uri="{FF2B5EF4-FFF2-40B4-BE49-F238E27FC236}">
              <a16:creationId xmlns:a16="http://schemas.microsoft.com/office/drawing/2014/main" id="{B0CF713C-3AC5-4388-8D5D-AEEAED4E2A73}"/>
            </a:ext>
          </a:extLst>
        </xdr:cNvPr>
        <xdr:cNvSpPr txBox="1"/>
      </xdr:nvSpPr>
      <xdr:spPr>
        <a:xfrm>
          <a:off x="11172825" y="84582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4" name="直線コネクタ 413">
          <a:extLst>
            <a:ext uri="{FF2B5EF4-FFF2-40B4-BE49-F238E27FC236}">
              <a16:creationId xmlns:a16="http://schemas.microsoft.com/office/drawing/2014/main" id="{0CE53784-39C9-4BEC-AABC-84C266147C79}"/>
            </a:ext>
          </a:extLst>
        </xdr:cNvPr>
        <xdr:cNvCxnSpPr/>
      </xdr:nvCxnSpPr>
      <xdr:spPr>
        <a:xfrm>
          <a:off x="11210925" y="108013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15" name="テキスト ボックス 414">
          <a:extLst>
            <a:ext uri="{FF2B5EF4-FFF2-40B4-BE49-F238E27FC236}">
              <a16:creationId xmlns:a16="http://schemas.microsoft.com/office/drawing/2014/main" id="{3ED42B8C-C3CC-4728-8BB5-8998731D4918}"/>
            </a:ext>
          </a:extLst>
        </xdr:cNvPr>
        <xdr:cNvSpPr txBox="1"/>
      </xdr:nvSpPr>
      <xdr:spPr>
        <a:xfrm>
          <a:off x="10794546" y="10665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16" name="直線コネクタ 415">
          <a:extLst>
            <a:ext uri="{FF2B5EF4-FFF2-40B4-BE49-F238E27FC236}">
              <a16:creationId xmlns:a16="http://schemas.microsoft.com/office/drawing/2014/main" id="{A24C3B34-0F3C-412C-BFC9-5E9A694398D8}"/>
            </a:ext>
          </a:extLst>
        </xdr:cNvPr>
        <xdr:cNvCxnSpPr/>
      </xdr:nvCxnSpPr>
      <xdr:spPr>
        <a:xfrm>
          <a:off x="11210925" y="104394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17" name="テキスト ボックス 416">
          <a:extLst>
            <a:ext uri="{FF2B5EF4-FFF2-40B4-BE49-F238E27FC236}">
              <a16:creationId xmlns:a16="http://schemas.microsoft.com/office/drawing/2014/main" id="{419E2FA6-10D5-497F-B7A3-CB3B9B497F75}"/>
            </a:ext>
          </a:extLst>
        </xdr:cNvPr>
        <xdr:cNvSpPr txBox="1"/>
      </xdr:nvSpPr>
      <xdr:spPr>
        <a:xfrm>
          <a:off x="107945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18" name="直線コネクタ 417">
          <a:extLst>
            <a:ext uri="{FF2B5EF4-FFF2-40B4-BE49-F238E27FC236}">
              <a16:creationId xmlns:a16="http://schemas.microsoft.com/office/drawing/2014/main" id="{50F49DB5-666D-4BEE-A566-2411AA764D92}"/>
            </a:ext>
          </a:extLst>
        </xdr:cNvPr>
        <xdr:cNvCxnSpPr/>
      </xdr:nvCxnSpPr>
      <xdr:spPr>
        <a:xfrm>
          <a:off x="11210925" y="100774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19" name="テキスト ボックス 418">
          <a:extLst>
            <a:ext uri="{FF2B5EF4-FFF2-40B4-BE49-F238E27FC236}">
              <a16:creationId xmlns:a16="http://schemas.microsoft.com/office/drawing/2014/main" id="{58428466-35B4-4446-873B-8197FE2A808E}"/>
            </a:ext>
          </a:extLst>
        </xdr:cNvPr>
        <xdr:cNvSpPr txBox="1"/>
      </xdr:nvSpPr>
      <xdr:spPr>
        <a:xfrm>
          <a:off x="10845966" y="9941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20" name="直線コネクタ 419">
          <a:extLst>
            <a:ext uri="{FF2B5EF4-FFF2-40B4-BE49-F238E27FC236}">
              <a16:creationId xmlns:a16="http://schemas.microsoft.com/office/drawing/2014/main" id="{6EDB7E77-AC9E-4F8A-B320-7868AC3C6965}"/>
            </a:ext>
          </a:extLst>
        </xdr:cNvPr>
        <xdr:cNvCxnSpPr/>
      </xdr:nvCxnSpPr>
      <xdr:spPr>
        <a:xfrm>
          <a:off x="11210925" y="971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421" name="テキスト ボックス 420">
          <a:extLst>
            <a:ext uri="{FF2B5EF4-FFF2-40B4-BE49-F238E27FC236}">
              <a16:creationId xmlns:a16="http://schemas.microsoft.com/office/drawing/2014/main" id="{D3801E09-668A-4EB4-8EAC-3AFC785F8259}"/>
            </a:ext>
          </a:extLst>
        </xdr:cNvPr>
        <xdr:cNvSpPr txBox="1"/>
      </xdr:nvSpPr>
      <xdr:spPr>
        <a:xfrm>
          <a:off x="10845966" y="9579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422" name="直線コネクタ 421">
          <a:extLst>
            <a:ext uri="{FF2B5EF4-FFF2-40B4-BE49-F238E27FC236}">
              <a16:creationId xmlns:a16="http://schemas.microsoft.com/office/drawing/2014/main" id="{9EDBA5CC-3465-418A-BAE1-0BA16CD6DE58}"/>
            </a:ext>
          </a:extLst>
        </xdr:cNvPr>
        <xdr:cNvCxnSpPr/>
      </xdr:nvCxnSpPr>
      <xdr:spPr>
        <a:xfrm>
          <a:off x="11210925" y="9363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423" name="テキスト ボックス 422">
          <a:extLst>
            <a:ext uri="{FF2B5EF4-FFF2-40B4-BE49-F238E27FC236}">
              <a16:creationId xmlns:a16="http://schemas.microsoft.com/office/drawing/2014/main" id="{5F76B5BC-0FAE-4478-9670-8CF4BC081625}"/>
            </a:ext>
          </a:extLst>
        </xdr:cNvPr>
        <xdr:cNvSpPr txBox="1"/>
      </xdr:nvSpPr>
      <xdr:spPr>
        <a:xfrm>
          <a:off x="10845966" y="92272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424" name="直線コネクタ 423">
          <a:extLst>
            <a:ext uri="{FF2B5EF4-FFF2-40B4-BE49-F238E27FC236}">
              <a16:creationId xmlns:a16="http://schemas.microsoft.com/office/drawing/2014/main" id="{38B26EB4-5F9F-401A-9C92-7F2E86050721}"/>
            </a:ext>
          </a:extLst>
        </xdr:cNvPr>
        <xdr:cNvCxnSpPr/>
      </xdr:nvCxnSpPr>
      <xdr:spPr>
        <a:xfrm>
          <a:off x="11210925" y="90011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425" name="テキスト ボックス 424">
          <a:extLst>
            <a:ext uri="{FF2B5EF4-FFF2-40B4-BE49-F238E27FC236}">
              <a16:creationId xmlns:a16="http://schemas.microsoft.com/office/drawing/2014/main" id="{4C9BD5F4-D66C-457F-B4AF-62773476A4F8}"/>
            </a:ext>
          </a:extLst>
        </xdr:cNvPr>
        <xdr:cNvSpPr txBox="1"/>
      </xdr:nvSpPr>
      <xdr:spPr>
        <a:xfrm>
          <a:off x="10845966" y="8865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26" name="直線コネクタ 425">
          <a:extLst>
            <a:ext uri="{FF2B5EF4-FFF2-40B4-BE49-F238E27FC236}">
              <a16:creationId xmlns:a16="http://schemas.microsoft.com/office/drawing/2014/main" id="{78B9FFB1-14A0-496D-B981-B8930A610921}"/>
            </a:ext>
          </a:extLst>
        </xdr:cNvPr>
        <xdr:cNvCxnSpPr/>
      </xdr:nvCxnSpPr>
      <xdr:spPr>
        <a:xfrm>
          <a:off x="11210925" y="86391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427" name="テキスト ボックス 426">
          <a:extLst>
            <a:ext uri="{FF2B5EF4-FFF2-40B4-BE49-F238E27FC236}">
              <a16:creationId xmlns:a16="http://schemas.microsoft.com/office/drawing/2014/main" id="{6EE3AB8B-2FA1-4C42-B5B7-C798D67B240E}"/>
            </a:ext>
          </a:extLst>
        </xdr:cNvPr>
        <xdr:cNvSpPr txBox="1"/>
      </xdr:nvSpPr>
      <xdr:spPr>
        <a:xfrm>
          <a:off x="10903736" y="850330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28" name="【保健センター・保健所】&#10;有形固定資産減価償却率グラフ枠">
          <a:extLst>
            <a:ext uri="{FF2B5EF4-FFF2-40B4-BE49-F238E27FC236}">
              <a16:creationId xmlns:a16="http://schemas.microsoft.com/office/drawing/2014/main" id="{396D8FE4-B29A-4D32-9C90-8662CF51E943}"/>
            </a:ext>
          </a:extLst>
        </xdr:cNvPr>
        <xdr:cNvSpPr/>
      </xdr:nvSpPr>
      <xdr:spPr>
        <a:xfrm>
          <a:off x="11210925" y="863917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22860</xdr:rowOff>
    </xdr:from>
    <xdr:to>
      <xdr:col>85</xdr:col>
      <xdr:colOff>126364</xdr:colOff>
      <xdr:row>63</xdr:row>
      <xdr:rowOff>78105</xdr:rowOff>
    </xdr:to>
    <xdr:cxnSp macro="">
      <xdr:nvCxnSpPr>
        <xdr:cNvPr id="429" name="直線コネクタ 428">
          <a:extLst>
            <a:ext uri="{FF2B5EF4-FFF2-40B4-BE49-F238E27FC236}">
              <a16:creationId xmlns:a16="http://schemas.microsoft.com/office/drawing/2014/main" id="{08988D7F-1E35-411F-904A-875520A573D2}"/>
            </a:ext>
          </a:extLst>
        </xdr:cNvPr>
        <xdr:cNvCxnSpPr/>
      </xdr:nvCxnSpPr>
      <xdr:spPr>
        <a:xfrm flipV="1">
          <a:off x="14696439" y="8931910"/>
          <a:ext cx="0" cy="1347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430" name="【保健センター・保健所】&#10;有形固定資産減価償却率最小値テキスト">
          <a:extLst>
            <a:ext uri="{FF2B5EF4-FFF2-40B4-BE49-F238E27FC236}">
              <a16:creationId xmlns:a16="http://schemas.microsoft.com/office/drawing/2014/main" id="{23E625C3-74F4-4B48-80F1-B36C2AD58D3D}"/>
            </a:ext>
          </a:extLst>
        </xdr:cNvPr>
        <xdr:cNvSpPr txBox="1"/>
      </xdr:nvSpPr>
      <xdr:spPr>
        <a:xfrm>
          <a:off x="14735175" y="10286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431" name="直線コネクタ 430">
          <a:extLst>
            <a:ext uri="{FF2B5EF4-FFF2-40B4-BE49-F238E27FC236}">
              <a16:creationId xmlns:a16="http://schemas.microsoft.com/office/drawing/2014/main" id="{A24F967B-4C83-4377-877A-4ABEF936C20A}"/>
            </a:ext>
          </a:extLst>
        </xdr:cNvPr>
        <xdr:cNvCxnSpPr/>
      </xdr:nvCxnSpPr>
      <xdr:spPr>
        <a:xfrm>
          <a:off x="14611350" y="102793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140987</xdr:rowOff>
    </xdr:from>
    <xdr:ext cx="405111" cy="259045"/>
    <xdr:sp macro="" textlink="">
      <xdr:nvSpPr>
        <xdr:cNvPr id="432" name="【保健センター・保健所】&#10;有形固定資産減価償却率最大値テキスト">
          <a:extLst>
            <a:ext uri="{FF2B5EF4-FFF2-40B4-BE49-F238E27FC236}">
              <a16:creationId xmlns:a16="http://schemas.microsoft.com/office/drawing/2014/main" id="{9B60126E-7702-43BE-AFE3-757BB04B5DE2}"/>
            </a:ext>
          </a:extLst>
        </xdr:cNvPr>
        <xdr:cNvSpPr txBox="1"/>
      </xdr:nvSpPr>
      <xdr:spPr>
        <a:xfrm>
          <a:off x="14735175" y="872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22860</xdr:rowOff>
    </xdr:from>
    <xdr:to>
      <xdr:col>86</xdr:col>
      <xdr:colOff>25400</xdr:colOff>
      <xdr:row>55</xdr:row>
      <xdr:rowOff>22860</xdr:rowOff>
    </xdr:to>
    <xdr:cxnSp macro="">
      <xdr:nvCxnSpPr>
        <xdr:cNvPr id="433" name="直線コネクタ 432">
          <a:extLst>
            <a:ext uri="{FF2B5EF4-FFF2-40B4-BE49-F238E27FC236}">
              <a16:creationId xmlns:a16="http://schemas.microsoft.com/office/drawing/2014/main" id="{E57CC61E-6EF3-4D21-A7EA-4DF4750F32AA}"/>
            </a:ext>
          </a:extLst>
        </xdr:cNvPr>
        <xdr:cNvCxnSpPr/>
      </xdr:nvCxnSpPr>
      <xdr:spPr>
        <a:xfrm>
          <a:off x="14611350" y="89319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168292</xdr:rowOff>
    </xdr:from>
    <xdr:ext cx="405111" cy="259045"/>
    <xdr:sp macro="" textlink="">
      <xdr:nvSpPr>
        <xdr:cNvPr id="434" name="【保健センター・保健所】&#10;有形固定資産減価償却率平均値テキスト">
          <a:extLst>
            <a:ext uri="{FF2B5EF4-FFF2-40B4-BE49-F238E27FC236}">
              <a16:creationId xmlns:a16="http://schemas.microsoft.com/office/drawing/2014/main" id="{12B81E76-3B20-4F43-8CB6-0D467A068CBF}"/>
            </a:ext>
          </a:extLst>
        </xdr:cNvPr>
        <xdr:cNvSpPr txBox="1"/>
      </xdr:nvSpPr>
      <xdr:spPr>
        <a:xfrm>
          <a:off x="14735175" y="93884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145415</xdr:rowOff>
    </xdr:from>
    <xdr:to>
      <xdr:col>85</xdr:col>
      <xdr:colOff>177800</xdr:colOff>
      <xdr:row>59</xdr:row>
      <xdr:rowOff>75565</xdr:rowOff>
    </xdr:to>
    <xdr:sp macro="" textlink="">
      <xdr:nvSpPr>
        <xdr:cNvPr id="435" name="フローチャート: 判断 434">
          <a:extLst>
            <a:ext uri="{FF2B5EF4-FFF2-40B4-BE49-F238E27FC236}">
              <a16:creationId xmlns:a16="http://schemas.microsoft.com/office/drawing/2014/main" id="{050054FD-9EF6-43F6-8BDC-AAC76BC9E131}"/>
            </a:ext>
          </a:extLst>
        </xdr:cNvPr>
        <xdr:cNvSpPr/>
      </xdr:nvSpPr>
      <xdr:spPr>
        <a:xfrm>
          <a:off x="14649450" y="9533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153035</xdr:rowOff>
    </xdr:from>
    <xdr:to>
      <xdr:col>81</xdr:col>
      <xdr:colOff>101600</xdr:colOff>
      <xdr:row>59</xdr:row>
      <xdr:rowOff>83185</xdr:rowOff>
    </xdr:to>
    <xdr:sp macro="" textlink="">
      <xdr:nvSpPr>
        <xdr:cNvPr id="436" name="フローチャート: 判断 435">
          <a:extLst>
            <a:ext uri="{FF2B5EF4-FFF2-40B4-BE49-F238E27FC236}">
              <a16:creationId xmlns:a16="http://schemas.microsoft.com/office/drawing/2014/main" id="{A703893B-CE1C-4509-B8BA-EBE389AFDB18}"/>
            </a:ext>
          </a:extLst>
        </xdr:cNvPr>
        <xdr:cNvSpPr/>
      </xdr:nvSpPr>
      <xdr:spPr>
        <a:xfrm>
          <a:off x="13887450" y="954468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130175</xdr:rowOff>
    </xdr:from>
    <xdr:to>
      <xdr:col>76</xdr:col>
      <xdr:colOff>165100</xdr:colOff>
      <xdr:row>59</xdr:row>
      <xdr:rowOff>60325</xdr:rowOff>
    </xdr:to>
    <xdr:sp macro="" textlink="">
      <xdr:nvSpPr>
        <xdr:cNvPr id="437" name="フローチャート: 判断 436">
          <a:extLst>
            <a:ext uri="{FF2B5EF4-FFF2-40B4-BE49-F238E27FC236}">
              <a16:creationId xmlns:a16="http://schemas.microsoft.com/office/drawing/2014/main" id="{BEA45DF7-EEEE-4541-9EFE-31BD2D68F76E}"/>
            </a:ext>
          </a:extLst>
        </xdr:cNvPr>
        <xdr:cNvSpPr/>
      </xdr:nvSpPr>
      <xdr:spPr>
        <a:xfrm>
          <a:off x="13096875" y="95218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40640</xdr:rowOff>
    </xdr:from>
    <xdr:to>
      <xdr:col>72</xdr:col>
      <xdr:colOff>38100</xdr:colOff>
      <xdr:row>58</xdr:row>
      <xdr:rowOff>142240</xdr:rowOff>
    </xdr:to>
    <xdr:sp macro="" textlink="">
      <xdr:nvSpPr>
        <xdr:cNvPr id="438" name="フローチャート: 判断 437">
          <a:extLst>
            <a:ext uri="{FF2B5EF4-FFF2-40B4-BE49-F238E27FC236}">
              <a16:creationId xmlns:a16="http://schemas.microsoft.com/office/drawing/2014/main" id="{2D755840-BC6B-434F-ACA9-9D80E5BD0FD5}"/>
            </a:ext>
          </a:extLst>
        </xdr:cNvPr>
        <xdr:cNvSpPr/>
      </xdr:nvSpPr>
      <xdr:spPr>
        <a:xfrm>
          <a:off x="12296775" y="943229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124460</xdr:rowOff>
    </xdr:from>
    <xdr:to>
      <xdr:col>67</xdr:col>
      <xdr:colOff>101600</xdr:colOff>
      <xdr:row>59</xdr:row>
      <xdr:rowOff>54610</xdr:rowOff>
    </xdr:to>
    <xdr:sp macro="" textlink="">
      <xdr:nvSpPr>
        <xdr:cNvPr id="439" name="フローチャート: 判断 438">
          <a:extLst>
            <a:ext uri="{FF2B5EF4-FFF2-40B4-BE49-F238E27FC236}">
              <a16:creationId xmlns:a16="http://schemas.microsoft.com/office/drawing/2014/main" id="{878D6C71-E090-4BA4-A742-8A974784F797}"/>
            </a:ext>
          </a:extLst>
        </xdr:cNvPr>
        <xdr:cNvSpPr/>
      </xdr:nvSpPr>
      <xdr:spPr>
        <a:xfrm>
          <a:off x="11487150" y="951293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0" name="テキスト ボックス 439">
          <a:extLst>
            <a:ext uri="{FF2B5EF4-FFF2-40B4-BE49-F238E27FC236}">
              <a16:creationId xmlns:a16="http://schemas.microsoft.com/office/drawing/2014/main" id="{ACC9B617-0079-484D-89FF-D585D0E8F101}"/>
            </a:ext>
          </a:extLst>
        </xdr:cNvPr>
        <xdr:cNvSpPr txBox="1"/>
      </xdr:nvSpPr>
      <xdr:spPr>
        <a:xfrm>
          <a:off x="14525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1" name="テキスト ボックス 440">
          <a:extLst>
            <a:ext uri="{FF2B5EF4-FFF2-40B4-BE49-F238E27FC236}">
              <a16:creationId xmlns:a16="http://schemas.microsoft.com/office/drawing/2014/main" id="{9C66EB2D-B2C5-4C0C-9064-186A96A86B77}"/>
            </a:ext>
          </a:extLst>
        </xdr:cNvPr>
        <xdr:cNvSpPr txBox="1"/>
      </xdr:nvSpPr>
      <xdr:spPr>
        <a:xfrm>
          <a:off x="137636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2" name="テキスト ボックス 441">
          <a:extLst>
            <a:ext uri="{FF2B5EF4-FFF2-40B4-BE49-F238E27FC236}">
              <a16:creationId xmlns:a16="http://schemas.microsoft.com/office/drawing/2014/main" id="{0EBC3214-95D2-467B-9652-F20153D3991B}"/>
            </a:ext>
          </a:extLst>
        </xdr:cNvPr>
        <xdr:cNvSpPr txBox="1"/>
      </xdr:nvSpPr>
      <xdr:spPr>
        <a:xfrm>
          <a:off x="129730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3" name="テキスト ボックス 442">
          <a:extLst>
            <a:ext uri="{FF2B5EF4-FFF2-40B4-BE49-F238E27FC236}">
              <a16:creationId xmlns:a16="http://schemas.microsoft.com/office/drawing/2014/main" id="{D334F66F-B092-4CC2-8EA0-3F39150883B3}"/>
            </a:ext>
          </a:extLst>
        </xdr:cNvPr>
        <xdr:cNvSpPr txBox="1"/>
      </xdr:nvSpPr>
      <xdr:spPr>
        <a:xfrm>
          <a:off x="12172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44" name="テキスト ボックス 443">
          <a:extLst>
            <a:ext uri="{FF2B5EF4-FFF2-40B4-BE49-F238E27FC236}">
              <a16:creationId xmlns:a16="http://schemas.microsoft.com/office/drawing/2014/main" id="{98FB8FB9-818F-46DB-AF4D-8AEACAA5B5BB}"/>
            </a:ext>
          </a:extLst>
        </xdr:cNvPr>
        <xdr:cNvSpPr txBox="1"/>
      </xdr:nvSpPr>
      <xdr:spPr>
        <a:xfrm>
          <a:off x="11363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149225</xdr:rowOff>
    </xdr:from>
    <xdr:to>
      <xdr:col>85</xdr:col>
      <xdr:colOff>177800</xdr:colOff>
      <xdr:row>60</xdr:row>
      <xdr:rowOff>79375</xdr:rowOff>
    </xdr:to>
    <xdr:sp macro="" textlink="">
      <xdr:nvSpPr>
        <xdr:cNvPr id="445" name="楕円 444">
          <a:extLst>
            <a:ext uri="{FF2B5EF4-FFF2-40B4-BE49-F238E27FC236}">
              <a16:creationId xmlns:a16="http://schemas.microsoft.com/office/drawing/2014/main" id="{110277E7-3A8E-41C2-A18D-81A48715DA8A}"/>
            </a:ext>
          </a:extLst>
        </xdr:cNvPr>
        <xdr:cNvSpPr/>
      </xdr:nvSpPr>
      <xdr:spPr>
        <a:xfrm>
          <a:off x="14649450" y="970280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127652</xdr:rowOff>
    </xdr:from>
    <xdr:ext cx="405111" cy="259045"/>
    <xdr:sp macro="" textlink="">
      <xdr:nvSpPr>
        <xdr:cNvPr id="446" name="【保健センター・保健所】&#10;有形固定資産減価償却率該当値テキスト">
          <a:extLst>
            <a:ext uri="{FF2B5EF4-FFF2-40B4-BE49-F238E27FC236}">
              <a16:creationId xmlns:a16="http://schemas.microsoft.com/office/drawing/2014/main" id="{24BF7C62-3C9E-4948-930C-CDF6E34CE4C9}"/>
            </a:ext>
          </a:extLst>
        </xdr:cNvPr>
        <xdr:cNvSpPr txBox="1"/>
      </xdr:nvSpPr>
      <xdr:spPr>
        <a:xfrm>
          <a:off x="14735175" y="9678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111125</xdr:rowOff>
    </xdr:from>
    <xdr:to>
      <xdr:col>81</xdr:col>
      <xdr:colOff>101600</xdr:colOff>
      <xdr:row>60</xdr:row>
      <xdr:rowOff>41275</xdr:rowOff>
    </xdr:to>
    <xdr:sp macro="" textlink="">
      <xdr:nvSpPr>
        <xdr:cNvPr id="447" name="楕円 446">
          <a:extLst>
            <a:ext uri="{FF2B5EF4-FFF2-40B4-BE49-F238E27FC236}">
              <a16:creationId xmlns:a16="http://schemas.microsoft.com/office/drawing/2014/main" id="{B53D7FCC-DCAC-45CA-991A-CFAE78FE33A3}"/>
            </a:ext>
          </a:extLst>
        </xdr:cNvPr>
        <xdr:cNvSpPr/>
      </xdr:nvSpPr>
      <xdr:spPr>
        <a:xfrm>
          <a:off x="13887450" y="966470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161925</xdr:rowOff>
    </xdr:from>
    <xdr:to>
      <xdr:col>85</xdr:col>
      <xdr:colOff>127000</xdr:colOff>
      <xdr:row>60</xdr:row>
      <xdr:rowOff>28575</xdr:rowOff>
    </xdr:to>
    <xdr:cxnSp macro="">
      <xdr:nvCxnSpPr>
        <xdr:cNvPr id="448" name="直線コネクタ 447">
          <a:extLst>
            <a:ext uri="{FF2B5EF4-FFF2-40B4-BE49-F238E27FC236}">
              <a16:creationId xmlns:a16="http://schemas.microsoft.com/office/drawing/2014/main" id="{E943E968-3667-42E1-8533-43F175513598}"/>
            </a:ext>
          </a:extLst>
        </xdr:cNvPr>
        <xdr:cNvCxnSpPr/>
      </xdr:nvCxnSpPr>
      <xdr:spPr>
        <a:xfrm>
          <a:off x="13935075" y="9712325"/>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52070</xdr:rowOff>
    </xdr:from>
    <xdr:to>
      <xdr:col>76</xdr:col>
      <xdr:colOff>165100</xdr:colOff>
      <xdr:row>60</xdr:row>
      <xdr:rowOff>153670</xdr:rowOff>
    </xdr:to>
    <xdr:sp macro="" textlink="">
      <xdr:nvSpPr>
        <xdr:cNvPr id="449" name="楕円 448">
          <a:extLst>
            <a:ext uri="{FF2B5EF4-FFF2-40B4-BE49-F238E27FC236}">
              <a16:creationId xmlns:a16="http://schemas.microsoft.com/office/drawing/2014/main" id="{2D294BB4-DDFE-4DBB-AA82-841C0213510E}"/>
            </a:ext>
          </a:extLst>
        </xdr:cNvPr>
        <xdr:cNvSpPr/>
      </xdr:nvSpPr>
      <xdr:spPr>
        <a:xfrm>
          <a:off x="13096875" y="97643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161925</xdr:rowOff>
    </xdr:from>
    <xdr:to>
      <xdr:col>81</xdr:col>
      <xdr:colOff>50800</xdr:colOff>
      <xdr:row>60</xdr:row>
      <xdr:rowOff>102870</xdr:rowOff>
    </xdr:to>
    <xdr:cxnSp macro="">
      <xdr:nvCxnSpPr>
        <xdr:cNvPr id="450" name="直線コネクタ 449">
          <a:extLst>
            <a:ext uri="{FF2B5EF4-FFF2-40B4-BE49-F238E27FC236}">
              <a16:creationId xmlns:a16="http://schemas.microsoft.com/office/drawing/2014/main" id="{486008B2-5435-41F7-B5A6-7218FCFDBFB4}"/>
            </a:ext>
          </a:extLst>
        </xdr:cNvPr>
        <xdr:cNvCxnSpPr/>
      </xdr:nvCxnSpPr>
      <xdr:spPr>
        <a:xfrm flipV="1">
          <a:off x="13144500" y="9712325"/>
          <a:ext cx="790575" cy="10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13970</xdr:rowOff>
    </xdr:from>
    <xdr:to>
      <xdr:col>72</xdr:col>
      <xdr:colOff>38100</xdr:colOff>
      <xdr:row>60</xdr:row>
      <xdr:rowOff>115570</xdr:rowOff>
    </xdr:to>
    <xdr:sp macro="" textlink="">
      <xdr:nvSpPr>
        <xdr:cNvPr id="451" name="楕円 450">
          <a:extLst>
            <a:ext uri="{FF2B5EF4-FFF2-40B4-BE49-F238E27FC236}">
              <a16:creationId xmlns:a16="http://schemas.microsoft.com/office/drawing/2014/main" id="{DE89BF7D-435A-47F7-BFCA-3E995857B411}"/>
            </a:ext>
          </a:extLst>
        </xdr:cNvPr>
        <xdr:cNvSpPr/>
      </xdr:nvSpPr>
      <xdr:spPr>
        <a:xfrm>
          <a:off x="12296775" y="97262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64770</xdr:rowOff>
    </xdr:from>
    <xdr:to>
      <xdr:col>76</xdr:col>
      <xdr:colOff>114300</xdr:colOff>
      <xdr:row>60</xdr:row>
      <xdr:rowOff>102870</xdr:rowOff>
    </xdr:to>
    <xdr:cxnSp macro="">
      <xdr:nvCxnSpPr>
        <xdr:cNvPr id="452" name="直線コネクタ 451">
          <a:extLst>
            <a:ext uri="{FF2B5EF4-FFF2-40B4-BE49-F238E27FC236}">
              <a16:creationId xmlns:a16="http://schemas.microsoft.com/office/drawing/2014/main" id="{BFAC173E-17BD-459A-B024-3A97FA81992F}"/>
            </a:ext>
          </a:extLst>
        </xdr:cNvPr>
        <xdr:cNvCxnSpPr/>
      </xdr:nvCxnSpPr>
      <xdr:spPr>
        <a:xfrm>
          <a:off x="12344400" y="9783445"/>
          <a:ext cx="8001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147320</xdr:rowOff>
    </xdr:from>
    <xdr:to>
      <xdr:col>67</xdr:col>
      <xdr:colOff>101600</xdr:colOff>
      <xdr:row>60</xdr:row>
      <xdr:rowOff>77470</xdr:rowOff>
    </xdr:to>
    <xdr:sp macro="" textlink="">
      <xdr:nvSpPr>
        <xdr:cNvPr id="453" name="楕円 452">
          <a:extLst>
            <a:ext uri="{FF2B5EF4-FFF2-40B4-BE49-F238E27FC236}">
              <a16:creationId xmlns:a16="http://schemas.microsoft.com/office/drawing/2014/main" id="{B22242DE-2B27-4E95-993D-5BC7B8246A5B}"/>
            </a:ext>
          </a:extLst>
        </xdr:cNvPr>
        <xdr:cNvSpPr/>
      </xdr:nvSpPr>
      <xdr:spPr>
        <a:xfrm>
          <a:off x="11487150" y="96977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26670</xdr:rowOff>
    </xdr:from>
    <xdr:to>
      <xdr:col>71</xdr:col>
      <xdr:colOff>177800</xdr:colOff>
      <xdr:row>60</xdr:row>
      <xdr:rowOff>64770</xdr:rowOff>
    </xdr:to>
    <xdr:cxnSp macro="">
      <xdr:nvCxnSpPr>
        <xdr:cNvPr id="454" name="直線コネクタ 453">
          <a:extLst>
            <a:ext uri="{FF2B5EF4-FFF2-40B4-BE49-F238E27FC236}">
              <a16:creationId xmlns:a16="http://schemas.microsoft.com/office/drawing/2014/main" id="{AB1394CE-FC4C-4454-B444-FEABBAEA8EAF}"/>
            </a:ext>
          </a:extLst>
        </xdr:cNvPr>
        <xdr:cNvCxnSpPr/>
      </xdr:nvCxnSpPr>
      <xdr:spPr>
        <a:xfrm>
          <a:off x="11534775" y="9745345"/>
          <a:ext cx="809625"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99712</xdr:rowOff>
    </xdr:from>
    <xdr:ext cx="405111" cy="259045"/>
    <xdr:sp macro="" textlink="">
      <xdr:nvSpPr>
        <xdr:cNvPr id="455" name="n_1aveValue【保健センター・保健所】&#10;有形固定資産減価償却率">
          <a:extLst>
            <a:ext uri="{FF2B5EF4-FFF2-40B4-BE49-F238E27FC236}">
              <a16:creationId xmlns:a16="http://schemas.microsoft.com/office/drawing/2014/main" id="{DCA1D385-6FB8-43B6-8EF4-A75F4494401C}"/>
            </a:ext>
          </a:extLst>
        </xdr:cNvPr>
        <xdr:cNvSpPr txBox="1"/>
      </xdr:nvSpPr>
      <xdr:spPr>
        <a:xfrm>
          <a:off x="13745219" y="933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76852</xdr:rowOff>
    </xdr:from>
    <xdr:ext cx="405111" cy="259045"/>
    <xdr:sp macro="" textlink="">
      <xdr:nvSpPr>
        <xdr:cNvPr id="456" name="n_2aveValue【保健センター・保健所】&#10;有形固定資産減価償却率">
          <a:extLst>
            <a:ext uri="{FF2B5EF4-FFF2-40B4-BE49-F238E27FC236}">
              <a16:creationId xmlns:a16="http://schemas.microsoft.com/office/drawing/2014/main" id="{B8DD42B9-74F7-4D1D-8D5D-E131CF218BA9}"/>
            </a:ext>
          </a:extLst>
        </xdr:cNvPr>
        <xdr:cNvSpPr txBox="1"/>
      </xdr:nvSpPr>
      <xdr:spPr>
        <a:xfrm>
          <a:off x="12964169" y="9306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158767</xdr:rowOff>
    </xdr:from>
    <xdr:ext cx="405111" cy="259045"/>
    <xdr:sp macro="" textlink="">
      <xdr:nvSpPr>
        <xdr:cNvPr id="457" name="n_3aveValue【保健センター・保健所】&#10;有形固定資産減価償却率">
          <a:extLst>
            <a:ext uri="{FF2B5EF4-FFF2-40B4-BE49-F238E27FC236}">
              <a16:creationId xmlns:a16="http://schemas.microsoft.com/office/drawing/2014/main" id="{23E6B18A-0F05-4BA8-9DE4-EEF90B08BA88}"/>
            </a:ext>
          </a:extLst>
        </xdr:cNvPr>
        <xdr:cNvSpPr txBox="1"/>
      </xdr:nvSpPr>
      <xdr:spPr>
        <a:xfrm>
          <a:off x="12164069" y="9229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71137</xdr:rowOff>
    </xdr:from>
    <xdr:ext cx="405111" cy="259045"/>
    <xdr:sp macro="" textlink="">
      <xdr:nvSpPr>
        <xdr:cNvPr id="458" name="n_4aveValue【保健センター・保健所】&#10;有形固定資産減価償却率">
          <a:extLst>
            <a:ext uri="{FF2B5EF4-FFF2-40B4-BE49-F238E27FC236}">
              <a16:creationId xmlns:a16="http://schemas.microsoft.com/office/drawing/2014/main" id="{66A0551E-93AE-44D3-BA3D-56D6D5A2374D}"/>
            </a:ext>
          </a:extLst>
        </xdr:cNvPr>
        <xdr:cNvSpPr txBox="1"/>
      </xdr:nvSpPr>
      <xdr:spPr>
        <a:xfrm>
          <a:off x="11354444" y="9297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32402</xdr:rowOff>
    </xdr:from>
    <xdr:ext cx="405111" cy="259045"/>
    <xdr:sp macro="" textlink="">
      <xdr:nvSpPr>
        <xdr:cNvPr id="459" name="n_1mainValue【保健センター・保健所】&#10;有形固定資産減価償却率">
          <a:extLst>
            <a:ext uri="{FF2B5EF4-FFF2-40B4-BE49-F238E27FC236}">
              <a16:creationId xmlns:a16="http://schemas.microsoft.com/office/drawing/2014/main" id="{AC4E4898-564A-41A1-B6B8-A4720106DB41}"/>
            </a:ext>
          </a:extLst>
        </xdr:cNvPr>
        <xdr:cNvSpPr txBox="1"/>
      </xdr:nvSpPr>
      <xdr:spPr>
        <a:xfrm>
          <a:off x="13745219" y="974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144797</xdr:rowOff>
    </xdr:from>
    <xdr:ext cx="405111" cy="259045"/>
    <xdr:sp macro="" textlink="">
      <xdr:nvSpPr>
        <xdr:cNvPr id="460" name="n_2mainValue【保健センター・保健所】&#10;有形固定資産減価償却率">
          <a:extLst>
            <a:ext uri="{FF2B5EF4-FFF2-40B4-BE49-F238E27FC236}">
              <a16:creationId xmlns:a16="http://schemas.microsoft.com/office/drawing/2014/main" id="{A31AAC41-7C50-48C8-8863-187F032E094F}"/>
            </a:ext>
          </a:extLst>
        </xdr:cNvPr>
        <xdr:cNvSpPr txBox="1"/>
      </xdr:nvSpPr>
      <xdr:spPr>
        <a:xfrm>
          <a:off x="12964169" y="9857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106697</xdr:rowOff>
    </xdr:from>
    <xdr:ext cx="405111" cy="259045"/>
    <xdr:sp macro="" textlink="">
      <xdr:nvSpPr>
        <xdr:cNvPr id="461" name="n_3mainValue【保健センター・保健所】&#10;有形固定資産減価償却率">
          <a:extLst>
            <a:ext uri="{FF2B5EF4-FFF2-40B4-BE49-F238E27FC236}">
              <a16:creationId xmlns:a16="http://schemas.microsoft.com/office/drawing/2014/main" id="{D6759D34-FEFF-42BA-93B8-2771FBFEA34C}"/>
            </a:ext>
          </a:extLst>
        </xdr:cNvPr>
        <xdr:cNvSpPr txBox="1"/>
      </xdr:nvSpPr>
      <xdr:spPr>
        <a:xfrm>
          <a:off x="12164069" y="981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68597</xdr:rowOff>
    </xdr:from>
    <xdr:ext cx="405111" cy="259045"/>
    <xdr:sp macro="" textlink="">
      <xdr:nvSpPr>
        <xdr:cNvPr id="462" name="n_4mainValue【保健センター・保健所】&#10;有形固定資産減価償却率">
          <a:extLst>
            <a:ext uri="{FF2B5EF4-FFF2-40B4-BE49-F238E27FC236}">
              <a16:creationId xmlns:a16="http://schemas.microsoft.com/office/drawing/2014/main" id="{163E79CE-659C-4D42-8F90-5B046FE9D851}"/>
            </a:ext>
          </a:extLst>
        </xdr:cNvPr>
        <xdr:cNvSpPr txBox="1"/>
      </xdr:nvSpPr>
      <xdr:spPr>
        <a:xfrm>
          <a:off x="11354444" y="9780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3" name="正方形/長方形 462">
          <a:extLst>
            <a:ext uri="{FF2B5EF4-FFF2-40B4-BE49-F238E27FC236}">
              <a16:creationId xmlns:a16="http://schemas.microsoft.com/office/drawing/2014/main" id="{4DD34F89-1D90-4900-BDFA-33DDD82AF611}"/>
            </a:ext>
          </a:extLst>
        </xdr:cNvPr>
        <xdr:cNvSpPr/>
      </xdr:nvSpPr>
      <xdr:spPr>
        <a:xfrm>
          <a:off x="16459200" y="756285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64" name="正方形/長方形 463">
          <a:extLst>
            <a:ext uri="{FF2B5EF4-FFF2-40B4-BE49-F238E27FC236}">
              <a16:creationId xmlns:a16="http://schemas.microsoft.com/office/drawing/2014/main" id="{CDEEE66E-45F2-466D-98EF-DD0A446EB0AA}"/>
            </a:ext>
          </a:extLst>
        </xdr:cNvPr>
        <xdr:cNvSpPr/>
      </xdr:nvSpPr>
      <xdr:spPr>
        <a:xfrm>
          <a:off x="16583025"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65" name="正方形/長方形 464">
          <a:extLst>
            <a:ext uri="{FF2B5EF4-FFF2-40B4-BE49-F238E27FC236}">
              <a16:creationId xmlns:a16="http://schemas.microsoft.com/office/drawing/2014/main" id="{753A0E24-FECC-4531-9A31-E90A4418DDB0}"/>
            </a:ext>
          </a:extLst>
        </xdr:cNvPr>
        <xdr:cNvSpPr/>
      </xdr:nvSpPr>
      <xdr:spPr>
        <a:xfrm>
          <a:off x="16583025"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66" name="正方形/長方形 465">
          <a:extLst>
            <a:ext uri="{FF2B5EF4-FFF2-40B4-BE49-F238E27FC236}">
              <a16:creationId xmlns:a16="http://schemas.microsoft.com/office/drawing/2014/main" id="{F947CAA0-78FF-42A8-8AB0-87153E6A76AA}"/>
            </a:ext>
          </a:extLst>
        </xdr:cNvPr>
        <xdr:cNvSpPr/>
      </xdr:nvSpPr>
      <xdr:spPr>
        <a:xfrm>
          <a:off x="174879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67" name="正方形/長方形 466">
          <a:extLst>
            <a:ext uri="{FF2B5EF4-FFF2-40B4-BE49-F238E27FC236}">
              <a16:creationId xmlns:a16="http://schemas.microsoft.com/office/drawing/2014/main" id="{B57E8152-D15E-44C6-9E08-4EF8E76DEC41}"/>
            </a:ext>
          </a:extLst>
        </xdr:cNvPr>
        <xdr:cNvSpPr/>
      </xdr:nvSpPr>
      <xdr:spPr>
        <a:xfrm>
          <a:off x="174879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68" name="正方形/長方形 467">
          <a:extLst>
            <a:ext uri="{FF2B5EF4-FFF2-40B4-BE49-F238E27FC236}">
              <a16:creationId xmlns:a16="http://schemas.microsoft.com/office/drawing/2014/main" id="{AAAF9665-0236-4045-93F8-F4D48E70E842}"/>
            </a:ext>
          </a:extLst>
        </xdr:cNvPr>
        <xdr:cNvSpPr/>
      </xdr:nvSpPr>
      <xdr:spPr>
        <a:xfrm>
          <a:off x="18516600" y="81819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69" name="正方形/長方形 468">
          <a:extLst>
            <a:ext uri="{FF2B5EF4-FFF2-40B4-BE49-F238E27FC236}">
              <a16:creationId xmlns:a16="http://schemas.microsoft.com/office/drawing/2014/main" id="{25C6739C-7BEE-420B-8F54-DC8706F9EA9F}"/>
            </a:ext>
          </a:extLst>
        </xdr:cNvPr>
        <xdr:cNvSpPr/>
      </xdr:nvSpPr>
      <xdr:spPr>
        <a:xfrm>
          <a:off x="18516600" y="838200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0" name="正方形/長方形 469">
          <a:extLst>
            <a:ext uri="{FF2B5EF4-FFF2-40B4-BE49-F238E27FC236}">
              <a16:creationId xmlns:a16="http://schemas.microsoft.com/office/drawing/2014/main" id="{12BDAB3F-B372-4C51-9DDA-A0E3B6705885}"/>
            </a:ext>
          </a:extLst>
        </xdr:cNvPr>
        <xdr:cNvSpPr/>
      </xdr:nvSpPr>
      <xdr:spPr>
        <a:xfrm>
          <a:off x="16459200" y="863917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1" name="テキスト ボックス 470">
          <a:extLst>
            <a:ext uri="{FF2B5EF4-FFF2-40B4-BE49-F238E27FC236}">
              <a16:creationId xmlns:a16="http://schemas.microsoft.com/office/drawing/2014/main" id="{EC9B3DF7-29C7-49E7-AE79-A5DB962BEF9A}"/>
            </a:ext>
          </a:extLst>
        </xdr:cNvPr>
        <xdr:cNvSpPr txBox="1"/>
      </xdr:nvSpPr>
      <xdr:spPr>
        <a:xfrm>
          <a:off x="16440150" y="84582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2" name="直線コネクタ 471">
          <a:extLst>
            <a:ext uri="{FF2B5EF4-FFF2-40B4-BE49-F238E27FC236}">
              <a16:creationId xmlns:a16="http://schemas.microsoft.com/office/drawing/2014/main" id="{07E86825-993C-401D-B4C4-374D4CE85BB6}"/>
            </a:ext>
          </a:extLst>
        </xdr:cNvPr>
        <xdr:cNvCxnSpPr/>
      </xdr:nvCxnSpPr>
      <xdr:spPr>
        <a:xfrm>
          <a:off x="16459200" y="10801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73" name="直線コネクタ 472">
          <a:extLst>
            <a:ext uri="{FF2B5EF4-FFF2-40B4-BE49-F238E27FC236}">
              <a16:creationId xmlns:a16="http://schemas.microsoft.com/office/drawing/2014/main" id="{5C4E560C-B41E-48B5-882C-7ADAA6AC3CCB}"/>
            </a:ext>
          </a:extLst>
        </xdr:cNvPr>
        <xdr:cNvCxnSpPr/>
      </xdr:nvCxnSpPr>
      <xdr:spPr>
        <a:xfrm>
          <a:off x="16459200" y="10439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74" name="テキスト ボックス 473">
          <a:extLst>
            <a:ext uri="{FF2B5EF4-FFF2-40B4-BE49-F238E27FC236}">
              <a16:creationId xmlns:a16="http://schemas.microsoft.com/office/drawing/2014/main" id="{8B5505D2-98A2-449D-AB88-045F66B1DCF1}"/>
            </a:ext>
          </a:extLst>
        </xdr:cNvPr>
        <xdr:cNvSpPr txBox="1"/>
      </xdr:nvSpPr>
      <xdr:spPr>
        <a:xfrm>
          <a:off x="16052346" y="10303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75" name="直線コネクタ 474">
          <a:extLst>
            <a:ext uri="{FF2B5EF4-FFF2-40B4-BE49-F238E27FC236}">
              <a16:creationId xmlns:a16="http://schemas.microsoft.com/office/drawing/2014/main" id="{B8A941C3-D7DC-45F8-BB9A-F8C2AEA05969}"/>
            </a:ext>
          </a:extLst>
        </xdr:cNvPr>
        <xdr:cNvCxnSpPr/>
      </xdr:nvCxnSpPr>
      <xdr:spPr>
        <a:xfrm>
          <a:off x="16459200" y="10077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76" name="テキスト ボックス 475">
          <a:extLst>
            <a:ext uri="{FF2B5EF4-FFF2-40B4-BE49-F238E27FC236}">
              <a16:creationId xmlns:a16="http://schemas.microsoft.com/office/drawing/2014/main" id="{20CBE892-7BBF-4C02-91FE-7DA23CB386D8}"/>
            </a:ext>
          </a:extLst>
        </xdr:cNvPr>
        <xdr:cNvSpPr txBox="1"/>
      </xdr:nvSpPr>
      <xdr:spPr>
        <a:xfrm>
          <a:off x="16052346" y="9941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77" name="直線コネクタ 476">
          <a:extLst>
            <a:ext uri="{FF2B5EF4-FFF2-40B4-BE49-F238E27FC236}">
              <a16:creationId xmlns:a16="http://schemas.microsoft.com/office/drawing/2014/main" id="{F0A4B8E6-09C8-4C4C-A38E-987AFF3C0174}"/>
            </a:ext>
          </a:extLst>
        </xdr:cNvPr>
        <xdr:cNvCxnSpPr/>
      </xdr:nvCxnSpPr>
      <xdr:spPr>
        <a:xfrm>
          <a:off x="16459200" y="9715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78" name="テキスト ボックス 477">
          <a:extLst>
            <a:ext uri="{FF2B5EF4-FFF2-40B4-BE49-F238E27FC236}">
              <a16:creationId xmlns:a16="http://schemas.microsoft.com/office/drawing/2014/main" id="{EEECEB21-535F-440D-AC2A-7A5E9BC78CC5}"/>
            </a:ext>
          </a:extLst>
        </xdr:cNvPr>
        <xdr:cNvSpPr txBox="1"/>
      </xdr:nvSpPr>
      <xdr:spPr>
        <a:xfrm>
          <a:off x="16052346" y="9579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79" name="直線コネクタ 478">
          <a:extLst>
            <a:ext uri="{FF2B5EF4-FFF2-40B4-BE49-F238E27FC236}">
              <a16:creationId xmlns:a16="http://schemas.microsoft.com/office/drawing/2014/main" id="{AC872D6C-A5E3-442F-85C2-0B1D274FC466}"/>
            </a:ext>
          </a:extLst>
        </xdr:cNvPr>
        <xdr:cNvCxnSpPr/>
      </xdr:nvCxnSpPr>
      <xdr:spPr>
        <a:xfrm>
          <a:off x="16459200" y="9363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80" name="テキスト ボックス 479">
          <a:extLst>
            <a:ext uri="{FF2B5EF4-FFF2-40B4-BE49-F238E27FC236}">
              <a16:creationId xmlns:a16="http://schemas.microsoft.com/office/drawing/2014/main" id="{7E791676-6BB2-4FF5-81A8-DC0D11685690}"/>
            </a:ext>
          </a:extLst>
        </xdr:cNvPr>
        <xdr:cNvSpPr txBox="1"/>
      </xdr:nvSpPr>
      <xdr:spPr>
        <a:xfrm>
          <a:off x="16052346" y="9227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81" name="直線コネクタ 480">
          <a:extLst>
            <a:ext uri="{FF2B5EF4-FFF2-40B4-BE49-F238E27FC236}">
              <a16:creationId xmlns:a16="http://schemas.microsoft.com/office/drawing/2014/main" id="{028AC174-ACAC-43B7-B0DD-0EAAFB57AE4E}"/>
            </a:ext>
          </a:extLst>
        </xdr:cNvPr>
        <xdr:cNvCxnSpPr/>
      </xdr:nvCxnSpPr>
      <xdr:spPr>
        <a:xfrm>
          <a:off x="16459200" y="90011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82" name="テキスト ボックス 481">
          <a:extLst>
            <a:ext uri="{FF2B5EF4-FFF2-40B4-BE49-F238E27FC236}">
              <a16:creationId xmlns:a16="http://schemas.microsoft.com/office/drawing/2014/main" id="{DE1DFDC9-CCD2-49D6-B3B0-99B0F2A1E2D2}"/>
            </a:ext>
          </a:extLst>
        </xdr:cNvPr>
        <xdr:cNvSpPr txBox="1"/>
      </xdr:nvSpPr>
      <xdr:spPr>
        <a:xfrm>
          <a:off x="16052346" y="88652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3" name="直線コネクタ 482">
          <a:extLst>
            <a:ext uri="{FF2B5EF4-FFF2-40B4-BE49-F238E27FC236}">
              <a16:creationId xmlns:a16="http://schemas.microsoft.com/office/drawing/2014/main" id="{AA358D03-42BA-496F-B33D-C6B9A120A8F9}"/>
            </a:ext>
          </a:extLst>
        </xdr:cNvPr>
        <xdr:cNvCxnSpPr/>
      </xdr:nvCxnSpPr>
      <xdr:spPr>
        <a:xfrm>
          <a:off x="16459200" y="8639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4" name="テキスト ボックス 483">
          <a:extLst>
            <a:ext uri="{FF2B5EF4-FFF2-40B4-BE49-F238E27FC236}">
              <a16:creationId xmlns:a16="http://schemas.microsoft.com/office/drawing/2014/main" id="{61A97542-B3C6-423E-A20C-BEF06F37ECC5}"/>
            </a:ext>
          </a:extLst>
        </xdr:cNvPr>
        <xdr:cNvSpPr txBox="1"/>
      </xdr:nvSpPr>
      <xdr:spPr>
        <a:xfrm>
          <a:off x="16052346" y="8503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5" name="【保健センター・保健所】&#10;一人当たり面積グラフ枠">
          <a:extLst>
            <a:ext uri="{FF2B5EF4-FFF2-40B4-BE49-F238E27FC236}">
              <a16:creationId xmlns:a16="http://schemas.microsoft.com/office/drawing/2014/main" id="{2B955734-1327-4B94-A612-B8E4E76A4ECF}"/>
            </a:ext>
          </a:extLst>
        </xdr:cNvPr>
        <xdr:cNvSpPr/>
      </xdr:nvSpPr>
      <xdr:spPr>
        <a:xfrm>
          <a:off x="16459200" y="863917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7620</xdr:rowOff>
    </xdr:from>
    <xdr:to>
      <xdr:col>116</xdr:col>
      <xdr:colOff>62864</xdr:colOff>
      <xdr:row>64</xdr:row>
      <xdr:rowOff>21590</xdr:rowOff>
    </xdr:to>
    <xdr:cxnSp macro="">
      <xdr:nvCxnSpPr>
        <xdr:cNvPr id="486" name="直線コネクタ 485">
          <a:extLst>
            <a:ext uri="{FF2B5EF4-FFF2-40B4-BE49-F238E27FC236}">
              <a16:creationId xmlns:a16="http://schemas.microsoft.com/office/drawing/2014/main" id="{FB8AB8AE-D87C-40E0-A008-F1CF7264006C}"/>
            </a:ext>
          </a:extLst>
        </xdr:cNvPr>
        <xdr:cNvCxnSpPr/>
      </xdr:nvCxnSpPr>
      <xdr:spPr>
        <a:xfrm flipV="1">
          <a:off x="19954239" y="9078595"/>
          <a:ext cx="0" cy="130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25417</xdr:rowOff>
    </xdr:from>
    <xdr:ext cx="469744" cy="259045"/>
    <xdr:sp macro="" textlink="">
      <xdr:nvSpPr>
        <xdr:cNvPr id="487" name="【保健センター・保健所】&#10;一人当たり面積最小値テキスト">
          <a:extLst>
            <a:ext uri="{FF2B5EF4-FFF2-40B4-BE49-F238E27FC236}">
              <a16:creationId xmlns:a16="http://schemas.microsoft.com/office/drawing/2014/main" id="{5825BD3E-4111-45C5-8896-5E5EA722F1E4}"/>
            </a:ext>
          </a:extLst>
        </xdr:cNvPr>
        <xdr:cNvSpPr txBox="1"/>
      </xdr:nvSpPr>
      <xdr:spPr>
        <a:xfrm>
          <a:off x="19992975" y="10391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21590</xdr:rowOff>
    </xdr:from>
    <xdr:to>
      <xdr:col>116</xdr:col>
      <xdr:colOff>152400</xdr:colOff>
      <xdr:row>64</xdr:row>
      <xdr:rowOff>21590</xdr:rowOff>
    </xdr:to>
    <xdr:cxnSp macro="">
      <xdr:nvCxnSpPr>
        <xdr:cNvPr id="488" name="直線コネクタ 487">
          <a:extLst>
            <a:ext uri="{FF2B5EF4-FFF2-40B4-BE49-F238E27FC236}">
              <a16:creationId xmlns:a16="http://schemas.microsoft.com/office/drawing/2014/main" id="{128A5467-21B0-4291-BDED-5119ABB3D225}"/>
            </a:ext>
          </a:extLst>
        </xdr:cNvPr>
        <xdr:cNvCxnSpPr/>
      </xdr:nvCxnSpPr>
      <xdr:spPr>
        <a:xfrm>
          <a:off x="19878675" y="1038479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125747</xdr:rowOff>
    </xdr:from>
    <xdr:ext cx="469744" cy="259045"/>
    <xdr:sp macro="" textlink="">
      <xdr:nvSpPr>
        <xdr:cNvPr id="489" name="【保健センター・保健所】&#10;一人当たり面積最大値テキスト">
          <a:extLst>
            <a:ext uri="{FF2B5EF4-FFF2-40B4-BE49-F238E27FC236}">
              <a16:creationId xmlns:a16="http://schemas.microsoft.com/office/drawing/2014/main" id="{C5B20530-3596-46B9-BDFA-0A8819ED5C52}"/>
            </a:ext>
          </a:extLst>
        </xdr:cNvPr>
        <xdr:cNvSpPr txBox="1"/>
      </xdr:nvSpPr>
      <xdr:spPr>
        <a:xfrm>
          <a:off x="19992975" y="88665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7620</xdr:rowOff>
    </xdr:from>
    <xdr:to>
      <xdr:col>116</xdr:col>
      <xdr:colOff>152400</xdr:colOff>
      <xdr:row>56</xdr:row>
      <xdr:rowOff>7620</xdr:rowOff>
    </xdr:to>
    <xdr:cxnSp macro="">
      <xdr:nvCxnSpPr>
        <xdr:cNvPr id="490" name="直線コネクタ 489">
          <a:extLst>
            <a:ext uri="{FF2B5EF4-FFF2-40B4-BE49-F238E27FC236}">
              <a16:creationId xmlns:a16="http://schemas.microsoft.com/office/drawing/2014/main" id="{E040AB76-984B-4CAB-8B74-50237ECFDBD2}"/>
            </a:ext>
          </a:extLst>
        </xdr:cNvPr>
        <xdr:cNvCxnSpPr/>
      </xdr:nvCxnSpPr>
      <xdr:spPr>
        <a:xfrm>
          <a:off x="19878675" y="9078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67327</xdr:rowOff>
    </xdr:from>
    <xdr:ext cx="469744" cy="259045"/>
    <xdr:sp macro="" textlink="">
      <xdr:nvSpPr>
        <xdr:cNvPr id="491" name="【保健センター・保健所】&#10;一人当たり面積平均値テキスト">
          <a:extLst>
            <a:ext uri="{FF2B5EF4-FFF2-40B4-BE49-F238E27FC236}">
              <a16:creationId xmlns:a16="http://schemas.microsoft.com/office/drawing/2014/main" id="{66AFB46F-AEEA-48EC-A7EB-AFDB0933C21F}"/>
            </a:ext>
          </a:extLst>
        </xdr:cNvPr>
        <xdr:cNvSpPr txBox="1"/>
      </xdr:nvSpPr>
      <xdr:spPr>
        <a:xfrm>
          <a:off x="19992975" y="99415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44450</xdr:rowOff>
    </xdr:from>
    <xdr:to>
      <xdr:col>116</xdr:col>
      <xdr:colOff>114300</xdr:colOff>
      <xdr:row>62</xdr:row>
      <xdr:rowOff>146050</xdr:rowOff>
    </xdr:to>
    <xdr:sp macro="" textlink="">
      <xdr:nvSpPr>
        <xdr:cNvPr id="492" name="フローチャート: 判断 491">
          <a:extLst>
            <a:ext uri="{FF2B5EF4-FFF2-40B4-BE49-F238E27FC236}">
              <a16:creationId xmlns:a16="http://schemas.microsoft.com/office/drawing/2014/main" id="{F7E8AABC-395B-4992-92E1-647B8039F28A}"/>
            </a:ext>
          </a:extLst>
        </xdr:cNvPr>
        <xdr:cNvSpPr/>
      </xdr:nvSpPr>
      <xdr:spPr>
        <a:xfrm>
          <a:off x="19897725" y="1008697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76200</xdr:rowOff>
    </xdr:from>
    <xdr:to>
      <xdr:col>112</xdr:col>
      <xdr:colOff>38100</xdr:colOff>
      <xdr:row>63</xdr:row>
      <xdr:rowOff>6350</xdr:rowOff>
    </xdr:to>
    <xdr:sp macro="" textlink="">
      <xdr:nvSpPr>
        <xdr:cNvPr id="493" name="フローチャート: 判断 492">
          <a:extLst>
            <a:ext uri="{FF2B5EF4-FFF2-40B4-BE49-F238E27FC236}">
              <a16:creationId xmlns:a16="http://schemas.microsoft.com/office/drawing/2014/main" id="{6A4157D7-EC29-4A4B-BC21-EF3BFB9272F4}"/>
            </a:ext>
          </a:extLst>
        </xdr:cNvPr>
        <xdr:cNvSpPr/>
      </xdr:nvSpPr>
      <xdr:spPr>
        <a:xfrm>
          <a:off x="19154775" y="101155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85090</xdr:rowOff>
    </xdr:from>
    <xdr:to>
      <xdr:col>107</xdr:col>
      <xdr:colOff>101600</xdr:colOff>
      <xdr:row>63</xdr:row>
      <xdr:rowOff>15240</xdr:rowOff>
    </xdr:to>
    <xdr:sp macro="" textlink="">
      <xdr:nvSpPr>
        <xdr:cNvPr id="494" name="フローチャート: 判断 493">
          <a:extLst>
            <a:ext uri="{FF2B5EF4-FFF2-40B4-BE49-F238E27FC236}">
              <a16:creationId xmlns:a16="http://schemas.microsoft.com/office/drawing/2014/main" id="{7FF55F5C-6D03-485D-B827-10D73FB3AC40}"/>
            </a:ext>
          </a:extLst>
        </xdr:cNvPr>
        <xdr:cNvSpPr/>
      </xdr:nvSpPr>
      <xdr:spPr>
        <a:xfrm>
          <a:off x="18345150" y="1012761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495" name="フローチャート: 判断 494">
          <a:extLst>
            <a:ext uri="{FF2B5EF4-FFF2-40B4-BE49-F238E27FC236}">
              <a16:creationId xmlns:a16="http://schemas.microsoft.com/office/drawing/2014/main" id="{5C792E27-51AF-467B-9C2A-CAC39FE1EFD5}"/>
            </a:ext>
          </a:extLst>
        </xdr:cNvPr>
        <xdr:cNvSpPr/>
      </xdr:nvSpPr>
      <xdr:spPr>
        <a:xfrm>
          <a:off x="17554575" y="1004189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30480</xdr:rowOff>
    </xdr:from>
    <xdr:to>
      <xdr:col>98</xdr:col>
      <xdr:colOff>38100</xdr:colOff>
      <xdr:row>63</xdr:row>
      <xdr:rowOff>132080</xdr:rowOff>
    </xdr:to>
    <xdr:sp macro="" textlink="">
      <xdr:nvSpPr>
        <xdr:cNvPr id="496" name="フローチャート: 判断 495">
          <a:extLst>
            <a:ext uri="{FF2B5EF4-FFF2-40B4-BE49-F238E27FC236}">
              <a16:creationId xmlns:a16="http://schemas.microsoft.com/office/drawing/2014/main" id="{E1AABD9B-F898-4288-83F7-2B26510D554F}"/>
            </a:ext>
          </a:extLst>
        </xdr:cNvPr>
        <xdr:cNvSpPr/>
      </xdr:nvSpPr>
      <xdr:spPr>
        <a:xfrm>
          <a:off x="16754475" y="102285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497" name="テキスト ボックス 496">
          <a:extLst>
            <a:ext uri="{FF2B5EF4-FFF2-40B4-BE49-F238E27FC236}">
              <a16:creationId xmlns:a16="http://schemas.microsoft.com/office/drawing/2014/main" id="{D42F0233-0178-4AB6-88B0-26589BDCF733}"/>
            </a:ext>
          </a:extLst>
        </xdr:cNvPr>
        <xdr:cNvSpPr txBox="1"/>
      </xdr:nvSpPr>
      <xdr:spPr>
        <a:xfrm>
          <a:off x="197834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498" name="テキスト ボックス 497">
          <a:extLst>
            <a:ext uri="{FF2B5EF4-FFF2-40B4-BE49-F238E27FC236}">
              <a16:creationId xmlns:a16="http://schemas.microsoft.com/office/drawing/2014/main" id="{10009871-BE72-46DC-A67A-B5B39D2C80E3}"/>
            </a:ext>
          </a:extLst>
        </xdr:cNvPr>
        <xdr:cNvSpPr txBox="1"/>
      </xdr:nvSpPr>
      <xdr:spPr>
        <a:xfrm>
          <a:off x="190309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499" name="テキスト ボックス 498">
          <a:extLst>
            <a:ext uri="{FF2B5EF4-FFF2-40B4-BE49-F238E27FC236}">
              <a16:creationId xmlns:a16="http://schemas.microsoft.com/office/drawing/2014/main" id="{1D870838-691C-449E-A70D-6B5AA30DDBA0}"/>
            </a:ext>
          </a:extLst>
        </xdr:cNvPr>
        <xdr:cNvSpPr txBox="1"/>
      </xdr:nvSpPr>
      <xdr:spPr>
        <a:xfrm>
          <a:off x="18221325"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0" name="テキスト ボックス 499">
          <a:extLst>
            <a:ext uri="{FF2B5EF4-FFF2-40B4-BE49-F238E27FC236}">
              <a16:creationId xmlns:a16="http://schemas.microsoft.com/office/drawing/2014/main" id="{779AF479-2E35-4ED1-A591-A9A467C110F9}"/>
            </a:ext>
          </a:extLst>
        </xdr:cNvPr>
        <xdr:cNvSpPr txBox="1"/>
      </xdr:nvSpPr>
      <xdr:spPr>
        <a:xfrm>
          <a:off x="174307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02B5B7CF-7C2B-46C9-820B-5B8A3AE0E1BE}"/>
            </a:ext>
          </a:extLst>
        </xdr:cNvPr>
        <xdr:cNvSpPr txBox="1"/>
      </xdr:nvSpPr>
      <xdr:spPr>
        <a:xfrm>
          <a:off x="16630650" y="1079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49530</xdr:rowOff>
    </xdr:from>
    <xdr:to>
      <xdr:col>116</xdr:col>
      <xdr:colOff>114300</xdr:colOff>
      <xdr:row>63</xdr:row>
      <xdr:rowOff>151130</xdr:rowOff>
    </xdr:to>
    <xdr:sp macro="" textlink="">
      <xdr:nvSpPr>
        <xdr:cNvPr id="502" name="楕円 501">
          <a:extLst>
            <a:ext uri="{FF2B5EF4-FFF2-40B4-BE49-F238E27FC236}">
              <a16:creationId xmlns:a16="http://schemas.microsoft.com/office/drawing/2014/main" id="{63D57212-4A0A-46BA-ADF0-18B423650AF7}"/>
            </a:ext>
          </a:extLst>
        </xdr:cNvPr>
        <xdr:cNvSpPr/>
      </xdr:nvSpPr>
      <xdr:spPr>
        <a:xfrm>
          <a:off x="19897725" y="102476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135907</xdr:rowOff>
    </xdr:from>
    <xdr:ext cx="469744" cy="259045"/>
    <xdr:sp macro="" textlink="">
      <xdr:nvSpPr>
        <xdr:cNvPr id="503" name="【保健センター・保健所】&#10;一人当たり面積該当値テキスト">
          <a:extLst>
            <a:ext uri="{FF2B5EF4-FFF2-40B4-BE49-F238E27FC236}">
              <a16:creationId xmlns:a16="http://schemas.microsoft.com/office/drawing/2014/main" id="{2BF55F29-86BA-473E-981B-CE1280BE6D05}"/>
            </a:ext>
          </a:extLst>
        </xdr:cNvPr>
        <xdr:cNvSpPr txBox="1"/>
      </xdr:nvSpPr>
      <xdr:spPr>
        <a:xfrm>
          <a:off x="19992975" y="1017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53340</xdr:rowOff>
    </xdr:from>
    <xdr:to>
      <xdr:col>112</xdr:col>
      <xdr:colOff>38100</xdr:colOff>
      <xdr:row>63</xdr:row>
      <xdr:rowOff>154940</xdr:rowOff>
    </xdr:to>
    <xdr:sp macro="" textlink="">
      <xdr:nvSpPr>
        <xdr:cNvPr id="504" name="楕円 503">
          <a:extLst>
            <a:ext uri="{FF2B5EF4-FFF2-40B4-BE49-F238E27FC236}">
              <a16:creationId xmlns:a16="http://schemas.microsoft.com/office/drawing/2014/main" id="{FAAA7FD4-45D2-4478-A261-8CE45B3AC399}"/>
            </a:ext>
          </a:extLst>
        </xdr:cNvPr>
        <xdr:cNvSpPr/>
      </xdr:nvSpPr>
      <xdr:spPr>
        <a:xfrm>
          <a:off x="19154775" y="1025144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100330</xdr:rowOff>
    </xdr:from>
    <xdr:to>
      <xdr:col>116</xdr:col>
      <xdr:colOff>63500</xdr:colOff>
      <xdr:row>63</xdr:row>
      <xdr:rowOff>104140</xdr:rowOff>
    </xdr:to>
    <xdr:cxnSp macro="">
      <xdr:nvCxnSpPr>
        <xdr:cNvPr id="505" name="直線コネクタ 504">
          <a:extLst>
            <a:ext uri="{FF2B5EF4-FFF2-40B4-BE49-F238E27FC236}">
              <a16:creationId xmlns:a16="http://schemas.microsoft.com/office/drawing/2014/main" id="{1692656C-490C-49EA-B5D3-0E799D25715F}"/>
            </a:ext>
          </a:extLst>
        </xdr:cNvPr>
        <xdr:cNvCxnSpPr/>
      </xdr:nvCxnSpPr>
      <xdr:spPr>
        <a:xfrm flipV="1">
          <a:off x="19202400" y="10304780"/>
          <a:ext cx="752475"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55880</xdr:rowOff>
    </xdr:from>
    <xdr:to>
      <xdr:col>107</xdr:col>
      <xdr:colOff>101600</xdr:colOff>
      <xdr:row>63</xdr:row>
      <xdr:rowOff>157480</xdr:rowOff>
    </xdr:to>
    <xdr:sp macro="" textlink="">
      <xdr:nvSpPr>
        <xdr:cNvPr id="506" name="楕円 505">
          <a:extLst>
            <a:ext uri="{FF2B5EF4-FFF2-40B4-BE49-F238E27FC236}">
              <a16:creationId xmlns:a16="http://schemas.microsoft.com/office/drawing/2014/main" id="{E63D27DA-CB7D-475D-830D-66CB762D74D3}"/>
            </a:ext>
          </a:extLst>
        </xdr:cNvPr>
        <xdr:cNvSpPr/>
      </xdr:nvSpPr>
      <xdr:spPr>
        <a:xfrm>
          <a:off x="18345150" y="102571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104140</xdr:rowOff>
    </xdr:from>
    <xdr:to>
      <xdr:col>111</xdr:col>
      <xdr:colOff>177800</xdr:colOff>
      <xdr:row>63</xdr:row>
      <xdr:rowOff>106680</xdr:rowOff>
    </xdr:to>
    <xdr:cxnSp macro="">
      <xdr:nvCxnSpPr>
        <xdr:cNvPr id="507" name="直線コネクタ 506">
          <a:extLst>
            <a:ext uri="{FF2B5EF4-FFF2-40B4-BE49-F238E27FC236}">
              <a16:creationId xmlns:a16="http://schemas.microsoft.com/office/drawing/2014/main" id="{E2840ABD-4513-47B5-A9F9-BD35F6316DE8}"/>
            </a:ext>
          </a:extLst>
        </xdr:cNvPr>
        <xdr:cNvCxnSpPr/>
      </xdr:nvCxnSpPr>
      <xdr:spPr>
        <a:xfrm flipV="1">
          <a:off x="18392775" y="10308590"/>
          <a:ext cx="80962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58420</xdr:rowOff>
    </xdr:from>
    <xdr:to>
      <xdr:col>102</xdr:col>
      <xdr:colOff>165100</xdr:colOff>
      <xdr:row>63</xdr:row>
      <xdr:rowOff>160020</xdr:rowOff>
    </xdr:to>
    <xdr:sp macro="" textlink="">
      <xdr:nvSpPr>
        <xdr:cNvPr id="508" name="楕円 507">
          <a:extLst>
            <a:ext uri="{FF2B5EF4-FFF2-40B4-BE49-F238E27FC236}">
              <a16:creationId xmlns:a16="http://schemas.microsoft.com/office/drawing/2014/main" id="{ECFB3A0E-3707-4ED4-AF80-D713E7D9B446}"/>
            </a:ext>
          </a:extLst>
        </xdr:cNvPr>
        <xdr:cNvSpPr/>
      </xdr:nvSpPr>
      <xdr:spPr>
        <a:xfrm>
          <a:off x="17554575" y="102596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106680</xdr:rowOff>
    </xdr:from>
    <xdr:to>
      <xdr:col>107</xdr:col>
      <xdr:colOff>50800</xdr:colOff>
      <xdr:row>63</xdr:row>
      <xdr:rowOff>109220</xdr:rowOff>
    </xdr:to>
    <xdr:cxnSp macro="">
      <xdr:nvCxnSpPr>
        <xdr:cNvPr id="509" name="直線コネクタ 508">
          <a:extLst>
            <a:ext uri="{FF2B5EF4-FFF2-40B4-BE49-F238E27FC236}">
              <a16:creationId xmlns:a16="http://schemas.microsoft.com/office/drawing/2014/main" id="{9DE836B3-1F45-4AC2-A5B6-2224B5C4973B}"/>
            </a:ext>
          </a:extLst>
        </xdr:cNvPr>
        <xdr:cNvCxnSpPr/>
      </xdr:nvCxnSpPr>
      <xdr:spPr>
        <a:xfrm flipV="1">
          <a:off x="17602200" y="10304780"/>
          <a:ext cx="790575"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62230</xdr:rowOff>
    </xdr:from>
    <xdr:to>
      <xdr:col>98</xdr:col>
      <xdr:colOff>38100</xdr:colOff>
      <xdr:row>63</xdr:row>
      <xdr:rowOff>163830</xdr:rowOff>
    </xdr:to>
    <xdr:sp macro="" textlink="">
      <xdr:nvSpPr>
        <xdr:cNvPr id="510" name="楕円 509">
          <a:extLst>
            <a:ext uri="{FF2B5EF4-FFF2-40B4-BE49-F238E27FC236}">
              <a16:creationId xmlns:a16="http://schemas.microsoft.com/office/drawing/2014/main" id="{513E932A-D5DA-41F6-99E1-A4CD984552CD}"/>
            </a:ext>
          </a:extLst>
        </xdr:cNvPr>
        <xdr:cNvSpPr/>
      </xdr:nvSpPr>
      <xdr:spPr>
        <a:xfrm>
          <a:off x="16754475" y="1026668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109220</xdr:rowOff>
    </xdr:from>
    <xdr:to>
      <xdr:col>102</xdr:col>
      <xdr:colOff>114300</xdr:colOff>
      <xdr:row>63</xdr:row>
      <xdr:rowOff>113030</xdr:rowOff>
    </xdr:to>
    <xdr:cxnSp macro="">
      <xdr:nvCxnSpPr>
        <xdr:cNvPr id="511" name="直線コネクタ 510">
          <a:extLst>
            <a:ext uri="{FF2B5EF4-FFF2-40B4-BE49-F238E27FC236}">
              <a16:creationId xmlns:a16="http://schemas.microsoft.com/office/drawing/2014/main" id="{0D8C18BD-CEE7-4184-8973-9B652903C407}"/>
            </a:ext>
          </a:extLst>
        </xdr:cNvPr>
        <xdr:cNvCxnSpPr/>
      </xdr:nvCxnSpPr>
      <xdr:spPr>
        <a:xfrm flipV="1">
          <a:off x="16802100" y="10307320"/>
          <a:ext cx="8001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22877</xdr:rowOff>
    </xdr:from>
    <xdr:ext cx="469744" cy="259045"/>
    <xdr:sp macro="" textlink="">
      <xdr:nvSpPr>
        <xdr:cNvPr id="512" name="n_1aveValue【保健センター・保健所】&#10;一人当たり面積">
          <a:extLst>
            <a:ext uri="{FF2B5EF4-FFF2-40B4-BE49-F238E27FC236}">
              <a16:creationId xmlns:a16="http://schemas.microsoft.com/office/drawing/2014/main" id="{4A248376-599A-4958-93BE-596EB1C98C50}"/>
            </a:ext>
          </a:extLst>
        </xdr:cNvPr>
        <xdr:cNvSpPr txBox="1"/>
      </xdr:nvSpPr>
      <xdr:spPr>
        <a:xfrm>
          <a:off x="18983402" y="9903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31767</xdr:rowOff>
    </xdr:from>
    <xdr:ext cx="469744" cy="259045"/>
    <xdr:sp macro="" textlink="">
      <xdr:nvSpPr>
        <xdr:cNvPr id="513" name="n_2aveValue【保健センター・保健所】&#10;一人当たり面積">
          <a:extLst>
            <a:ext uri="{FF2B5EF4-FFF2-40B4-BE49-F238E27FC236}">
              <a16:creationId xmlns:a16="http://schemas.microsoft.com/office/drawing/2014/main" id="{71CB70E2-A5E2-485C-8053-DA4FB51DB595}"/>
            </a:ext>
          </a:extLst>
        </xdr:cNvPr>
        <xdr:cNvSpPr txBox="1"/>
      </xdr:nvSpPr>
      <xdr:spPr>
        <a:xfrm>
          <a:off x="18183302" y="990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514" name="n_3aveValue【保健センター・保健所】&#10;一人当たり面積">
          <a:extLst>
            <a:ext uri="{FF2B5EF4-FFF2-40B4-BE49-F238E27FC236}">
              <a16:creationId xmlns:a16="http://schemas.microsoft.com/office/drawing/2014/main" id="{D113D0C8-46E1-485A-9AD4-5A5DC572C3FA}"/>
            </a:ext>
          </a:extLst>
        </xdr:cNvPr>
        <xdr:cNvSpPr txBox="1"/>
      </xdr:nvSpPr>
      <xdr:spPr>
        <a:xfrm>
          <a:off x="17383202" y="9839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148607</xdr:rowOff>
    </xdr:from>
    <xdr:ext cx="469744" cy="259045"/>
    <xdr:sp macro="" textlink="">
      <xdr:nvSpPr>
        <xdr:cNvPr id="515" name="n_4aveValue【保健センター・保健所】&#10;一人当たり面積">
          <a:extLst>
            <a:ext uri="{FF2B5EF4-FFF2-40B4-BE49-F238E27FC236}">
              <a16:creationId xmlns:a16="http://schemas.microsoft.com/office/drawing/2014/main" id="{458CA4B3-6D23-48CD-8ECF-D62F9A7CC27D}"/>
            </a:ext>
          </a:extLst>
        </xdr:cNvPr>
        <xdr:cNvSpPr txBox="1"/>
      </xdr:nvSpPr>
      <xdr:spPr>
        <a:xfrm>
          <a:off x="16592627" y="10022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146067</xdr:rowOff>
    </xdr:from>
    <xdr:ext cx="469744" cy="259045"/>
    <xdr:sp macro="" textlink="">
      <xdr:nvSpPr>
        <xdr:cNvPr id="516" name="n_1mainValue【保健センター・保健所】&#10;一人当たり面積">
          <a:extLst>
            <a:ext uri="{FF2B5EF4-FFF2-40B4-BE49-F238E27FC236}">
              <a16:creationId xmlns:a16="http://schemas.microsoft.com/office/drawing/2014/main" id="{0218C96C-155E-490E-AA6C-F33A6B5B5830}"/>
            </a:ext>
          </a:extLst>
        </xdr:cNvPr>
        <xdr:cNvSpPr txBox="1"/>
      </xdr:nvSpPr>
      <xdr:spPr>
        <a:xfrm>
          <a:off x="18983402" y="10344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148607</xdr:rowOff>
    </xdr:from>
    <xdr:ext cx="469744" cy="259045"/>
    <xdr:sp macro="" textlink="">
      <xdr:nvSpPr>
        <xdr:cNvPr id="517" name="n_2mainValue【保健センター・保健所】&#10;一人当たり面積">
          <a:extLst>
            <a:ext uri="{FF2B5EF4-FFF2-40B4-BE49-F238E27FC236}">
              <a16:creationId xmlns:a16="http://schemas.microsoft.com/office/drawing/2014/main" id="{D56E33D5-7FB2-403C-ACA7-7B176742F324}"/>
            </a:ext>
          </a:extLst>
        </xdr:cNvPr>
        <xdr:cNvSpPr txBox="1"/>
      </xdr:nvSpPr>
      <xdr:spPr>
        <a:xfrm>
          <a:off x="18183302" y="10346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151147</xdr:rowOff>
    </xdr:from>
    <xdr:ext cx="469744" cy="259045"/>
    <xdr:sp macro="" textlink="">
      <xdr:nvSpPr>
        <xdr:cNvPr id="518" name="n_3mainValue【保健センター・保健所】&#10;一人当たり面積">
          <a:extLst>
            <a:ext uri="{FF2B5EF4-FFF2-40B4-BE49-F238E27FC236}">
              <a16:creationId xmlns:a16="http://schemas.microsoft.com/office/drawing/2014/main" id="{43B2F59C-EB6F-4D4F-85C9-CF3E8FECAB8B}"/>
            </a:ext>
          </a:extLst>
        </xdr:cNvPr>
        <xdr:cNvSpPr txBox="1"/>
      </xdr:nvSpPr>
      <xdr:spPr>
        <a:xfrm>
          <a:off x="17383202" y="10352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154957</xdr:rowOff>
    </xdr:from>
    <xdr:ext cx="469744" cy="259045"/>
    <xdr:sp macro="" textlink="">
      <xdr:nvSpPr>
        <xdr:cNvPr id="519" name="n_4mainValue【保健センター・保健所】&#10;一人当たり面積">
          <a:extLst>
            <a:ext uri="{FF2B5EF4-FFF2-40B4-BE49-F238E27FC236}">
              <a16:creationId xmlns:a16="http://schemas.microsoft.com/office/drawing/2014/main" id="{2727434B-097D-4FC0-A162-EBCF981F6DA6}"/>
            </a:ext>
          </a:extLst>
        </xdr:cNvPr>
        <xdr:cNvSpPr txBox="1"/>
      </xdr:nvSpPr>
      <xdr:spPr>
        <a:xfrm>
          <a:off x="16592627" y="10356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0" name="正方形/長方形 519">
          <a:extLst>
            <a:ext uri="{FF2B5EF4-FFF2-40B4-BE49-F238E27FC236}">
              <a16:creationId xmlns:a16="http://schemas.microsoft.com/office/drawing/2014/main" id="{B4B46740-CD0F-4D56-A2DD-D0B77263D4ED}"/>
            </a:ext>
          </a:extLst>
        </xdr:cNvPr>
        <xdr:cNvSpPr/>
      </xdr:nvSpPr>
      <xdr:spPr>
        <a:xfrm>
          <a:off x="11210925" y="11163300"/>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1" name="正方形/長方形 520">
          <a:extLst>
            <a:ext uri="{FF2B5EF4-FFF2-40B4-BE49-F238E27FC236}">
              <a16:creationId xmlns:a16="http://schemas.microsoft.com/office/drawing/2014/main" id="{A689040B-BDEE-457A-A4CC-9DCFEE933375}"/>
            </a:ext>
          </a:extLst>
        </xdr:cNvPr>
        <xdr:cNvSpPr/>
      </xdr:nvSpPr>
      <xdr:spPr>
        <a:xfrm>
          <a:off x="113157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2" name="正方形/長方形 521">
          <a:extLst>
            <a:ext uri="{FF2B5EF4-FFF2-40B4-BE49-F238E27FC236}">
              <a16:creationId xmlns:a16="http://schemas.microsoft.com/office/drawing/2014/main" id="{DF12629F-D703-47F2-8BDE-83171C13DA82}"/>
            </a:ext>
          </a:extLst>
        </xdr:cNvPr>
        <xdr:cNvSpPr/>
      </xdr:nvSpPr>
      <xdr:spPr>
        <a:xfrm>
          <a:off x="113157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3" name="正方形/長方形 522">
          <a:extLst>
            <a:ext uri="{FF2B5EF4-FFF2-40B4-BE49-F238E27FC236}">
              <a16:creationId xmlns:a16="http://schemas.microsoft.com/office/drawing/2014/main" id="{E1F2AF3C-7B7D-4DFC-B791-00E7C1B7578C}"/>
            </a:ext>
          </a:extLst>
        </xdr:cNvPr>
        <xdr:cNvSpPr/>
      </xdr:nvSpPr>
      <xdr:spPr>
        <a:xfrm>
          <a:off x="122396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4" name="正方形/長方形 523">
          <a:extLst>
            <a:ext uri="{FF2B5EF4-FFF2-40B4-BE49-F238E27FC236}">
              <a16:creationId xmlns:a16="http://schemas.microsoft.com/office/drawing/2014/main" id="{F833E824-3B7E-4013-B1EA-BDEA8E0499BE}"/>
            </a:ext>
          </a:extLst>
        </xdr:cNvPr>
        <xdr:cNvSpPr/>
      </xdr:nvSpPr>
      <xdr:spPr>
        <a:xfrm>
          <a:off x="122396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5" name="正方形/長方形 524">
          <a:extLst>
            <a:ext uri="{FF2B5EF4-FFF2-40B4-BE49-F238E27FC236}">
              <a16:creationId xmlns:a16="http://schemas.microsoft.com/office/drawing/2014/main" id="{6950A4D6-D3DE-4E12-BF2F-89B74A6D2929}"/>
            </a:ext>
          </a:extLst>
        </xdr:cNvPr>
        <xdr:cNvSpPr/>
      </xdr:nvSpPr>
      <xdr:spPr>
        <a:xfrm>
          <a:off x="132683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6" name="正方形/長方形 525">
          <a:extLst>
            <a:ext uri="{FF2B5EF4-FFF2-40B4-BE49-F238E27FC236}">
              <a16:creationId xmlns:a16="http://schemas.microsoft.com/office/drawing/2014/main" id="{4E900A73-279D-4A26-A18E-30E21769300C}"/>
            </a:ext>
          </a:extLst>
        </xdr:cNvPr>
        <xdr:cNvSpPr/>
      </xdr:nvSpPr>
      <xdr:spPr>
        <a:xfrm>
          <a:off x="132683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7" name="正方形/長方形 526">
          <a:extLst>
            <a:ext uri="{FF2B5EF4-FFF2-40B4-BE49-F238E27FC236}">
              <a16:creationId xmlns:a16="http://schemas.microsoft.com/office/drawing/2014/main" id="{739EA8E5-2F7F-48C5-8FA8-8811F183C011}"/>
            </a:ext>
          </a:extLst>
        </xdr:cNvPr>
        <xdr:cNvSpPr/>
      </xdr:nvSpPr>
      <xdr:spPr>
        <a:xfrm>
          <a:off x="11210925" y="12239625"/>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28" name="テキスト ボックス 527">
          <a:extLst>
            <a:ext uri="{FF2B5EF4-FFF2-40B4-BE49-F238E27FC236}">
              <a16:creationId xmlns:a16="http://schemas.microsoft.com/office/drawing/2014/main" id="{A0836991-FAEF-454F-8E52-D9816B4C8617}"/>
            </a:ext>
          </a:extLst>
        </xdr:cNvPr>
        <xdr:cNvSpPr txBox="1"/>
      </xdr:nvSpPr>
      <xdr:spPr>
        <a:xfrm>
          <a:off x="11172825" y="120586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29" name="直線コネクタ 528">
          <a:extLst>
            <a:ext uri="{FF2B5EF4-FFF2-40B4-BE49-F238E27FC236}">
              <a16:creationId xmlns:a16="http://schemas.microsoft.com/office/drawing/2014/main" id="{6485AFF4-BADD-4B87-86AF-9DF8C1213207}"/>
            </a:ext>
          </a:extLst>
        </xdr:cNvPr>
        <xdr:cNvCxnSpPr/>
      </xdr:nvCxnSpPr>
      <xdr:spPr>
        <a:xfrm>
          <a:off x="11210925" y="144018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0" name="テキスト ボックス 529">
          <a:extLst>
            <a:ext uri="{FF2B5EF4-FFF2-40B4-BE49-F238E27FC236}">
              <a16:creationId xmlns:a16="http://schemas.microsoft.com/office/drawing/2014/main" id="{5B65C868-CB06-4C12-9450-B8803C2DCE0A}"/>
            </a:ext>
          </a:extLst>
        </xdr:cNvPr>
        <xdr:cNvSpPr txBox="1"/>
      </xdr:nvSpPr>
      <xdr:spPr>
        <a:xfrm>
          <a:off x="10794546" y="142564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531" name="直線コネクタ 530">
          <a:extLst>
            <a:ext uri="{FF2B5EF4-FFF2-40B4-BE49-F238E27FC236}">
              <a16:creationId xmlns:a16="http://schemas.microsoft.com/office/drawing/2014/main" id="{F74B9085-26A2-4493-ABD6-5AF15A6E7C8D}"/>
            </a:ext>
          </a:extLst>
        </xdr:cNvPr>
        <xdr:cNvCxnSpPr/>
      </xdr:nvCxnSpPr>
      <xdr:spPr>
        <a:xfrm>
          <a:off x="11210925" y="140398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532" name="テキスト ボックス 531">
          <a:extLst>
            <a:ext uri="{FF2B5EF4-FFF2-40B4-BE49-F238E27FC236}">
              <a16:creationId xmlns:a16="http://schemas.microsoft.com/office/drawing/2014/main" id="{6D53FDF1-9E36-4DA6-92FA-925B06442ADC}"/>
            </a:ext>
          </a:extLst>
        </xdr:cNvPr>
        <xdr:cNvSpPr txBox="1"/>
      </xdr:nvSpPr>
      <xdr:spPr>
        <a:xfrm>
          <a:off x="10794546" y="13903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533" name="直線コネクタ 532">
          <a:extLst>
            <a:ext uri="{FF2B5EF4-FFF2-40B4-BE49-F238E27FC236}">
              <a16:creationId xmlns:a16="http://schemas.microsoft.com/office/drawing/2014/main" id="{38B88839-0C18-4B01-A0A9-7C25E41AA409}"/>
            </a:ext>
          </a:extLst>
        </xdr:cNvPr>
        <xdr:cNvCxnSpPr/>
      </xdr:nvCxnSpPr>
      <xdr:spPr>
        <a:xfrm>
          <a:off x="11210925" y="136779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534" name="テキスト ボックス 533">
          <a:extLst>
            <a:ext uri="{FF2B5EF4-FFF2-40B4-BE49-F238E27FC236}">
              <a16:creationId xmlns:a16="http://schemas.microsoft.com/office/drawing/2014/main" id="{39EC1ED6-904E-4556-BFD0-18304043A005}"/>
            </a:ext>
          </a:extLst>
        </xdr:cNvPr>
        <xdr:cNvSpPr txBox="1"/>
      </xdr:nvSpPr>
      <xdr:spPr>
        <a:xfrm>
          <a:off x="10845966" y="135420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535" name="直線コネクタ 534">
          <a:extLst>
            <a:ext uri="{FF2B5EF4-FFF2-40B4-BE49-F238E27FC236}">
              <a16:creationId xmlns:a16="http://schemas.microsoft.com/office/drawing/2014/main" id="{1412CF27-336B-4167-A1E6-4D893B2B91A5}"/>
            </a:ext>
          </a:extLst>
        </xdr:cNvPr>
        <xdr:cNvCxnSpPr/>
      </xdr:nvCxnSpPr>
      <xdr:spPr>
        <a:xfrm>
          <a:off x="11210925" y="133159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536" name="テキスト ボックス 535">
          <a:extLst>
            <a:ext uri="{FF2B5EF4-FFF2-40B4-BE49-F238E27FC236}">
              <a16:creationId xmlns:a16="http://schemas.microsoft.com/office/drawing/2014/main" id="{C5DE46A4-E17D-4483-BD29-3357A6C1751F}"/>
            </a:ext>
          </a:extLst>
        </xdr:cNvPr>
        <xdr:cNvSpPr txBox="1"/>
      </xdr:nvSpPr>
      <xdr:spPr>
        <a:xfrm>
          <a:off x="10845966" y="131800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537" name="直線コネクタ 536">
          <a:extLst>
            <a:ext uri="{FF2B5EF4-FFF2-40B4-BE49-F238E27FC236}">
              <a16:creationId xmlns:a16="http://schemas.microsoft.com/office/drawing/2014/main" id="{878695E5-5E56-4429-8567-E87D8D14A554}"/>
            </a:ext>
          </a:extLst>
        </xdr:cNvPr>
        <xdr:cNvCxnSpPr/>
      </xdr:nvCxnSpPr>
      <xdr:spPr>
        <a:xfrm>
          <a:off x="11210925" y="1295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538" name="テキスト ボックス 537">
          <a:extLst>
            <a:ext uri="{FF2B5EF4-FFF2-40B4-BE49-F238E27FC236}">
              <a16:creationId xmlns:a16="http://schemas.microsoft.com/office/drawing/2014/main" id="{0EFDF10A-230F-402A-A9FD-1C6451D63E9E}"/>
            </a:ext>
          </a:extLst>
        </xdr:cNvPr>
        <xdr:cNvSpPr txBox="1"/>
      </xdr:nvSpPr>
      <xdr:spPr>
        <a:xfrm>
          <a:off x="10845966" y="128181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539" name="直線コネクタ 538">
          <a:extLst>
            <a:ext uri="{FF2B5EF4-FFF2-40B4-BE49-F238E27FC236}">
              <a16:creationId xmlns:a16="http://schemas.microsoft.com/office/drawing/2014/main" id="{D9891DAF-5C65-47E9-85E0-CD086B7E1677}"/>
            </a:ext>
          </a:extLst>
        </xdr:cNvPr>
        <xdr:cNvCxnSpPr/>
      </xdr:nvCxnSpPr>
      <xdr:spPr>
        <a:xfrm>
          <a:off x="11210925" y="126015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540" name="テキスト ボックス 539">
          <a:extLst>
            <a:ext uri="{FF2B5EF4-FFF2-40B4-BE49-F238E27FC236}">
              <a16:creationId xmlns:a16="http://schemas.microsoft.com/office/drawing/2014/main" id="{E750FD79-6537-4E86-9C72-0414C7924F2C}"/>
            </a:ext>
          </a:extLst>
        </xdr:cNvPr>
        <xdr:cNvSpPr txBox="1"/>
      </xdr:nvSpPr>
      <xdr:spPr>
        <a:xfrm>
          <a:off x="10845966" y="124657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1" name="直線コネクタ 540">
          <a:extLst>
            <a:ext uri="{FF2B5EF4-FFF2-40B4-BE49-F238E27FC236}">
              <a16:creationId xmlns:a16="http://schemas.microsoft.com/office/drawing/2014/main" id="{EDD2F5DD-9DC4-4A37-B945-B8A16231CF8E}"/>
            </a:ext>
          </a:extLst>
        </xdr:cNvPr>
        <xdr:cNvCxnSpPr/>
      </xdr:nvCxnSpPr>
      <xdr:spPr>
        <a:xfrm>
          <a:off x="11210925" y="122396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542" name="テキスト ボックス 541">
          <a:extLst>
            <a:ext uri="{FF2B5EF4-FFF2-40B4-BE49-F238E27FC236}">
              <a16:creationId xmlns:a16="http://schemas.microsoft.com/office/drawing/2014/main" id="{A87D687B-5FE9-4747-AC36-2F16C9F00320}"/>
            </a:ext>
          </a:extLst>
        </xdr:cNvPr>
        <xdr:cNvSpPr txBox="1"/>
      </xdr:nvSpPr>
      <xdr:spPr>
        <a:xfrm>
          <a:off x="10903736" y="121037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543" name="【消防施設】&#10;有形固定資産減価償却率グラフ枠">
          <a:extLst>
            <a:ext uri="{FF2B5EF4-FFF2-40B4-BE49-F238E27FC236}">
              <a16:creationId xmlns:a16="http://schemas.microsoft.com/office/drawing/2014/main" id="{583DDDF2-49DA-4C00-BDBF-4349F30CFEAD}"/>
            </a:ext>
          </a:extLst>
        </xdr:cNvPr>
        <xdr:cNvSpPr/>
      </xdr:nvSpPr>
      <xdr:spPr>
        <a:xfrm>
          <a:off x="11210925" y="12239625"/>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43814</xdr:rowOff>
    </xdr:from>
    <xdr:to>
      <xdr:col>85</xdr:col>
      <xdr:colOff>126364</xdr:colOff>
      <xdr:row>86</xdr:row>
      <xdr:rowOff>114300</xdr:rowOff>
    </xdr:to>
    <xdr:cxnSp macro="">
      <xdr:nvCxnSpPr>
        <xdr:cNvPr id="544" name="直線コネクタ 543">
          <a:extLst>
            <a:ext uri="{FF2B5EF4-FFF2-40B4-BE49-F238E27FC236}">
              <a16:creationId xmlns:a16="http://schemas.microsoft.com/office/drawing/2014/main" id="{897D3899-4850-46FC-976A-5270C6BDE73A}"/>
            </a:ext>
          </a:extLst>
        </xdr:cNvPr>
        <xdr:cNvCxnSpPr/>
      </xdr:nvCxnSpPr>
      <xdr:spPr>
        <a:xfrm flipV="1">
          <a:off x="14696439" y="12515214"/>
          <a:ext cx="0" cy="15246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545" name="【消防施設】&#10;有形固定資産減価償却率最小値テキスト">
          <a:extLst>
            <a:ext uri="{FF2B5EF4-FFF2-40B4-BE49-F238E27FC236}">
              <a16:creationId xmlns:a16="http://schemas.microsoft.com/office/drawing/2014/main" id="{1783BAD3-92A4-4164-83B1-8E7C35B5D474}"/>
            </a:ext>
          </a:extLst>
        </xdr:cNvPr>
        <xdr:cNvSpPr txBox="1"/>
      </xdr:nvSpPr>
      <xdr:spPr>
        <a:xfrm>
          <a:off x="14735175" y="14046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546" name="直線コネクタ 545">
          <a:extLst>
            <a:ext uri="{FF2B5EF4-FFF2-40B4-BE49-F238E27FC236}">
              <a16:creationId xmlns:a16="http://schemas.microsoft.com/office/drawing/2014/main" id="{8FF33C75-9361-4741-9584-FD0A5C87F62C}"/>
            </a:ext>
          </a:extLst>
        </xdr:cNvPr>
        <xdr:cNvCxnSpPr/>
      </xdr:nvCxnSpPr>
      <xdr:spPr>
        <a:xfrm>
          <a:off x="14611350" y="140398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75</xdr:row>
      <xdr:rowOff>161941</xdr:rowOff>
    </xdr:from>
    <xdr:ext cx="405111" cy="259045"/>
    <xdr:sp macro="" textlink="">
      <xdr:nvSpPr>
        <xdr:cNvPr id="547" name="【消防施設】&#10;有形固定資産減価償却率最大値テキスト">
          <a:extLst>
            <a:ext uri="{FF2B5EF4-FFF2-40B4-BE49-F238E27FC236}">
              <a16:creationId xmlns:a16="http://schemas.microsoft.com/office/drawing/2014/main" id="{937AE319-0683-4B57-B979-7CDEC109E1D9}"/>
            </a:ext>
          </a:extLst>
        </xdr:cNvPr>
        <xdr:cNvSpPr txBox="1"/>
      </xdr:nvSpPr>
      <xdr:spPr>
        <a:xfrm>
          <a:off x="14735175" y="12303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43814</xdr:rowOff>
    </xdr:from>
    <xdr:to>
      <xdr:col>86</xdr:col>
      <xdr:colOff>25400</xdr:colOff>
      <xdr:row>77</xdr:row>
      <xdr:rowOff>43814</xdr:rowOff>
    </xdr:to>
    <xdr:cxnSp macro="">
      <xdr:nvCxnSpPr>
        <xdr:cNvPr id="548" name="直線コネクタ 547">
          <a:extLst>
            <a:ext uri="{FF2B5EF4-FFF2-40B4-BE49-F238E27FC236}">
              <a16:creationId xmlns:a16="http://schemas.microsoft.com/office/drawing/2014/main" id="{1FD25CDF-FCCD-489F-A06F-9C411276871D}"/>
            </a:ext>
          </a:extLst>
        </xdr:cNvPr>
        <xdr:cNvCxnSpPr/>
      </xdr:nvCxnSpPr>
      <xdr:spPr>
        <a:xfrm>
          <a:off x="14611350" y="125152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36847</xdr:rowOff>
    </xdr:from>
    <xdr:ext cx="405111" cy="259045"/>
    <xdr:sp macro="" textlink="">
      <xdr:nvSpPr>
        <xdr:cNvPr id="549" name="【消防施設】&#10;有形固定資産減価償却率平均値テキスト">
          <a:extLst>
            <a:ext uri="{FF2B5EF4-FFF2-40B4-BE49-F238E27FC236}">
              <a16:creationId xmlns:a16="http://schemas.microsoft.com/office/drawing/2014/main" id="{EC9BABB0-4D41-4A21-A81F-0EA195DCA76C}"/>
            </a:ext>
          </a:extLst>
        </xdr:cNvPr>
        <xdr:cNvSpPr txBox="1"/>
      </xdr:nvSpPr>
      <xdr:spPr>
        <a:xfrm>
          <a:off x="14735175" y="1315277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550" name="フローチャート: 判断 549">
          <a:extLst>
            <a:ext uri="{FF2B5EF4-FFF2-40B4-BE49-F238E27FC236}">
              <a16:creationId xmlns:a16="http://schemas.microsoft.com/office/drawing/2014/main" id="{BC1659D0-6362-42A7-AC6B-677DC53AAEEF}"/>
            </a:ext>
          </a:extLst>
        </xdr:cNvPr>
        <xdr:cNvSpPr/>
      </xdr:nvSpPr>
      <xdr:spPr>
        <a:xfrm>
          <a:off x="14649450" y="1328864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27305</xdr:rowOff>
    </xdr:from>
    <xdr:to>
      <xdr:col>81</xdr:col>
      <xdr:colOff>101600</xdr:colOff>
      <xdr:row>82</xdr:row>
      <xdr:rowOff>128905</xdr:rowOff>
    </xdr:to>
    <xdr:sp macro="" textlink="">
      <xdr:nvSpPr>
        <xdr:cNvPr id="551" name="フローチャート: 判断 550">
          <a:extLst>
            <a:ext uri="{FF2B5EF4-FFF2-40B4-BE49-F238E27FC236}">
              <a16:creationId xmlns:a16="http://schemas.microsoft.com/office/drawing/2014/main" id="{22CBAAD7-60F9-40F3-99B0-9BC6297D2493}"/>
            </a:ext>
          </a:extLst>
        </xdr:cNvPr>
        <xdr:cNvSpPr/>
      </xdr:nvSpPr>
      <xdr:spPr>
        <a:xfrm>
          <a:off x="13887450" y="1330833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118745</xdr:rowOff>
    </xdr:from>
    <xdr:to>
      <xdr:col>76</xdr:col>
      <xdr:colOff>165100</xdr:colOff>
      <xdr:row>82</xdr:row>
      <xdr:rowOff>48895</xdr:rowOff>
    </xdr:to>
    <xdr:sp macro="" textlink="">
      <xdr:nvSpPr>
        <xdr:cNvPr id="552" name="フローチャート: 判断 551">
          <a:extLst>
            <a:ext uri="{FF2B5EF4-FFF2-40B4-BE49-F238E27FC236}">
              <a16:creationId xmlns:a16="http://schemas.microsoft.com/office/drawing/2014/main" id="{0550A98E-12A5-4462-94CE-1FF6EA8F39BC}"/>
            </a:ext>
          </a:extLst>
        </xdr:cNvPr>
        <xdr:cNvSpPr/>
      </xdr:nvSpPr>
      <xdr:spPr>
        <a:xfrm>
          <a:off x="13096875" y="1323784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124461</xdr:rowOff>
    </xdr:from>
    <xdr:to>
      <xdr:col>72</xdr:col>
      <xdr:colOff>38100</xdr:colOff>
      <xdr:row>82</xdr:row>
      <xdr:rowOff>54611</xdr:rowOff>
    </xdr:to>
    <xdr:sp macro="" textlink="">
      <xdr:nvSpPr>
        <xdr:cNvPr id="553" name="フローチャート: 判断 552">
          <a:extLst>
            <a:ext uri="{FF2B5EF4-FFF2-40B4-BE49-F238E27FC236}">
              <a16:creationId xmlns:a16="http://schemas.microsoft.com/office/drawing/2014/main" id="{72AE8C7B-28BC-446E-B1CC-8335D10F33AF}"/>
            </a:ext>
          </a:extLst>
        </xdr:cNvPr>
        <xdr:cNvSpPr/>
      </xdr:nvSpPr>
      <xdr:spPr>
        <a:xfrm>
          <a:off x="12296775" y="13237211"/>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111125</xdr:rowOff>
    </xdr:from>
    <xdr:to>
      <xdr:col>67</xdr:col>
      <xdr:colOff>101600</xdr:colOff>
      <xdr:row>82</xdr:row>
      <xdr:rowOff>41275</xdr:rowOff>
    </xdr:to>
    <xdr:sp macro="" textlink="">
      <xdr:nvSpPr>
        <xdr:cNvPr id="554" name="フローチャート: 判断 553">
          <a:extLst>
            <a:ext uri="{FF2B5EF4-FFF2-40B4-BE49-F238E27FC236}">
              <a16:creationId xmlns:a16="http://schemas.microsoft.com/office/drawing/2014/main" id="{D3208FDB-462C-457C-84D2-4C8DA130EED5}"/>
            </a:ext>
          </a:extLst>
        </xdr:cNvPr>
        <xdr:cNvSpPr/>
      </xdr:nvSpPr>
      <xdr:spPr>
        <a:xfrm>
          <a:off x="11487150" y="132270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5" name="テキスト ボックス 554">
          <a:extLst>
            <a:ext uri="{FF2B5EF4-FFF2-40B4-BE49-F238E27FC236}">
              <a16:creationId xmlns:a16="http://schemas.microsoft.com/office/drawing/2014/main" id="{74CDF978-53B0-40C1-B0DF-AE0109EE87FE}"/>
            </a:ext>
          </a:extLst>
        </xdr:cNvPr>
        <xdr:cNvSpPr txBox="1"/>
      </xdr:nvSpPr>
      <xdr:spPr>
        <a:xfrm>
          <a:off x="14525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6" name="テキスト ボックス 555">
          <a:extLst>
            <a:ext uri="{FF2B5EF4-FFF2-40B4-BE49-F238E27FC236}">
              <a16:creationId xmlns:a16="http://schemas.microsoft.com/office/drawing/2014/main" id="{2A042809-FB07-4CDD-BDB8-0E5129B03941}"/>
            </a:ext>
          </a:extLst>
        </xdr:cNvPr>
        <xdr:cNvSpPr txBox="1"/>
      </xdr:nvSpPr>
      <xdr:spPr>
        <a:xfrm>
          <a:off x="137636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57" name="テキスト ボックス 556">
          <a:extLst>
            <a:ext uri="{FF2B5EF4-FFF2-40B4-BE49-F238E27FC236}">
              <a16:creationId xmlns:a16="http://schemas.microsoft.com/office/drawing/2014/main" id="{FE29D2C0-2AD0-43EC-939D-38637373ECCB}"/>
            </a:ext>
          </a:extLst>
        </xdr:cNvPr>
        <xdr:cNvSpPr txBox="1"/>
      </xdr:nvSpPr>
      <xdr:spPr>
        <a:xfrm>
          <a:off x="129730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58" name="テキスト ボックス 557">
          <a:extLst>
            <a:ext uri="{FF2B5EF4-FFF2-40B4-BE49-F238E27FC236}">
              <a16:creationId xmlns:a16="http://schemas.microsoft.com/office/drawing/2014/main" id="{FCD6E762-5E94-4AB6-B6BC-19396E983309}"/>
            </a:ext>
          </a:extLst>
        </xdr:cNvPr>
        <xdr:cNvSpPr txBox="1"/>
      </xdr:nvSpPr>
      <xdr:spPr>
        <a:xfrm>
          <a:off x="12172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59" name="テキスト ボックス 558">
          <a:extLst>
            <a:ext uri="{FF2B5EF4-FFF2-40B4-BE49-F238E27FC236}">
              <a16:creationId xmlns:a16="http://schemas.microsoft.com/office/drawing/2014/main" id="{91A5974F-CF04-4D64-9D98-8C8769D31052}"/>
            </a:ext>
          </a:extLst>
        </xdr:cNvPr>
        <xdr:cNvSpPr txBox="1"/>
      </xdr:nvSpPr>
      <xdr:spPr>
        <a:xfrm>
          <a:off x="11363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92075</xdr:rowOff>
    </xdr:from>
    <xdr:to>
      <xdr:col>85</xdr:col>
      <xdr:colOff>177800</xdr:colOff>
      <xdr:row>83</xdr:row>
      <xdr:rowOff>22225</xdr:rowOff>
    </xdr:to>
    <xdr:sp macro="" textlink="">
      <xdr:nvSpPr>
        <xdr:cNvPr id="560" name="楕円 559">
          <a:extLst>
            <a:ext uri="{FF2B5EF4-FFF2-40B4-BE49-F238E27FC236}">
              <a16:creationId xmlns:a16="http://schemas.microsoft.com/office/drawing/2014/main" id="{A25CB111-4199-46A7-90BF-285C9A562F2C}"/>
            </a:ext>
          </a:extLst>
        </xdr:cNvPr>
        <xdr:cNvSpPr/>
      </xdr:nvSpPr>
      <xdr:spPr>
        <a:xfrm>
          <a:off x="14649450" y="133699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82</xdr:row>
      <xdr:rowOff>70502</xdr:rowOff>
    </xdr:from>
    <xdr:ext cx="405111" cy="259045"/>
    <xdr:sp macro="" textlink="">
      <xdr:nvSpPr>
        <xdr:cNvPr id="561" name="【消防施設】&#10;有形固定資産減価償却率該当値テキスト">
          <a:extLst>
            <a:ext uri="{FF2B5EF4-FFF2-40B4-BE49-F238E27FC236}">
              <a16:creationId xmlns:a16="http://schemas.microsoft.com/office/drawing/2014/main" id="{118FCBB2-CC4C-4487-8AF0-02BF0FB85B35}"/>
            </a:ext>
          </a:extLst>
        </xdr:cNvPr>
        <xdr:cNvSpPr txBox="1"/>
      </xdr:nvSpPr>
      <xdr:spPr>
        <a:xfrm>
          <a:off x="14735175" y="13345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50164</xdr:rowOff>
    </xdr:from>
    <xdr:to>
      <xdr:col>81</xdr:col>
      <xdr:colOff>101600</xdr:colOff>
      <xdr:row>82</xdr:row>
      <xdr:rowOff>151764</xdr:rowOff>
    </xdr:to>
    <xdr:sp macro="" textlink="">
      <xdr:nvSpPr>
        <xdr:cNvPr id="562" name="楕円 561">
          <a:extLst>
            <a:ext uri="{FF2B5EF4-FFF2-40B4-BE49-F238E27FC236}">
              <a16:creationId xmlns:a16="http://schemas.microsoft.com/office/drawing/2014/main" id="{E6A4989E-0F47-4360-9865-CBF7E994D18F}"/>
            </a:ext>
          </a:extLst>
        </xdr:cNvPr>
        <xdr:cNvSpPr/>
      </xdr:nvSpPr>
      <xdr:spPr>
        <a:xfrm>
          <a:off x="13887450" y="13324839"/>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100964</xdr:rowOff>
    </xdr:from>
    <xdr:to>
      <xdr:col>85</xdr:col>
      <xdr:colOff>127000</xdr:colOff>
      <xdr:row>82</xdr:row>
      <xdr:rowOff>142875</xdr:rowOff>
    </xdr:to>
    <xdr:cxnSp macro="">
      <xdr:nvCxnSpPr>
        <xdr:cNvPr id="563" name="直線コネクタ 562">
          <a:extLst>
            <a:ext uri="{FF2B5EF4-FFF2-40B4-BE49-F238E27FC236}">
              <a16:creationId xmlns:a16="http://schemas.microsoft.com/office/drawing/2014/main" id="{531BD778-1B7D-4299-AB7F-1B1F5442842A}"/>
            </a:ext>
          </a:extLst>
        </xdr:cNvPr>
        <xdr:cNvCxnSpPr/>
      </xdr:nvCxnSpPr>
      <xdr:spPr>
        <a:xfrm>
          <a:off x="13935075" y="13381989"/>
          <a:ext cx="762000" cy="35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13970</xdr:rowOff>
    </xdr:from>
    <xdr:to>
      <xdr:col>76</xdr:col>
      <xdr:colOff>165100</xdr:colOff>
      <xdr:row>82</xdr:row>
      <xdr:rowOff>115570</xdr:rowOff>
    </xdr:to>
    <xdr:sp macro="" textlink="">
      <xdr:nvSpPr>
        <xdr:cNvPr id="564" name="楕円 563">
          <a:extLst>
            <a:ext uri="{FF2B5EF4-FFF2-40B4-BE49-F238E27FC236}">
              <a16:creationId xmlns:a16="http://schemas.microsoft.com/office/drawing/2014/main" id="{4C9610B9-2F60-462A-BBFA-38DE0B7F93BA}"/>
            </a:ext>
          </a:extLst>
        </xdr:cNvPr>
        <xdr:cNvSpPr/>
      </xdr:nvSpPr>
      <xdr:spPr>
        <a:xfrm>
          <a:off x="13096875" y="1328864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64770</xdr:rowOff>
    </xdr:from>
    <xdr:to>
      <xdr:col>81</xdr:col>
      <xdr:colOff>50800</xdr:colOff>
      <xdr:row>82</xdr:row>
      <xdr:rowOff>100964</xdr:rowOff>
    </xdr:to>
    <xdr:cxnSp macro="">
      <xdr:nvCxnSpPr>
        <xdr:cNvPr id="565" name="直線コネクタ 564">
          <a:extLst>
            <a:ext uri="{FF2B5EF4-FFF2-40B4-BE49-F238E27FC236}">
              <a16:creationId xmlns:a16="http://schemas.microsoft.com/office/drawing/2014/main" id="{0D6C9FF3-4422-4A23-8A5A-077FDCED9A2E}"/>
            </a:ext>
          </a:extLst>
        </xdr:cNvPr>
        <xdr:cNvCxnSpPr/>
      </xdr:nvCxnSpPr>
      <xdr:spPr>
        <a:xfrm>
          <a:off x="13144500" y="13345795"/>
          <a:ext cx="790575"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130175</xdr:rowOff>
    </xdr:from>
    <xdr:to>
      <xdr:col>72</xdr:col>
      <xdr:colOff>38100</xdr:colOff>
      <xdr:row>82</xdr:row>
      <xdr:rowOff>60325</xdr:rowOff>
    </xdr:to>
    <xdr:sp macro="" textlink="">
      <xdr:nvSpPr>
        <xdr:cNvPr id="566" name="楕円 565">
          <a:extLst>
            <a:ext uri="{FF2B5EF4-FFF2-40B4-BE49-F238E27FC236}">
              <a16:creationId xmlns:a16="http://schemas.microsoft.com/office/drawing/2014/main" id="{52C37AE8-E0AB-4E6C-B0D3-1D2B147982D9}"/>
            </a:ext>
          </a:extLst>
        </xdr:cNvPr>
        <xdr:cNvSpPr/>
      </xdr:nvSpPr>
      <xdr:spPr>
        <a:xfrm>
          <a:off x="12296775" y="132461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9525</xdr:rowOff>
    </xdr:from>
    <xdr:to>
      <xdr:col>76</xdr:col>
      <xdr:colOff>114300</xdr:colOff>
      <xdr:row>82</xdr:row>
      <xdr:rowOff>64770</xdr:rowOff>
    </xdr:to>
    <xdr:cxnSp macro="">
      <xdr:nvCxnSpPr>
        <xdr:cNvPr id="567" name="直線コネクタ 566">
          <a:extLst>
            <a:ext uri="{FF2B5EF4-FFF2-40B4-BE49-F238E27FC236}">
              <a16:creationId xmlns:a16="http://schemas.microsoft.com/office/drawing/2014/main" id="{984ABCA9-447A-418F-BC19-FE6922670001}"/>
            </a:ext>
          </a:extLst>
        </xdr:cNvPr>
        <xdr:cNvCxnSpPr/>
      </xdr:nvCxnSpPr>
      <xdr:spPr>
        <a:xfrm>
          <a:off x="12344400" y="13284200"/>
          <a:ext cx="800100" cy="61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57786</xdr:rowOff>
    </xdr:from>
    <xdr:to>
      <xdr:col>67</xdr:col>
      <xdr:colOff>101600</xdr:colOff>
      <xdr:row>83</xdr:row>
      <xdr:rowOff>159386</xdr:rowOff>
    </xdr:to>
    <xdr:sp macro="" textlink="">
      <xdr:nvSpPr>
        <xdr:cNvPr id="568" name="楕円 567">
          <a:extLst>
            <a:ext uri="{FF2B5EF4-FFF2-40B4-BE49-F238E27FC236}">
              <a16:creationId xmlns:a16="http://schemas.microsoft.com/office/drawing/2014/main" id="{261E68C9-CDFA-4942-9013-D900C8E39ED8}"/>
            </a:ext>
          </a:extLst>
        </xdr:cNvPr>
        <xdr:cNvSpPr/>
      </xdr:nvSpPr>
      <xdr:spPr>
        <a:xfrm>
          <a:off x="11487150" y="13497561"/>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9525</xdr:rowOff>
    </xdr:from>
    <xdr:to>
      <xdr:col>71</xdr:col>
      <xdr:colOff>177800</xdr:colOff>
      <xdr:row>83</xdr:row>
      <xdr:rowOff>108586</xdr:rowOff>
    </xdr:to>
    <xdr:cxnSp macro="">
      <xdr:nvCxnSpPr>
        <xdr:cNvPr id="569" name="直線コネクタ 568">
          <a:extLst>
            <a:ext uri="{FF2B5EF4-FFF2-40B4-BE49-F238E27FC236}">
              <a16:creationId xmlns:a16="http://schemas.microsoft.com/office/drawing/2014/main" id="{855BAA2E-021C-41F4-8D3A-A6276807D99A}"/>
            </a:ext>
          </a:extLst>
        </xdr:cNvPr>
        <xdr:cNvCxnSpPr/>
      </xdr:nvCxnSpPr>
      <xdr:spPr>
        <a:xfrm flipV="1">
          <a:off x="11534775" y="13284200"/>
          <a:ext cx="809625" cy="260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145432</xdr:rowOff>
    </xdr:from>
    <xdr:ext cx="405111" cy="259045"/>
    <xdr:sp macro="" textlink="">
      <xdr:nvSpPr>
        <xdr:cNvPr id="570" name="n_1aveValue【消防施設】&#10;有形固定資産減価償却率">
          <a:extLst>
            <a:ext uri="{FF2B5EF4-FFF2-40B4-BE49-F238E27FC236}">
              <a16:creationId xmlns:a16="http://schemas.microsoft.com/office/drawing/2014/main" id="{70658B56-4B43-46CF-84B5-93041747F18F}"/>
            </a:ext>
          </a:extLst>
        </xdr:cNvPr>
        <xdr:cNvSpPr txBox="1"/>
      </xdr:nvSpPr>
      <xdr:spPr>
        <a:xfrm>
          <a:off x="13745219" y="13096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65422</xdr:rowOff>
    </xdr:from>
    <xdr:ext cx="405111" cy="259045"/>
    <xdr:sp macro="" textlink="">
      <xdr:nvSpPr>
        <xdr:cNvPr id="571" name="n_2aveValue【消防施設】&#10;有形固定資産減価償却率">
          <a:extLst>
            <a:ext uri="{FF2B5EF4-FFF2-40B4-BE49-F238E27FC236}">
              <a16:creationId xmlns:a16="http://schemas.microsoft.com/office/drawing/2014/main" id="{CE3D0517-8B5D-4DB6-B7AC-4E51BBDFCF61}"/>
            </a:ext>
          </a:extLst>
        </xdr:cNvPr>
        <xdr:cNvSpPr txBox="1"/>
      </xdr:nvSpPr>
      <xdr:spPr>
        <a:xfrm>
          <a:off x="12964169" y="13022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71138</xdr:rowOff>
    </xdr:from>
    <xdr:ext cx="405111" cy="259045"/>
    <xdr:sp macro="" textlink="">
      <xdr:nvSpPr>
        <xdr:cNvPr id="572" name="n_3aveValue【消防施設】&#10;有形固定資産減価償却率">
          <a:extLst>
            <a:ext uri="{FF2B5EF4-FFF2-40B4-BE49-F238E27FC236}">
              <a16:creationId xmlns:a16="http://schemas.microsoft.com/office/drawing/2014/main" id="{45A29077-1D4E-41CF-A0E0-CAA65CAEDC2E}"/>
            </a:ext>
          </a:extLst>
        </xdr:cNvPr>
        <xdr:cNvSpPr txBox="1"/>
      </xdr:nvSpPr>
      <xdr:spPr>
        <a:xfrm>
          <a:off x="12164069" y="13021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57802</xdr:rowOff>
    </xdr:from>
    <xdr:ext cx="405111" cy="259045"/>
    <xdr:sp macro="" textlink="">
      <xdr:nvSpPr>
        <xdr:cNvPr id="573" name="n_4aveValue【消防施設】&#10;有形固定資産減価償却率">
          <a:extLst>
            <a:ext uri="{FF2B5EF4-FFF2-40B4-BE49-F238E27FC236}">
              <a16:creationId xmlns:a16="http://schemas.microsoft.com/office/drawing/2014/main" id="{FE3A13EE-D7F0-4D46-978E-773B410F5FDB}"/>
            </a:ext>
          </a:extLst>
        </xdr:cNvPr>
        <xdr:cNvSpPr txBox="1"/>
      </xdr:nvSpPr>
      <xdr:spPr>
        <a:xfrm>
          <a:off x="11354444" y="1301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142891</xdr:rowOff>
    </xdr:from>
    <xdr:ext cx="405111" cy="259045"/>
    <xdr:sp macro="" textlink="">
      <xdr:nvSpPr>
        <xdr:cNvPr id="574" name="n_1mainValue【消防施設】&#10;有形固定資産減価償却率">
          <a:extLst>
            <a:ext uri="{FF2B5EF4-FFF2-40B4-BE49-F238E27FC236}">
              <a16:creationId xmlns:a16="http://schemas.microsoft.com/office/drawing/2014/main" id="{967D1FB7-8D74-4962-9B8B-B33A3E304C8A}"/>
            </a:ext>
          </a:extLst>
        </xdr:cNvPr>
        <xdr:cNvSpPr txBox="1"/>
      </xdr:nvSpPr>
      <xdr:spPr>
        <a:xfrm>
          <a:off x="13745219" y="13417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106697</xdr:rowOff>
    </xdr:from>
    <xdr:ext cx="405111" cy="259045"/>
    <xdr:sp macro="" textlink="">
      <xdr:nvSpPr>
        <xdr:cNvPr id="575" name="n_2mainValue【消防施設】&#10;有形固定資産減価償却率">
          <a:extLst>
            <a:ext uri="{FF2B5EF4-FFF2-40B4-BE49-F238E27FC236}">
              <a16:creationId xmlns:a16="http://schemas.microsoft.com/office/drawing/2014/main" id="{06303440-4476-40A1-B936-6D33C17B7F89}"/>
            </a:ext>
          </a:extLst>
        </xdr:cNvPr>
        <xdr:cNvSpPr txBox="1"/>
      </xdr:nvSpPr>
      <xdr:spPr>
        <a:xfrm>
          <a:off x="12964169" y="13381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51452</xdr:rowOff>
    </xdr:from>
    <xdr:ext cx="405111" cy="259045"/>
    <xdr:sp macro="" textlink="">
      <xdr:nvSpPr>
        <xdr:cNvPr id="576" name="n_3mainValue【消防施設】&#10;有形固定資産減価償却率">
          <a:extLst>
            <a:ext uri="{FF2B5EF4-FFF2-40B4-BE49-F238E27FC236}">
              <a16:creationId xmlns:a16="http://schemas.microsoft.com/office/drawing/2014/main" id="{C8F2FE46-4185-4CD3-85B8-3B45D58595E9}"/>
            </a:ext>
          </a:extLst>
        </xdr:cNvPr>
        <xdr:cNvSpPr txBox="1"/>
      </xdr:nvSpPr>
      <xdr:spPr>
        <a:xfrm>
          <a:off x="12164069" y="1332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150513</xdr:rowOff>
    </xdr:from>
    <xdr:ext cx="405111" cy="259045"/>
    <xdr:sp macro="" textlink="">
      <xdr:nvSpPr>
        <xdr:cNvPr id="577" name="n_4mainValue【消防施設】&#10;有形固定資産減価償却率">
          <a:extLst>
            <a:ext uri="{FF2B5EF4-FFF2-40B4-BE49-F238E27FC236}">
              <a16:creationId xmlns:a16="http://schemas.microsoft.com/office/drawing/2014/main" id="{11D96C37-AA98-463D-9059-0B8AC61935C1}"/>
            </a:ext>
          </a:extLst>
        </xdr:cNvPr>
        <xdr:cNvSpPr txBox="1"/>
      </xdr:nvSpPr>
      <xdr:spPr>
        <a:xfrm>
          <a:off x="11354444" y="13590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78" name="正方形/長方形 577">
          <a:extLst>
            <a:ext uri="{FF2B5EF4-FFF2-40B4-BE49-F238E27FC236}">
              <a16:creationId xmlns:a16="http://schemas.microsoft.com/office/drawing/2014/main" id="{719564AE-F187-462F-B047-EFC1ACF7A049}"/>
            </a:ext>
          </a:extLst>
        </xdr:cNvPr>
        <xdr:cNvSpPr/>
      </xdr:nvSpPr>
      <xdr:spPr>
        <a:xfrm>
          <a:off x="16459200" y="11163300"/>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9" name="正方形/長方形 578">
          <a:extLst>
            <a:ext uri="{FF2B5EF4-FFF2-40B4-BE49-F238E27FC236}">
              <a16:creationId xmlns:a16="http://schemas.microsoft.com/office/drawing/2014/main" id="{A02FBC21-803A-4E99-A609-40E215B14769}"/>
            </a:ext>
          </a:extLst>
        </xdr:cNvPr>
        <xdr:cNvSpPr/>
      </xdr:nvSpPr>
      <xdr:spPr>
        <a:xfrm>
          <a:off x="16583025"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0" name="正方形/長方形 579">
          <a:extLst>
            <a:ext uri="{FF2B5EF4-FFF2-40B4-BE49-F238E27FC236}">
              <a16:creationId xmlns:a16="http://schemas.microsoft.com/office/drawing/2014/main" id="{B59A580F-EBEF-4665-85DA-2C469845EDE1}"/>
            </a:ext>
          </a:extLst>
        </xdr:cNvPr>
        <xdr:cNvSpPr/>
      </xdr:nvSpPr>
      <xdr:spPr>
        <a:xfrm>
          <a:off x="16583025"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1" name="正方形/長方形 580">
          <a:extLst>
            <a:ext uri="{FF2B5EF4-FFF2-40B4-BE49-F238E27FC236}">
              <a16:creationId xmlns:a16="http://schemas.microsoft.com/office/drawing/2014/main" id="{67ACE4BD-6D0B-4DCB-BC63-A1E8701CBCC5}"/>
            </a:ext>
          </a:extLst>
        </xdr:cNvPr>
        <xdr:cNvSpPr/>
      </xdr:nvSpPr>
      <xdr:spPr>
        <a:xfrm>
          <a:off x="174879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2" name="正方形/長方形 581">
          <a:extLst>
            <a:ext uri="{FF2B5EF4-FFF2-40B4-BE49-F238E27FC236}">
              <a16:creationId xmlns:a16="http://schemas.microsoft.com/office/drawing/2014/main" id="{883D9CF3-E0FD-4E65-91DA-B8BE5246DF3A}"/>
            </a:ext>
          </a:extLst>
        </xdr:cNvPr>
        <xdr:cNvSpPr/>
      </xdr:nvSpPr>
      <xdr:spPr>
        <a:xfrm>
          <a:off x="174879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3" name="正方形/長方形 582">
          <a:extLst>
            <a:ext uri="{FF2B5EF4-FFF2-40B4-BE49-F238E27FC236}">
              <a16:creationId xmlns:a16="http://schemas.microsoft.com/office/drawing/2014/main" id="{58687C1D-5889-494C-8420-134BB38702D5}"/>
            </a:ext>
          </a:extLst>
        </xdr:cNvPr>
        <xdr:cNvSpPr/>
      </xdr:nvSpPr>
      <xdr:spPr>
        <a:xfrm>
          <a:off x="18516600" y="1178242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4" name="正方形/長方形 583">
          <a:extLst>
            <a:ext uri="{FF2B5EF4-FFF2-40B4-BE49-F238E27FC236}">
              <a16:creationId xmlns:a16="http://schemas.microsoft.com/office/drawing/2014/main" id="{8988A5BC-773B-4FFC-AB39-B0E5EBF1191F}"/>
            </a:ext>
          </a:extLst>
        </xdr:cNvPr>
        <xdr:cNvSpPr/>
      </xdr:nvSpPr>
      <xdr:spPr>
        <a:xfrm>
          <a:off x="18516600" y="11982450"/>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5" name="正方形/長方形 584">
          <a:extLst>
            <a:ext uri="{FF2B5EF4-FFF2-40B4-BE49-F238E27FC236}">
              <a16:creationId xmlns:a16="http://schemas.microsoft.com/office/drawing/2014/main" id="{4E50DE98-24B1-46C4-ABFB-5653D1EB619F}"/>
            </a:ext>
          </a:extLst>
        </xdr:cNvPr>
        <xdr:cNvSpPr/>
      </xdr:nvSpPr>
      <xdr:spPr>
        <a:xfrm>
          <a:off x="16459200" y="12239625"/>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6" name="テキスト ボックス 585">
          <a:extLst>
            <a:ext uri="{FF2B5EF4-FFF2-40B4-BE49-F238E27FC236}">
              <a16:creationId xmlns:a16="http://schemas.microsoft.com/office/drawing/2014/main" id="{1B6AEB3D-A8EB-4C9E-A813-00D5582B5672}"/>
            </a:ext>
          </a:extLst>
        </xdr:cNvPr>
        <xdr:cNvSpPr txBox="1"/>
      </xdr:nvSpPr>
      <xdr:spPr>
        <a:xfrm>
          <a:off x="16440150" y="120586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87" name="直線コネクタ 586">
          <a:extLst>
            <a:ext uri="{FF2B5EF4-FFF2-40B4-BE49-F238E27FC236}">
              <a16:creationId xmlns:a16="http://schemas.microsoft.com/office/drawing/2014/main" id="{FFDF4673-A526-47BC-A51F-8F5DF9F2506D}"/>
            </a:ext>
          </a:extLst>
        </xdr:cNvPr>
        <xdr:cNvCxnSpPr/>
      </xdr:nvCxnSpPr>
      <xdr:spPr>
        <a:xfrm>
          <a:off x="16459200" y="14401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88" name="直線コネクタ 587">
          <a:extLst>
            <a:ext uri="{FF2B5EF4-FFF2-40B4-BE49-F238E27FC236}">
              <a16:creationId xmlns:a16="http://schemas.microsoft.com/office/drawing/2014/main" id="{1E293B5D-291F-4A97-A8BE-36A9A7EB1D74}"/>
            </a:ext>
          </a:extLst>
        </xdr:cNvPr>
        <xdr:cNvCxnSpPr/>
      </xdr:nvCxnSpPr>
      <xdr:spPr>
        <a:xfrm>
          <a:off x="16459200" y="13963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89" name="テキスト ボックス 588">
          <a:extLst>
            <a:ext uri="{FF2B5EF4-FFF2-40B4-BE49-F238E27FC236}">
              <a16:creationId xmlns:a16="http://schemas.microsoft.com/office/drawing/2014/main" id="{1AF6D53B-6E37-4A6A-B6DA-ABAB8E6DAFF4}"/>
            </a:ext>
          </a:extLst>
        </xdr:cNvPr>
        <xdr:cNvSpPr txBox="1"/>
      </xdr:nvSpPr>
      <xdr:spPr>
        <a:xfrm>
          <a:off x="16052346" y="1382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0" name="直線コネクタ 589">
          <a:extLst>
            <a:ext uri="{FF2B5EF4-FFF2-40B4-BE49-F238E27FC236}">
              <a16:creationId xmlns:a16="http://schemas.microsoft.com/office/drawing/2014/main" id="{02BA920C-C08A-4817-B407-60322C1CDEDB}"/>
            </a:ext>
          </a:extLst>
        </xdr:cNvPr>
        <xdr:cNvCxnSpPr/>
      </xdr:nvCxnSpPr>
      <xdr:spPr>
        <a:xfrm>
          <a:off x="16459200" y="1353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1" name="テキスト ボックス 590">
          <a:extLst>
            <a:ext uri="{FF2B5EF4-FFF2-40B4-BE49-F238E27FC236}">
              <a16:creationId xmlns:a16="http://schemas.microsoft.com/office/drawing/2014/main" id="{724A425D-5DFB-4CFC-B5B8-323F2AA58669}"/>
            </a:ext>
          </a:extLst>
        </xdr:cNvPr>
        <xdr:cNvSpPr txBox="1"/>
      </xdr:nvSpPr>
      <xdr:spPr>
        <a:xfrm>
          <a:off x="16052346" y="1339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2" name="直線コネクタ 591">
          <a:extLst>
            <a:ext uri="{FF2B5EF4-FFF2-40B4-BE49-F238E27FC236}">
              <a16:creationId xmlns:a16="http://schemas.microsoft.com/office/drawing/2014/main" id="{E6D399F5-F2FA-4C78-826E-7AD08D56BD6D}"/>
            </a:ext>
          </a:extLst>
        </xdr:cNvPr>
        <xdr:cNvCxnSpPr/>
      </xdr:nvCxnSpPr>
      <xdr:spPr>
        <a:xfrm>
          <a:off x="16459200" y="1310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3" name="テキスト ボックス 592">
          <a:extLst>
            <a:ext uri="{FF2B5EF4-FFF2-40B4-BE49-F238E27FC236}">
              <a16:creationId xmlns:a16="http://schemas.microsoft.com/office/drawing/2014/main" id="{7B93EB0C-75F2-440A-B4DD-B724A38067AA}"/>
            </a:ext>
          </a:extLst>
        </xdr:cNvPr>
        <xdr:cNvSpPr txBox="1"/>
      </xdr:nvSpPr>
      <xdr:spPr>
        <a:xfrm>
          <a:off x="16052346" y="12961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4" name="直線コネクタ 593">
          <a:extLst>
            <a:ext uri="{FF2B5EF4-FFF2-40B4-BE49-F238E27FC236}">
              <a16:creationId xmlns:a16="http://schemas.microsoft.com/office/drawing/2014/main" id="{38967122-D4E2-4F8A-9819-AE7D25D9D43F}"/>
            </a:ext>
          </a:extLst>
        </xdr:cNvPr>
        <xdr:cNvCxnSpPr/>
      </xdr:nvCxnSpPr>
      <xdr:spPr>
        <a:xfrm>
          <a:off x="16459200" y="1266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5" name="テキスト ボックス 594">
          <a:extLst>
            <a:ext uri="{FF2B5EF4-FFF2-40B4-BE49-F238E27FC236}">
              <a16:creationId xmlns:a16="http://schemas.microsoft.com/office/drawing/2014/main" id="{FD322CBB-1131-439E-B66E-F1B38DF8B057}"/>
            </a:ext>
          </a:extLst>
        </xdr:cNvPr>
        <xdr:cNvSpPr txBox="1"/>
      </xdr:nvSpPr>
      <xdr:spPr>
        <a:xfrm>
          <a:off x="16052346" y="1253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6" name="直線コネクタ 595">
          <a:extLst>
            <a:ext uri="{FF2B5EF4-FFF2-40B4-BE49-F238E27FC236}">
              <a16:creationId xmlns:a16="http://schemas.microsoft.com/office/drawing/2014/main" id="{533C612E-D5A8-4108-8A28-DB2C5039FD0A}"/>
            </a:ext>
          </a:extLst>
        </xdr:cNvPr>
        <xdr:cNvCxnSpPr/>
      </xdr:nvCxnSpPr>
      <xdr:spPr>
        <a:xfrm>
          <a:off x="16459200" y="122396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597" name="テキスト ボックス 596">
          <a:extLst>
            <a:ext uri="{FF2B5EF4-FFF2-40B4-BE49-F238E27FC236}">
              <a16:creationId xmlns:a16="http://schemas.microsoft.com/office/drawing/2014/main" id="{5FE3ED55-C545-4668-8E98-3E8D6508214A}"/>
            </a:ext>
          </a:extLst>
        </xdr:cNvPr>
        <xdr:cNvSpPr txBox="1"/>
      </xdr:nvSpPr>
      <xdr:spPr>
        <a:xfrm>
          <a:off x="16052346" y="12103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598" name="【消防施設】&#10;一人当たり面積グラフ枠">
          <a:extLst>
            <a:ext uri="{FF2B5EF4-FFF2-40B4-BE49-F238E27FC236}">
              <a16:creationId xmlns:a16="http://schemas.microsoft.com/office/drawing/2014/main" id="{B497986F-2DBF-44F5-A2B2-6B361F3822FB}"/>
            </a:ext>
          </a:extLst>
        </xdr:cNvPr>
        <xdr:cNvSpPr/>
      </xdr:nvSpPr>
      <xdr:spPr>
        <a:xfrm>
          <a:off x="16459200" y="12239625"/>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163830</xdr:rowOff>
    </xdr:from>
    <xdr:to>
      <xdr:col>116</xdr:col>
      <xdr:colOff>62864</xdr:colOff>
      <xdr:row>86</xdr:row>
      <xdr:rowOff>15239</xdr:rowOff>
    </xdr:to>
    <xdr:cxnSp macro="">
      <xdr:nvCxnSpPr>
        <xdr:cNvPr id="599" name="直線コネクタ 598">
          <a:extLst>
            <a:ext uri="{FF2B5EF4-FFF2-40B4-BE49-F238E27FC236}">
              <a16:creationId xmlns:a16="http://schemas.microsoft.com/office/drawing/2014/main" id="{6396E348-A846-4268-AE92-83D813C55A78}"/>
            </a:ext>
          </a:extLst>
        </xdr:cNvPr>
        <xdr:cNvCxnSpPr/>
      </xdr:nvCxnSpPr>
      <xdr:spPr>
        <a:xfrm flipV="1">
          <a:off x="19954239" y="12790805"/>
          <a:ext cx="0" cy="11468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19066</xdr:rowOff>
    </xdr:from>
    <xdr:ext cx="469744" cy="259045"/>
    <xdr:sp macro="" textlink="">
      <xdr:nvSpPr>
        <xdr:cNvPr id="600" name="【消防施設】&#10;一人当たり面積最小値テキスト">
          <a:extLst>
            <a:ext uri="{FF2B5EF4-FFF2-40B4-BE49-F238E27FC236}">
              <a16:creationId xmlns:a16="http://schemas.microsoft.com/office/drawing/2014/main" id="{2EA17644-A76B-4E8F-B9C1-C414B8E70FE3}"/>
            </a:ext>
          </a:extLst>
        </xdr:cNvPr>
        <xdr:cNvSpPr txBox="1"/>
      </xdr:nvSpPr>
      <xdr:spPr>
        <a:xfrm>
          <a:off x="19992975" y="13944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15239</xdr:rowOff>
    </xdr:from>
    <xdr:to>
      <xdr:col>116</xdr:col>
      <xdr:colOff>152400</xdr:colOff>
      <xdr:row>86</xdr:row>
      <xdr:rowOff>15239</xdr:rowOff>
    </xdr:to>
    <xdr:cxnSp macro="">
      <xdr:nvCxnSpPr>
        <xdr:cNvPr id="601" name="直線コネクタ 600">
          <a:extLst>
            <a:ext uri="{FF2B5EF4-FFF2-40B4-BE49-F238E27FC236}">
              <a16:creationId xmlns:a16="http://schemas.microsoft.com/office/drawing/2014/main" id="{66F21AEC-5360-4014-855B-BCAF365BC9E7}"/>
            </a:ext>
          </a:extLst>
        </xdr:cNvPr>
        <xdr:cNvCxnSpPr/>
      </xdr:nvCxnSpPr>
      <xdr:spPr>
        <a:xfrm>
          <a:off x="19878675" y="139376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110507</xdr:rowOff>
    </xdr:from>
    <xdr:ext cx="469744" cy="259045"/>
    <xdr:sp macro="" textlink="">
      <xdr:nvSpPr>
        <xdr:cNvPr id="602" name="【消防施設】&#10;一人当たり面積最大値テキスト">
          <a:extLst>
            <a:ext uri="{FF2B5EF4-FFF2-40B4-BE49-F238E27FC236}">
              <a16:creationId xmlns:a16="http://schemas.microsoft.com/office/drawing/2014/main" id="{3E348F54-30FF-4A7D-BF81-05B31A6B71BB}"/>
            </a:ext>
          </a:extLst>
        </xdr:cNvPr>
        <xdr:cNvSpPr txBox="1"/>
      </xdr:nvSpPr>
      <xdr:spPr>
        <a:xfrm>
          <a:off x="19992975" y="12575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163830</xdr:rowOff>
    </xdr:from>
    <xdr:to>
      <xdr:col>116</xdr:col>
      <xdr:colOff>152400</xdr:colOff>
      <xdr:row>78</xdr:row>
      <xdr:rowOff>163830</xdr:rowOff>
    </xdr:to>
    <xdr:cxnSp macro="">
      <xdr:nvCxnSpPr>
        <xdr:cNvPr id="603" name="直線コネクタ 602">
          <a:extLst>
            <a:ext uri="{FF2B5EF4-FFF2-40B4-BE49-F238E27FC236}">
              <a16:creationId xmlns:a16="http://schemas.microsoft.com/office/drawing/2014/main" id="{FD75FA2C-186A-4CBE-AC70-83EBD5ECF2F0}"/>
            </a:ext>
          </a:extLst>
        </xdr:cNvPr>
        <xdr:cNvCxnSpPr/>
      </xdr:nvCxnSpPr>
      <xdr:spPr>
        <a:xfrm>
          <a:off x="19878675" y="1279080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109745</xdr:rowOff>
    </xdr:from>
    <xdr:ext cx="469744" cy="259045"/>
    <xdr:sp macro="" textlink="">
      <xdr:nvSpPr>
        <xdr:cNvPr id="604" name="【消防施設】&#10;一人当たり面積平均値テキスト">
          <a:extLst>
            <a:ext uri="{FF2B5EF4-FFF2-40B4-BE49-F238E27FC236}">
              <a16:creationId xmlns:a16="http://schemas.microsoft.com/office/drawing/2014/main" id="{2F7836F6-2F95-40DF-A162-DEEAE000FBB3}"/>
            </a:ext>
          </a:extLst>
        </xdr:cNvPr>
        <xdr:cNvSpPr txBox="1"/>
      </xdr:nvSpPr>
      <xdr:spPr>
        <a:xfrm>
          <a:off x="19992975" y="135463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131318</xdr:rowOff>
    </xdr:from>
    <xdr:to>
      <xdr:col>116</xdr:col>
      <xdr:colOff>114300</xdr:colOff>
      <xdr:row>84</xdr:row>
      <xdr:rowOff>61468</xdr:rowOff>
    </xdr:to>
    <xdr:sp macro="" textlink="">
      <xdr:nvSpPr>
        <xdr:cNvPr id="605" name="フローチャート: 判断 604">
          <a:extLst>
            <a:ext uri="{FF2B5EF4-FFF2-40B4-BE49-F238E27FC236}">
              <a16:creationId xmlns:a16="http://schemas.microsoft.com/office/drawing/2014/main" id="{27D46D0A-4E06-4986-9D1C-F12BB7666DE6}"/>
            </a:ext>
          </a:extLst>
        </xdr:cNvPr>
        <xdr:cNvSpPr/>
      </xdr:nvSpPr>
      <xdr:spPr>
        <a:xfrm>
          <a:off x="19897725" y="1357109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151892</xdr:rowOff>
    </xdr:from>
    <xdr:to>
      <xdr:col>112</xdr:col>
      <xdr:colOff>38100</xdr:colOff>
      <xdr:row>84</xdr:row>
      <xdr:rowOff>82042</xdr:rowOff>
    </xdr:to>
    <xdr:sp macro="" textlink="">
      <xdr:nvSpPr>
        <xdr:cNvPr id="606" name="フローチャート: 判断 605">
          <a:extLst>
            <a:ext uri="{FF2B5EF4-FFF2-40B4-BE49-F238E27FC236}">
              <a16:creationId xmlns:a16="http://schemas.microsoft.com/office/drawing/2014/main" id="{F853A371-DAB3-4D79-9E7C-11DA7C3B85B9}"/>
            </a:ext>
          </a:extLst>
        </xdr:cNvPr>
        <xdr:cNvSpPr/>
      </xdr:nvSpPr>
      <xdr:spPr>
        <a:xfrm>
          <a:off x="19154775" y="1359166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149606</xdr:rowOff>
    </xdr:from>
    <xdr:to>
      <xdr:col>107</xdr:col>
      <xdr:colOff>101600</xdr:colOff>
      <xdr:row>84</xdr:row>
      <xdr:rowOff>79756</xdr:rowOff>
    </xdr:to>
    <xdr:sp macro="" textlink="">
      <xdr:nvSpPr>
        <xdr:cNvPr id="607" name="フローチャート: 判断 606">
          <a:extLst>
            <a:ext uri="{FF2B5EF4-FFF2-40B4-BE49-F238E27FC236}">
              <a16:creationId xmlns:a16="http://schemas.microsoft.com/office/drawing/2014/main" id="{A8975CB5-B24E-4BC7-AA25-2525034B92C7}"/>
            </a:ext>
          </a:extLst>
        </xdr:cNvPr>
        <xdr:cNvSpPr/>
      </xdr:nvSpPr>
      <xdr:spPr>
        <a:xfrm>
          <a:off x="18345150" y="135893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1015</xdr:rowOff>
    </xdr:from>
    <xdr:to>
      <xdr:col>102</xdr:col>
      <xdr:colOff>165100</xdr:colOff>
      <xdr:row>84</xdr:row>
      <xdr:rowOff>102615</xdr:rowOff>
    </xdr:to>
    <xdr:sp macro="" textlink="">
      <xdr:nvSpPr>
        <xdr:cNvPr id="608" name="フローチャート: 判断 607">
          <a:extLst>
            <a:ext uri="{FF2B5EF4-FFF2-40B4-BE49-F238E27FC236}">
              <a16:creationId xmlns:a16="http://schemas.microsoft.com/office/drawing/2014/main" id="{8834FCAC-28F7-456B-8901-0AD8F2FC2D2B}"/>
            </a:ext>
          </a:extLst>
        </xdr:cNvPr>
        <xdr:cNvSpPr/>
      </xdr:nvSpPr>
      <xdr:spPr>
        <a:xfrm>
          <a:off x="17554575" y="1360271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51308</xdr:rowOff>
    </xdr:from>
    <xdr:to>
      <xdr:col>98</xdr:col>
      <xdr:colOff>38100</xdr:colOff>
      <xdr:row>84</xdr:row>
      <xdr:rowOff>152908</xdr:rowOff>
    </xdr:to>
    <xdr:sp macro="" textlink="">
      <xdr:nvSpPr>
        <xdr:cNvPr id="609" name="フローチャート: 判断 608">
          <a:extLst>
            <a:ext uri="{FF2B5EF4-FFF2-40B4-BE49-F238E27FC236}">
              <a16:creationId xmlns:a16="http://schemas.microsoft.com/office/drawing/2014/main" id="{AEB8EAD6-E59E-4DBF-997F-A4944D41226F}"/>
            </a:ext>
          </a:extLst>
        </xdr:cNvPr>
        <xdr:cNvSpPr/>
      </xdr:nvSpPr>
      <xdr:spPr>
        <a:xfrm>
          <a:off x="16754475" y="1364983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0" name="テキスト ボックス 609">
          <a:extLst>
            <a:ext uri="{FF2B5EF4-FFF2-40B4-BE49-F238E27FC236}">
              <a16:creationId xmlns:a16="http://schemas.microsoft.com/office/drawing/2014/main" id="{347EF02F-F394-4BE4-8DAF-882949CF33E9}"/>
            </a:ext>
          </a:extLst>
        </xdr:cNvPr>
        <xdr:cNvSpPr txBox="1"/>
      </xdr:nvSpPr>
      <xdr:spPr>
        <a:xfrm>
          <a:off x="197834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1" name="テキスト ボックス 610">
          <a:extLst>
            <a:ext uri="{FF2B5EF4-FFF2-40B4-BE49-F238E27FC236}">
              <a16:creationId xmlns:a16="http://schemas.microsoft.com/office/drawing/2014/main" id="{E0F40945-EE5F-4110-A717-DB48607F8D95}"/>
            </a:ext>
          </a:extLst>
        </xdr:cNvPr>
        <xdr:cNvSpPr txBox="1"/>
      </xdr:nvSpPr>
      <xdr:spPr>
        <a:xfrm>
          <a:off x="190309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2" name="テキスト ボックス 611">
          <a:extLst>
            <a:ext uri="{FF2B5EF4-FFF2-40B4-BE49-F238E27FC236}">
              <a16:creationId xmlns:a16="http://schemas.microsoft.com/office/drawing/2014/main" id="{AAB1D7A2-5134-411F-B4EA-97BB4149C437}"/>
            </a:ext>
          </a:extLst>
        </xdr:cNvPr>
        <xdr:cNvSpPr txBox="1"/>
      </xdr:nvSpPr>
      <xdr:spPr>
        <a:xfrm>
          <a:off x="18221325"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3" name="テキスト ボックス 612">
          <a:extLst>
            <a:ext uri="{FF2B5EF4-FFF2-40B4-BE49-F238E27FC236}">
              <a16:creationId xmlns:a16="http://schemas.microsoft.com/office/drawing/2014/main" id="{F88E2F90-9E6A-4717-AC96-7FCB7492420C}"/>
            </a:ext>
          </a:extLst>
        </xdr:cNvPr>
        <xdr:cNvSpPr txBox="1"/>
      </xdr:nvSpPr>
      <xdr:spPr>
        <a:xfrm>
          <a:off x="174307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4" name="テキスト ボックス 613">
          <a:extLst>
            <a:ext uri="{FF2B5EF4-FFF2-40B4-BE49-F238E27FC236}">
              <a16:creationId xmlns:a16="http://schemas.microsoft.com/office/drawing/2014/main" id="{F162BDDC-EC1B-42D0-BC23-D8E90CF20A7F}"/>
            </a:ext>
          </a:extLst>
        </xdr:cNvPr>
        <xdr:cNvSpPr txBox="1"/>
      </xdr:nvSpPr>
      <xdr:spPr>
        <a:xfrm>
          <a:off x="16630650" y="1439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17018</xdr:rowOff>
    </xdr:from>
    <xdr:to>
      <xdr:col>116</xdr:col>
      <xdr:colOff>114300</xdr:colOff>
      <xdr:row>82</xdr:row>
      <xdr:rowOff>118618</xdr:rowOff>
    </xdr:to>
    <xdr:sp macro="" textlink="">
      <xdr:nvSpPr>
        <xdr:cNvPr id="615" name="楕円 614">
          <a:extLst>
            <a:ext uri="{FF2B5EF4-FFF2-40B4-BE49-F238E27FC236}">
              <a16:creationId xmlns:a16="http://schemas.microsoft.com/office/drawing/2014/main" id="{2F26CB67-248D-494C-BAC4-525CB1D108D1}"/>
            </a:ext>
          </a:extLst>
        </xdr:cNvPr>
        <xdr:cNvSpPr/>
      </xdr:nvSpPr>
      <xdr:spPr>
        <a:xfrm>
          <a:off x="19897725" y="1329486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39895</xdr:rowOff>
    </xdr:from>
    <xdr:ext cx="469744" cy="259045"/>
    <xdr:sp macro="" textlink="">
      <xdr:nvSpPr>
        <xdr:cNvPr id="616" name="【消防施設】&#10;一人当たり面積該当値テキスト">
          <a:extLst>
            <a:ext uri="{FF2B5EF4-FFF2-40B4-BE49-F238E27FC236}">
              <a16:creationId xmlns:a16="http://schemas.microsoft.com/office/drawing/2014/main" id="{9538B90E-2E25-41B6-8A01-A5FCB9E988FA}"/>
            </a:ext>
          </a:extLst>
        </xdr:cNvPr>
        <xdr:cNvSpPr txBox="1"/>
      </xdr:nvSpPr>
      <xdr:spPr>
        <a:xfrm>
          <a:off x="19992975" y="13155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82</xdr:row>
      <xdr:rowOff>33020</xdr:rowOff>
    </xdr:from>
    <xdr:to>
      <xdr:col>112</xdr:col>
      <xdr:colOff>38100</xdr:colOff>
      <xdr:row>82</xdr:row>
      <xdr:rowOff>134620</xdr:rowOff>
    </xdr:to>
    <xdr:sp macro="" textlink="">
      <xdr:nvSpPr>
        <xdr:cNvPr id="617" name="楕円 616">
          <a:extLst>
            <a:ext uri="{FF2B5EF4-FFF2-40B4-BE49-F238E27FC236}">
              <a16:creationId xmlns:a16="http://schemas.microsoft.com/office/drawing/2014/main" id="{AA28990C-AB3D-4D6D-8380-C46DB25E784C}"/>
            </a:ext>
          </a:extLst>
        </xdr:cNvPr>
        <xdr:cNvSpPr/>
      </xdr:nvSpPr>
      <xdr:spPr>
        <a:xfrm>
          <a:off x="19154775" y="13307695"/>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82</xdr:row>
      <xdr:rowOff>67818</xdr:rowOff>
    </xdr:from>
    <xdr:to>
      <xdr:col>116</xdr:col>
      <xdr:colOff>63500</xdr:colOff>
      <xdr:row>82</xdr:row>
      <xdr:rowOff>83820</xdr:rowOff>
    </xdr:to>
    <xdr:cxnSp macro="">
      <xdr:nvCxnSpPr>
        <xdr:cNvPr id="618" name="直線コネクタ 617">
          <a:extLst>
            <a:ext uri="{FF2B5EF4-FFF2-40B4-BE49-F238E27FC236}">
              <a16:creationId xmlns:a16="http://schemas.microsoft.com/office/drawing/2014/main" id="{DF23EF6A-CF99-4A33-821C-585097A2F71E}"/>
            </a:ext>
          </a:extLst>
        </xdr:cNvPr>
        <xdr:cNvCxnSpPr/>
      </xdr:nvCxnSpPr>
      <xdr:spPr>
        <a:xfrm flipV="1">
          <a:off x="19202400" y="13342493"/>
          <a:ext cx="752475" cy="223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82</xdr:row>
      <xdr:rowOff>49022</xdr:rowOff>
    </xdr:from>
    <xdr:to>
      <xdr:col>107</xdr:col>
      <xdr:colOff>101600</xdr:colOff>
      <xdr:row>82</xdr:row>
      <xdr:rowOff>150622</xdr:rowOff>
    </xdr:to>
    <xdr:sp macro="" textlink="">
      <xdr:nvSpPr>
        <xdr:cNvPr id="619" name="楕円 618">
          <a:extLst>
            <a:ext uri="{FF2B5EF4-FFF2-40B4-BE49-F238E27FC236}">
              <a16:creationId xmlns:a16="http://schemas.microsoft.com/office/drawing/2014/main" id="{DF32B877-86FB-4177-A6FB-3490135FFA74}"/>
            </a:ext>
          </a:extLst>
        </xdr:cNvPr>
        <xdr:cNvSpPr/>
      </xdr:nvSpPr>
      <xdr:spPr>
        <a:xfrm>
          <a:off x="18345150" y="1332369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83820</xdr:rowOff>
    </xdr:from>
    <xdr:to>
      <xdr:col>111</xdr:col>
      <xdr:colOff>177800</xdr:colOff>
      <xdr:row>82</xdr:row>
      <xdr:rowOff>99822</xdr:rowOff>
    </xdr:to>
    <xdr:cxnSp macro="">
      <xdr:nvCxnSpPr>
        <xdr:cNvPr id="620" name="直線コネクタ 619">
          <a:extLst>
            <a:ext uri="{FF2B5EF4-FFF2-40B4-BE49-F238E27FC236}">
              <a16:creationId xmlns:a16="http://schemas.microsoft.com/office/drawing/2014/main" id="{8CFBCBFD-93B7-4AD0-B3E3-2A9DD4B9A9C1}"/>
            </a:ext>
          </a:extLst>
        </xdr:cNvPr>
        <xdr:cNvCxnSpPr/>
      </xdr:nvCxnSpPr>
      <xdr:spPr>
        <a:xfrm flipV="1">
          <a:off x="18392775" y="13364845"/>
          <a:ext cx="809625"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3302</xdr:rowOff>
    </xdr:from>
    <xdr:to>
      <xdr:col>102</xdr:col>
      <xdr:colOff>165100</xdr:colOff>
      <xdr:row>83</xdr:row>
      <xdr:rowOff>104902</xdr:rowOff>
    </xdr:to>
    <xdr:sp macro="" textlink="">
      <xdr:nvSpPr>
        <xdr:cNvPr id="621" name="楕円 620">
          <a:extLst>
            <a:ext uri="{FF2B5EF4-FFF2-40B4-BE49-F238E27FC236}">
              <a16:creationId xmlns:a16="http://schemas.microsoft.com/office/drawing/2014/main" id="{889C65FE-C021-4ADC-9BFA-4D4B4322C14B}"/>
            </a:ext>
          </a:extLst>
        </xdr:cNvPr>
        <xdr:cNvSpPr/>
      </xdr:nvSpPr>
      <xdr:spPr>
        <a:xfrm>
          <a:off x="17554575" y="13446252"/>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99822</xdr:rowOff>
    </xdr:from>
    <xdr:to>
      <xdr:col>107</xdr:col>
      <xdr:colOff>50800</xdr:colOff>
      <xdr:row>83</xdr:row>
      <xdr:rowOff>54102</xdr:rowOff>
    </xdr:to>
    <xdr:cxnSp macro="">
      <xdr:nvCxnSpPr>
        <xdr:cNvPr id="622" name="直線コネクタ 621">
          <a:extLst>
            <a:ext uri="{FF2B5EF4-FFF2-40B4-BE49-F238E27FC236}">
              <a16:creationId xmlns:a16="http://schemas.microsoft.com/office/drawing/2014/main" id="{9358A5C2-19EE-4056-943C-F341074CA76C}"/>
            </a:ext>
          </a:extLst>
        </xdr:cNvPr>
        <xdr:cNvCxnSpPr/>
      </xdr:nvCxnSpPr>
      <xdr:spPr>
        <a:xfrm flipV="1">
          <a:off x="17602200" y="13380847"/>
          <a:ext cx="790575" cy="1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65024</xdr:rowOff>
    </xdr:from>
    <xdr:to>
      <xdr:col>98</xdr:col>
      <xdr:colOff>38100</xdr:colOff>
      <xdr:row>83</xdr:row>
      <xdr:rowOff>166624</xdr:rowOff>
    </xdr:to>
    <xdr:sp macro="" textlink="">
      <xdr:nvSpPr>
        <xdr:cNvPr id="623" name="楕円 622">
          <a:extLst>
            <a:ext uri="{FF2B5EF4-FFF2-40B4-BE49-F238E27FC236}">
              <a16:creationId xmlns:a16="http://schemas.microsoft.com/office/drawing/2014/main" id="{342E7085-E9BB-4F05-AF3B-9B6E57762B16}"/>
            </a:ext>
          </a:extLst>
        </xdr:cNvPr>
        <xdr:cNvSpPr/>
      </xdr:nvSpPr>
      <xdr:spPr>
        <a:xfrm>
          <a:off x="16754475" y="13507974"/>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54102</xdr:rowOff>
    </xdr:from>
    <xdr:to>
      <xdr:col>102</xdr:col>
      <xdr:colOff>114300</xdr:colOff>
      <xdr:row>83</xdr:row>
      <xdr:rowOff>115824</xdr:rowOff>
    </xdr:to>
    <xdr:cxnSp macro="">
      <xdr:nvCxnSpPr>
        <xdr:cNvPr id="624" name="直線コネクタ 623">
          <a:extLst>
            <a:ext uri="{FF2B5EF4-FFF2-40B4-BE49-F238E27FC236}">
              <a16:creationId xmlns:a16="http://schemas.microsoft.com/office/drawing/2014/main" id="{A263A5F4-1676-4F24-9523-B4FD5BC89E82}"/>
            </a:ext>
          </a:extLst>
        </xdr:cNvPr>
        <xdr:cNvCxnSpPr/>
      </xdr:nvCxnSpPr>
      <xdr:spPr>
        <a:xfrm flipV="1">
          <a:off x="16802100" y="13493877"/>
          <a:ext cx="800100" cy="61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73169</xdr:rowOff>
    </xdr:from>
    <xdr:ext cx="469744" cy="259045"/>
    <xdr:sp macro="" textlink="">
      <xdr:nvSpPr>
        <xdr:cNvPr id="625" name="n_1aveValue【消防施設】&#10;一人当たり面積">
          <a:extLst>
            <a:ext uri="{FF2B5EF4-FFF2-40B4-BE49-F238E27FC236}">
              <a16:creationId xmlns:a16="http://schemas.microsoft.com/office/drawing/2014/main" id="{A1BD92B4-51FF-448C-97E9-C2BCF5ADD4F2}"/>
            </a:ext>
          </a:extLst>
        </xdr:cNvPr>
        <xdr:cNvSpPr txBox="1"/>
      </xdr:nvSpPr>
      <xdr:spPr>
        <a:xfrm>
          <a:off x="18983402" y="13674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70883</xdr:rowOff>
    </xdr:from>
    <xdr:ext cx="469744" cy="259045"/>
    <xdr:sp macro="" textlink="">
      <xdr:nvSpPr>
        <xdr:cNvPr id="626" name="n_2aveValue【消防施設】&#10;一人当たり面積">
          <a:extLst>
            <a:ext uri="{FF2B5EF4-FFF2-40B4-BE49-F238E27FC236}">
              <a16:creationId xmlns:a16="http://schemas.microsoft.com/office/drawing/2014/main" id="{78D084C8-91C4-4F7C-AC8D-1D9AFFA65E59}"/>
            </a:ext>
          </a:extLst>
        </xdr:cNvPr>
        <xdr:cNvSpPr txBox="1"/>
      </xdr:nvSpPr>
      <xdr:spPr>
        <a:xfrm>
          <a:off x="18183302" y="13669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93742</xdr:rowOff>
    </xdr:from>
    <xdr:ext cx="469744" cy="259045"/>
    <xdr:sp macro="" textlink="">
      <xdr:nvSpPr>
        <xdr:cNvPr id="627" name="n_3aveValue【消防施設】&#10;一人当たり面積">
          <a:extLst>
            <a:ext uri="{FF2B5EF4-FFF2-40B4-BE49-F238E27FC236}">
              <a16:creationId xmlns:a16="http://schemas.microsoft.com/office/drawing/2014/main" id="{5525E3B1-AA5F-4278-B434-4423C7875936}"/>
            </a:ext>
          </a:extLst>
        </xdr:cNvPr>
        <xdr:cNvSpPr txBox="1"/>
      </xdr:nvSpPr>
      <xdr:spPr>
        <a:xfrm>
          <a:off x="17383202" y="13695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144035</xdr:rowOff>
    </xdr:from>
    <xdr:ext cx="469744" cy="259045"/>
    <xdr:sp macro="" textlink="">
      <xdr:nvSpPr>
        <xdr:cNvPr id="628" name="n_4aveValue【消防施設】&#10;一人当たり面積">
          <a:extLst>
            <a:ext uri="{FF2B5EF4-FFF2-40B4-BE49-F238E27FC236}">
              <a16:creationId xmlns:a16="http://schemas.microsoft.com/office/drawing/2014/main" id="{C9989201-6587-4698-9325-DE5E7318D03F}"/>
            </a:ext>
          </a:extLst>
        </xdr:cNvPr>
        <xdr:cNvSpPr txBox="1"/>
      </xdr:nvSpPr>
      <xdr:spPr>
        <a:xfrm>
          <a:off x="16592627" y="13742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151147</xdr:rowOff>
    </xdr:from>
    <xdr:ext cx="469744" cy="259045"/>
    <xdr:sp macro="" textlink="">
      <xdr:nvSpPr>
        <xdr:cNvPr id="629" name="n_1mainValue【消防施設】&#10;一人当たり面積">
          <a:extLst>
            <a:ext uri="{FF2B5EF4-FFF2-40B4-BE49-F238E27FC236}">
              <a16:creationId xmlns:a16="http://schemas.microsoft.com/office/drawing/2014/main" id="{032FA6DC-E949-429A-A678-0A9A39E1C66D}"/>
            </a:ext>
          </a:extLst>
        </xdr:cNvPr>
        <xdr:cNvSpPr txBox="1"/>
      </xdr:nvSpPr>
      <xdr:spPr>
        <a:xfrm>
          <a:off x="18983402" y="13105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167149</xdr:rowOff>
    </xdr:from>
    <xdr:ext cx="469744" cy="259045"/>
    <xdr:sp macro="" textlink="">
      <xdr:nvSpPr>
        <xdr:cNvPr id="630" name="n_2mainValue【消防施設】&#10;一人当たり面積">
          <a:extLst>
            <a:ext uri="{FF2B5EF4-FFF2-40B4-BE49-F238E27FC236}">
              <a16:creationId xmlns:a16="http://schemas.microsoft.com/office/drawing/2014/main" id="{DD662606-C7F3-481D-B823-6C8F9AACB5EA}"/>
            </a:ext>
          </a:extLst>
        </xdr:cNvPr>
        <xdr:cNvSpPr txBox="1"/>
      </xdr:nvSpPr>
      <xdr:spPr>
        <a:xfrm>
          <a:off x="18183302" y="13117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121429</xdr:rowOff>
    </xdr:from>
    <xdr:ext cx="469744" cy="259045"/>
    <xdr:sp macro="" textlink="">
      <xdr:nvSpPr>
        <xdr:cNvPr id="631" name="n_3mainValue【消防施設】&#10;一人当たり面積">
          <a:extLst>
            <a:ext uri="{FF2B5EF4-FFF2-40B4-BE49-F238E27FC236}">
              <a16:creationId xmlns:a16="http://schemas.microsoft.com/office/drawing/2014/main" id="{B41D6CC6-C94A-4494-9F3D-B6F02612E342}"/>
            </a:ext>
          </a:extLst>
        </xdr:cNvPr>
        <xdr:cNvSpPr txBox="1"/>
      </xdr:nvSpPr>
      <xdr:spPr>
        <a:xfrm>
          <a:off x="17383202" y="13240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11701</xdr:rowOff>
    </xdr:from>
    <xdr:ext cx="469744" cy="259045"/>
    <xdr:sp macro="" textlink="">
      <xdr:nvSpPr>
        <xdr:cNvPr id="632" name="n_4mainValue【消防施設】&#10;一人当たり面積">
          <a:extLst>
            <a:ext uri="{FF2B5EF4-FFF2-40B4-BE49-F238E27FC236}">
              <a16:creationId xmlns:a16="http://schemas.microsoft.com/office/drawing/2014/main" id="{1B06EC30-A5FA-47AB-999B-D746E5C4D206}"/>
            </a:ext>
          </a:extLst>
        </xdr:cNvPr>
        <xdr:cNvSpPr txBox="1"/>
      </xdr:nvSpPr>
      <xdr:spPr>
        <a:xfrm>
          <a:off x="16592627" y="1328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3" name="正方形/長方形 632">
          <a:extLst>
            <a:ext uri="{FF2B5EF4-FFF2-40B4-BE49-F238E27FC236}">
              <a16:creationId xmlns:a16="http://schemas.microsoft.com/office/drawing/2014/main" id="{573F8EB2-6BD7-4A2C-9E24-44C80FDF5C8D}"/>
            </a:ext>
          </a:extLst>
        </xdr:cNvPr>
        <xdr:cNvSpPr/>
      </xdr:nvSpPr>
      <xdr:spPr>
        <a:xfrm>
          <a:off x="11210925" y="14754225"/>
          <a:ext cx="424815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4" name="正方形/長方形 633">
          <a:extLst>
            <a:ext uri="{FF2B5EF4-FFF2-40B4-BE49-F238E27FC236}">
              <a16:creationId xmlns:a16="http://schemas.microsoft.com/office/drawing/2014/main" id="{10B4DFF9-E27B-4BAB-A74B-AC866F23ACCD}"/>
            </a:ext>
          </a:extLst>
        </xdr:cNvPr>
        <xdr:cNvSpPr/>
      </xdr:nvSpPr>
      <xdr:spPr>
        <a:xfrm>
          <a:off x="113157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5" name="正方形/長方形 634">
          <a:extLst>
            <a:ext uri="{FF2B5EF4-FFF2-40B4-BE49-F238E27FC236}">
              <a16:creationId xmlns:a16="http://schemas.microsoft.com/office/drawing/2014/main" id="{F32D2323-C906-4882-BB82-B5602C4394E9}"/>
            </a:ext>
          </a:extLst>
        </xdr:cNvPr>
        <xdr:cNvSpPr/>
      </xdr:nvSpPr>
      <xdr:spPr>
        <a:xfrm>
          <a:off x="113157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6" name="正方形/長方形 635">
          <a:extLst>
            <a:ext uri="{FF2B5EF4-FFF2-40B4-BE49-F238E27FC236}">
              <a16:creationId xmlns:a16="http://schemas.microsoft.com/office/drawing/2014/main" id="{9B288812-26C2-4BF8-A261-1AA851344267}"/>
            </a:ext>
          </a:extLst>
        </xdr:cNvPr>
        <xdr:cNvSpPr/>
      </xdr:nvSpPr>
      <xdr:spPr>
        <a:xfrm>
          <a:off x="122396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37" name="正方形/長方形 636">
          <a:extLst>
            <a:ext uri="{FF2B5EF4-FFF2-40B4-BE49-F238E27FC236}">
              <a16:creationId xmlns:a16="http://schemas.microsoft.com/office/drawing/2014/main" id="{8A3CB944-DCB6-44E5-A29D-5B244C406BBB}"/>
            </a:ext>
          </a:extLst>
        </xdr:cNvPr>
        <xdr:cNvSpPr/>
      </xdr:nvSpPr>
      <xdr:spPr>
        <a:xfrm>
          <a:off x="122396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38" name="正方形/長方形 637">
          <a:extLst>
            <a:ext uri="{FF2B5EF4-FFF2-40B4-BE49-F238E27FC236}">
              <a16:creationId xmlns:a16="http://schemas.microsoft.com/office/drawing/2014/main" id="{846EC3C0-8B69-4FCA-965B-2BD036F69E97}"/>
            </a:ext>
          </a:extLst>
        </xdr:cNvPr>
        <xdr:cNvSpPr/>
      </xdr:nvSpPr>
      <xdr:spPr>
        <a:xfrm>
          <a:off x="132683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39" name="正方形/長方形 638">
          <a:extLst>
            <a:ext uri="{FF2B5EF4-FFF2-40B4-BE49-F238E27FC236}">
              <a16:creationId xmlns:a16="http://schemas.microsoft.com/office/drawing/2014/main" id="{1A0CDE0E-6DE3-4297-BCEA-4E81572F9E77}"/>
            </a:ext>
          </a:extLst>
        </xdr:cNvPr>
        <xdr:cNvSpPr/>
      </xdr:nvSpPr>
      <xdr:spPr>
        <a:xfrm>
          <a:off x="132683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0" name="正方形/長方形 639">
          <a:extLst>
            <a:ext uri="{FF2B5EF4-FFF2-40B4-BE49-F238E27FC236}">
              <a16:creationId xmlns:a16="http://schemas.microsoft.com/office/drawing/2014/main" id="{B1B21985-64AF-4E24-A331-DC43AEED87FB}"/>
            </a:ext>
          </a:extLst>
        </xdr:cNvPr>
        <xdr:cNvSpPr/>
      </xdr:nvSpPr>
      <xdr:spPr>
        <a:xfrm>
          <a:off x="11210925" y="15840075"/>
          <a:ext cx="424815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1" name="テキスト ボックス 640">
          <a:extLst>
            <a:ext uri="{FF2B5EF4-FFF2-40B4-BE49-F238E27FC236}">
              <a16:creationId xmlns:a16="http://schemas.microsoft.com/office/drawing/2014/main" id="{B580305E-1D54-4CE5-AA89-1FF1F096DF54}"/>
            </a:ext>
          </a:extLst>
        </xdr:cNvPr>
        <xdr:cNvSpPr txBox="1"/>
      </xdr:nvSpPr>
      <xdr:spPr>
        <a:xfrm>
          <a:off x="11172825" y="156591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2" name="直線コネクタ 641">
          <a:extLst>
            <a:ext uri="{FF2B5EF4-FFF2-40B4-BE49-F238E27FC236}">
              <a16:creationId xmlns:a16="http://schemas.microsoft.com/office/drawing/2014/main" id="{C68F83CC-C573-4DC9-BE53-66590D761C76}"/>
            </a:ext>
          </a:extLst>
        </xdr:cNvPr>
        <xdr:cNvCxnSpPr/>
      </xdr:nvCxnSpPr>
      <xdr:spPr>
        <a:xfrm>
          <a:off x="11210925" y="179927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3" name="テキスト ボックス 642">
          <a:extLst>
            <a:ext uri="{FF2B5EF4-FFF2-40B4-BE49-F238E27FC236}">
              <a16:creationId xmlns:a16="http://schemas.microsoft.com/office/drawing/2014/main" id="{C8231BEF-DEEA-4FDA-B802-767F7F8A3385}"/>
            </a:ext>
          </a:extLst>
        </xdr:cNvPr>
        <xdr:cNvSpPr txBox="1"/>
      </xdr:nvSpPr>
      <xdr:spPr>
        <a:xfrm>
          <a:off x="107945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4" name="直線コネクタ 643">
          <a:extLst>
            <a:ext uri="{FF2B5EF4-FFF2-40B4-BE49-F238E27FC236}">
              <a16:creationId xmlns:a16="http://schemas.microsoft.com/office/drawing/2014/main" id="{C7D398FB-0F3A-4AD1-906D-164D75867D68}"/>
            </a:ext>
          </a:extLst>
        </xdr:cNvPr>
        <xdr:cNvCxnSpPr/>
      </xdr:nvCxnSpPr>
      <xdr:spPr>
        <a:xfrm>
          <a:off x="11210925" y="1768520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5" name="テキスト ボックス 644">
          <a:extLst>
            <a:ext uri="{FF2B5EF4-FFF2-40B4-BE49-F238E27FC236}">
              <a16:creationId xmlns:a16="http://schemas.microsoft.com/office/drawing/2014/main" id="{7175433B-486F-411C-BAFA-6DEDCDFB3E0E}"/>
            </a:ext>
          </a:extLst>
        </xdr:cNvPr>
        <xdr:cNvSpPr txBox="1"/>
      </xdr:nvSpPr>
      <xdr:spPr>
        <a:xfrm>
          <a:off x="10794546" y="1755568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6" name="直線コネクタ 645">
          <a:extLst>
            <a:ext uri="{FF2B5EF4-FFF2-40B4-BE49-F238E27FC236}">
              <a16:creationId xmlns:a16="http://schemas.microsoft.com/office/drawing/2014/main" id="{0594F2A2-CFF6-4BE1-A655-F43206F7BA5A}"/>
            </a:ext>
          </a:extLst>
        </xdr:cNvPr>
        <xdr:cNvCxnSpPr/>
      </xdr:nvCxnSpPr>
      <xdr:spPr>
        <a:xfrm>
          <a:off x="11210925" y="1737450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47" name="テキスト ボックス 646">
          <a:extLst>
            <a:ext uri="{FF2B5EF4-FFF2-40B4-BE49-F238E27FC236}">
              <a16:creationId xmlns:a16="http://schemas.microsoft.com/office/drawing/2014/main" id="{D5EA3A47-CDEB-4DB3-91C6-025041D53284}"/>
            </a:ext>
          </a:extLst>
        </xdr:cNvPr>
        <xdr:cNvSpPr txBox="1"/>
      </xdr:nvSpPr>
      <xdr:spPr>
        <a:xfrm>
          <a:off x="10845966" y="172481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48" name="直線コネクタ 647">
          <a:extLst>
            <a:ext uri="{FF2B5EF4-FFF2-40B4-BE49-F238E27FC236}">
              <a16:creationId xmlns:a16="http://schemas.microsoft.com/office/drawing/2014/main" id="{41F8A8FE-4EC0-4DF3-9037-8D5F78EE77AF}"/>
            </a:ext>
          </a:extLst>
        </xdr:cNvPr>
        <xdr:cNvCxnSpPr/>
      </xdr:nvCxnSpPr>
      <xdr:spPr>
        <a:xfrm>
          <a:off x="11210925" y="1706698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49" name="テキスト ボックス 648">
          <a:extLst>
            <a:ext uri="{FF2B5EF4-FFF2-40B4-BE49-F238E27FC236}">
              <a16:creationId xmlns:a16="http://schemas.microsoft.com/office/drawing/2014/main" id="{152D5A0F-32B5-4245-94D1-E51A87180728}"/>
            </a:ext>
          </a:extLst>
        </xdr:cNvPr>
        <xdr:cNvSpPr txBox="1"/>
      </xdr:nvSpPr>
      <xdr:spPr>
        <a:xfrm>
          <a:off x="10845966" y="169374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0" name="直線コネクタ 649">
          <a:extLst>
            <a:ext uri="{FF2B5EF4-FFF2-40B4-BE49-F238E27FC236}">
              <a16:creationId xmlns:a16="http://schemas.microsoft.com/office/drawing/2014/main" id="{CA42378B-6CBA-4797-B982-3701D96A0B24}"/>
            </a:ext>
          </a:extLst>
        </xdr:cNvPr>
        <xdr:cNvCxnSpPr/>
      </xdr:nvCxnSpPr>
      <xdr:spPr>
        <a:xfrm>
          <a:off x="11210925" y="16765814"/>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1" name="テキスト ボックス 650">
          <a:extLst>
            <a:ext uri="{FF2B5EF4-FFF2-40B4-BE49-F238E27FC236}">
              <a16:creationId xmlns:a16="http://schemas.microsoft.com/office/drawing/2014/main" id="{0B76EB21-F937-4993-A723-41DDFC1D2A5A}"/>
            </a:ext>
          </a:extLst>
        </xdr:cNvPr>
        <xdr:cNvSpPr txBox="1"/>
      </xdr:nvSpPr>
      <xdr:spPr>
        <a:xfrm>
          <a:off x="10845966" y="166299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2" name="直線コネクタ 651">
          <a:extLst>
            <a:ext uri="{FF2B5EF4-FFF2-40B4-BE49-F238E27FC236}">
              <a16:creationId xmlns:a16="http://schemas.microsoft.com/office/drawing/2014/main" id="{CDEAAFEA-D8C7-4DC1-96B0-2CB9EF923FB7}"/>
            </a:ext>
          </a:extLst>
        </xdr:cNvPr>
        <xdr:cNvCxnSpPr/>
      </xdr:nvCxnSpPr>
      <xdr:spPr>
        <a:xfrm>
          <a:off x="11210925" y="1645829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3" name="テキスト ボックス 652">
          <a:extLst>
            <a:ext uri="{FF2B5EF4-FFF2-40B4-BE49-F238E27FC236}">
              <a16:creationId xmlns:a16="http://schemas.microsoft.com/office/drawing/2014/main" id="{9FA63D22-0B05-4CEC-8A12-49871CFF792D}"/>
            </a:ext>
          </a:extLst>
        </xdr:cNvPr>
        <xdr:cNvSpPr txBox="1"/>
      </xdr:nvSpPr>
      <xdr:spPr>
        <a:xfrm>
          <a:off x="10845966" y="1631924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4" name="直線コネクタ 653">
          <a:extLst>
            <a:ext uri="{FF2B5EF4-FFF2-40B4-BE49-F238E27FC236}">
              <a16:creationId xmlns:a16="http://schemas.microsoft.com/office/drawing/2014/main" id="{D3B6AE04-651B-48C1-8983-D4D2172F64EA}"/>
            </a:ext>
          </a:extLst>
        </xdr:cNvPr>
        <xdr:cNvCxnSpPr/>
      </xdr:nvCxnSpPr>
      <xdr:spPr>
        <a:xfrm>
          <a:off x="11210925" y="16147596"/>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5" name="テキスト ボックス 654">
          <a:extLst>
            <a:ext uri="{FF2B5EF4-FFF2-40B4-BE49-F238E27FC236}">
              <a16:creationId xmlns:a16="http://schemas.microsoft.com/office/drawing/2014/main" id="{F5EC682C-1668-4FDD-8AC2-733D76BFF498}"/>
            </a:ext>
          </a:extLst>
        </xdr:cNvPr>
        <xdr:cNvSpPr txBox="1"/>
      </xdr:nvSpPr>
      <xdr:spPr>
        <a:xfrm>
          <a:off x="10903736" y="160117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6" name="直線コネクタ 655">
          <a:extLst>
            <a:ext uri="{FF2B5EF4-FFF2-40B4-BE49-F238E27FC236}">
              <a16:creationId xmlns:a16="http://schemas.microsoft.com/office/drawing/2014/main" id="{8EC18AD4-CACB-4AF0-839D-60BF0CE19987}"/>
            </a:ext>
          </a:extLst>
        </xdr:cNvPr>
        <xdr:cNvCxnSpPr/>
      </xdr:nvCxnSpPr>
      <xdr:spPr>
        <a:xfrm>
          <a:off x="11210925" y="158400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57" name="【庁舎】&#10;有形固定資産減価償却率グラフ枠">
          <a:extLst>
            <a:ext uri="{FF2B5EF4-FFF2-40B4-BE49-F238E27FC236}">
              <a16:creationId xmlns:a16="http://schemas.microsoft.com/office/drawing/2014/main" id="{EBD914AE-0FE1-41FD-846B-5085CD5137D7}"/>
            </a:ext>
          </a:extLst>
        </xdr:cNvPr>
        <xdr:cNvSpPr/>
      </xdr:nvSpPr>
      <xdr:spPr>
        <a:xfrm>
          <a:off x="11210925" y="15840075"/>
          <a:ext cx="424815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120287</xdr:rowOff>
    </xdr:from>
    <xdr:to>
      <xdr:col>85</xdr:col>
      <xdr:colOff>126364</xdr:colOff>
      <xdr:row>109</xdr:row>
      <xdr:rowOff>9252</xdr:rowOff>
    </xdr:to>
    <xdr:cxnSp macro="">
      <xdr:nvCxnSpPr>
        <xdr:cNvPr id="658" name="直線コネクタ 657">
          <a:extLst>
            <a:ext uri="{FF2B5EF4-FFF2-40B4-BE49-F238E27FC236}">
              <a16:creationId xmlns:a16="http://schemas.microsoft.com/office/drawing/2014/main" id="{C87FADD7-20F0-4CC9-B4E1-0F9840485D2B}"/>
            </a:ext>
          </a:extLst>
        </xdr:cNvPr>
        <xdr:cNvCxnSpPr/>
      </xdr:nvCxnSpPr>
      <xdr:spPr>
        <a:xfrm flipV="1">
          <a:off x="14696439" y="16154037"/>
          <a:ext cx="0" cy="1508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13079</xdr:rowOff>
    </xdr:from>
    <xdr:ext cx="405111" cy="259045"/>
    <xdr:sp macro="" textlink="">
      <xdr:nvSpPr>
        <xdr:cNvPr id="659" name="【庁舎】&#10;有形固定資産減価償却率最小値テキスト">
          <a:extLst>
            <a:ext uri="{FF2B5EF4-FFF2-40B4-BE49-F238E27FC236}">
              <a16:creationId xmlns:a16="http://schemas.microsoft.com/office/drawing/2014/main" id="{206CBB34-CA7C-4A68-8C52-43118D2EA05B}"/>
            </a:ext>
          </a:extLst>
        </xdr:cNvPr>
        <xdr:cNvSpPr txBox="1"/>
      </xdr:nvSpPr>
      <xdr:spPr>
        <a:xfrm>
          <a:off x="14735175" y="17659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9252</xdr:rowOff>
    </xdr:from>
    <xdr:to>
      <xdr:col>86</xdr:col>
      <xdr:colOff>25400</xdr:colOff>
      <xdr:row>109</xdr:row>
      <xdr:rowOff>9252</xdr:rowOff>
    </xdr:to>
    <xdr:cxnSp macro="">
      <xdr:nvCxnSpPr>
        <xdr:cNvPr id="660" name="直線コネクタ 659">
          <a:extLst>
            <a:ext uri="{FF2B5EF4-FFF2-40B4-BE49-F238E27FC236}">
              <a16:creationId xmlns:a16="http://schemas.microsoft.com/office/drawing/2014/main" id="{0831BA0E-30DD-4008-AD3E-49B32C7B3C4F}"/>
            </a:ext>
          </a:extLst>
        </xdr:cNvPr>
        <xdr:cNvCxnSpPr/>
      </xdr:nvCxnSpPr>
      <xdr:spPr>
        <a:xfrm>
          <a:off x="14611350" y="1766225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66964</xdr:rowOff>
    </xdr:from>
    <xdr:ext cx="340478" cy="259045"/>
    <xdr:sp macro="" textlink="">
      <xdr:nvSpPr>
        <xdr:cNvPr id="661" name="【庁舎】&#10;有形固定資産減価償却率最大値テキスト">
          <a:extLst>
            <a:ext uri="{FF2B5EF4-FFF2-40B4-BE49-F238E27FC236}">
              <a16:creationId xmlns:a16="http://schemas.microsoft.com/office/drawing/2014/main" id="{B290215D-8CC3-4E07-9A46-410B563549E3}"/>
            </a:ext>
          </a:extLst>
        </xdr:cNvPr>
        <xdr:cNvSpPr txBox="1"/>
      </xdr:nvSpPr>
      <xdr:spPr>
        <a:xfrm>
          <a:off x="14735175" y="1593243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120287</xdr:rowOff>
    </xdr:from>
    <xdr:to>
      <xdr:col>86</xdr:col>
      <xdr:colOff>25400</xdr:colOff>
      <xdr:row>99</xdr:row>
      <xdr:rowOff>120287</xdr:rowOff>
    </xdr:to>
    <xdr:cxnSp macro="">
      <xdr:nvCxnSpPr>
        <xdr:cNvPr id="662" name="直線コネクタ 661">
          <a:extLst>
            <a:ext uri="{FF2B5EF4-FFF2-40B4-BE49-F238E27FC236}">
              <a16:creationId xmlns:a16="http://schemas.microsoft.com/office/drawing/2014/main" id="{C538057F-586C-40A8-A27D-D86B5B9E942F}"/>
            </a:ext>
          </a:extLst>
        </xdr:cNvPr>
        <xdr:cNvCxnSpPr/>
      </xdr:nvCxnSpPr>
      <xdr:spPr>
        <a:xfrm>
          <a:off x="14611350" y="1615403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52813</xdr:rowOff>
    </xdr:from>
    <xdr:ext cx="405111" cy="259045"/>
    <xdr:sp macro="" textlink="">
      <xdr:nvSpPr>
        <xdr:cNvPr id="663" name="【庁舎】&#10;有形固定資産減価償却率平均値テキスト">
          <a:extLst>
            <a:ext uri="{FF2B5EF4-FFF2-40B4-BE49-F238E27FC236}">
              <a16:creationId xmlns:a16="http://schemas.microsoft.com/office/drawing/2014/main" id="{4B83B4D1-1D3B-48AC-9040-47548888E9D4}"/>
            </a:ext>
          </a:extLst>
        </xdr:cNvPr>
        <xdr:cNvSpPr txBox="1"/>
      </xdr:nvSpPr>
      <xdr:spPr>
        <a:xfrm>
          <a:off x="14735175" y="168898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74386</xdr:rowOff>
    </xdr:from>
    <xdr:to>
      <xdr:col>85</xdr:col>
      <xdr:colOff>177800</xdr:colOff>
      <xdr:row>105</xdr:row>
      <xdr:rowOff>4536</xdr:rowOff>
    </xdr:to>
    <xdr:sp macro="" textlink="">
      <xdr:nvSpPr>
        <xdr:cNvPr id="664" name="フローチャート: 判断 663">
          <a:extLst>
            <a:ext uri="{FF2B5EF4-FFF2-40B4-BE49-F238E27FC236}">
              <a16:creationId xmlns:a16="http://schemas.microsoft.com/office/drawing/2014/main" id="{48DEE10C-C64A-4682-9BE8-37292F2F903F}"/>
            </a:ext>
          </a:extLst>
        </xdr:cNvPr>
        <xdr:cNvSpPr/>
      </xdr:nvSpPr>
      <xdr:spPr>
        <a:xfrm>
          <a:off x="14649450" y="1691458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665" name="フローチャート: 判断 664">
          <a:extLst>
            <a:ext uri="{FF2B5EF4-FFF2-40B4-BE49-F238E27FC236}">
              <a16:creationId xmlns:a16="http://schemas.microsoft.com/office/drawing/2014/main" id="{BED4F256-B40F-4062-B854-01B7A51C7A2E}"/>
            </a:ext>
          </a:extLst>
        </xdr:cNvPr>
        <xdr:cNvSpPr/>
      </xdr:nvSpPr>
      <xdr:spPr>
        <a:xfrm>
          <a:off x="13887450" y="1691621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69487</xdr:rowOff>
    </xdr:from>
    <xdr:to>
      <xdr:col>76</xdr:col>
      <xdr:colOff>165100</xdr:colOff>
      <xdr:row>104</xdr:row>
      <xdr:rowOff>171087</xdr:rowOff>
    </xdr:to>
    <xdr:sp macro="" textlink="">
      <xdr:nvSpPr>
        <xdr:cNvPr id="666" name="フローチャート: 判断 665">
          <a:extLst>
            <a:ext uri="{FF2B5EF4-FFF2-40B4-BE49-F238E27FC236}">
              <a16:creationId xmlns:a16="http://schemas.microsoft.com/office/drawing/2014/main" id="{A87E1993-C733-4238-994D-47B2CCA91A36}"/>
            </a:ext>
          </a:extLst>
        </xdr:cNvPr>
        <xdr:cNvSpPr/>
      </xdr:nvSpPr>
      <xdr:spPr>
        <a:xfrm>
          <a:off x="13096875" y="16906512"/>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95613</xdr:rowOff>
    </xdr:from>
    <xdr:to>
      <xdr:col>72</xdr:col>
      <xdr:colOff>38100</xdr:colOff>
      <xdr:row>105</xdr:row>
      <xdr:rowOff>25763</xdr:rowOff>
    </xdr:to>
    <xdr:sp macro="" textlink="">
      <xdr:nvSpPr>
        <xdr:cNvPr id="667" name="フローチャート: 判断 666">
          <a:extLst>
            <a:ext uri="{FF2B5EF4-FFF2-40B4-BE49-F238E27FC236}">
              <a16:creationId xmlns:a16="http://schemas.microsoft.com/office/drawing/2014/main" id="{4B682778-5044-48BD-8963-2692C82C90DE}"/>
            </a:ext>
          </a:extLst>
        </xdr:cNvPr>
        <xdr:cNvSpPr/>
      </xdr:nvSpPr>
      <xdr:spPr>
        <a:xfrm>
          <a:off x="12296775" y="1693581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84182</xdr:rowOff>
    </xdr:from>
    <xdr:to>
      <xdr:col>67</xdr:col>
      <xdr:colOff>101600</xdr:colOff>
      <xdr:row>105</xdr:row>
      <xdr:rowOff>14332</xdr:rowOff>
    </xdr:to>
    <xdr:sp macro="" textlink="">
      <xdr:nvSpPr>
        <xdr:cNvPr id="668" name="フローチャート: 判断 667">
          <a:extLst>
            <a:ext uri="{FF2B5EF4-FFF2-40B4-BE49-F238E27FC236}">
              <a16:creationId xmlns:a16="http://schemas.microsoft.com/office/drawing/2014/main" id="{37C46B66-C58A-43E1-A31D-F9DF038E4557}"/>
            </a:ext>
          </a:extLst>
        </xdr:cNvPr>
        <xdr:cNvSpPr/>
      </xdr:nvSpPr>
      <xdr:spPr>
        <a:xfrm>
          <a:off x="11487150" y="1692755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69" name="テキスト ボックス 668">
          <a:extLst>
            <a:ext uri="{FF2B5EF4-FFF2-40B4-BE49-F238E27FC236}">
              <a16:creationId xmlns:a16="http://schemas.microsoft.com/office/drawing/2014/main" id="{8BDB910E-0BB4-4D95-937B-5F071ED7ADCC}"/>
            </a:ext>
          </a:extLst>
        </xdr:cNvPr>
        <xdr:cNvSpPr txBox="1"/>
      </xdr:nvSpPr>
      <xdr:spPr>
        <a:xfrm>
          <a:off x="14525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0" name="テキスト ボックス 669">
          <a:extLst>
            <a:ext uri="{FF2B5EF4-FFF2-40B4-BE49-F238E27FC236}">
              <a16:creationId xmlns:a16="http://schemas.microsoft.com/office/drawing/2014/main" id="{F5D814AB-057A-4436-ACDF-605B1B1669F8}"/>
            </a:ext>
          </a:extLst>
        </xdr:cNvPr>
        <xdr:cNvSpPr txBox="1"/>
      </xdr:nvSpPr>
      <xdr:spPr>
        <a:xfrm>
          <a:off x="137636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1" name="テキスト ボックス 670">
          <a:extLst>
            <a:ext uri="{FF2B5EF4-FFF2-40B4-BE49-F238E27FC236}">
              <a16:creationId xmlns:a16="http://schemas.microsoft.com/office/drawing/2014/main" id="{76EADA44-6197-4391-9C89-9C4A610D41F5}"/>
            </a:ext>
          </a:extLst>
        </xdr:cNvPr>
        <xdr:cNvSpPr txBox="1"/>
      </xdr:nvSpPr>
      <xdr:spPr>
        <a:xfrm>
          <a:off x="129730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2" name="テキスト ボックス 671">
          <a:extLst>
            <a:ext uri="{FF2B5EF4-FFF2-40B4-BE49-F238E27FC236}">
              <a16:creationId xmlns:a16="http://schemas.microsoft.com/office/drawing/2014/main" id="{3B4A8CC3-CD7C-483F-8B63-9A21C9C1051D}"/>
            </a:ext>
          </a:extLst>
        </xdr:cNvPr>
        <xdr:cNvSpPr txBox="1"/>
      </xdr:nvSpPr>
      <xdr:spPr>
        <a:xfrm>
          <a:off x="12172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3" name="テキスト ボックス 672">
          <a:extLst>
            <a:ext uri="{FF2B5EF4-FFF2-40B4-BE49-F238E27FC236}">
              <a16:creationId xmlns:a16="http://schemas.microsoft.com/office/drawing/2014/main" id="{D1945512-24CE-4778-8241-D4A85E480AB6}"/>
            </a:ext>
          </a:extLst>
        </xdr:cNvPr>
        <xdr:cNvSpPr txBox="1"/>
      </xdr:nvSpPr>
      <xdr:spPr>
        <a:xfrm>
          <a:off x="11363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121738</xdr:rowOff>
    </xdr:from>
    <xdr:to>
      <xdr:col>85</xdr:col>
      <xdr:colOff>177800</xdr:colOff>
      <xdr:row>103</xdr:row>
      <xdr:rowOff>51888</xdr:rowOff>
    </xdr:to>
    <xdr:sp macro="" textlink="">
      <xdr:nvSpPr>
        <xdr:cNvPr id="674" name="楕円 673">
          <a:extLst>
            <a:ext uri="{FF2B5EF4-FFF2-40B4-BE49-F238E27FC236}">
              <a16:creationId xmlns:a16="http://schemas.microsoft.com/office/drawing/2014/main" id="{5E868AF9-5198-4D95-AC75-1AD2CC7D67BF}"/>
            </a:ext>
          </a:extLst>
        </xdr:cNvPr>
        <xdr:cNvSpPr/>
      </xdr:nvSpPr>
      <xdr:spPr>
        <a:xfrm>
          <a:off x="14649450" y="1664126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101</xdr:row>
      <xdr:rowOff>144615</xdr:rowOff>
    </xdr:from>
    <xdr:ext cx="405111" cy="259045"/>
    <xdr:sp macro="" textlink="">
      <xdr:nvSpPr>
        <xdr:cNvPr id="675" name="【庁舎】&#10;有形固定資産減価償却率該当値テキスト">
          <a:extLst>
            <a:ext uri="{FF2B5EF4-FFF2-40B4-BE49-F238E27FC236}">
              <a16:creationId xmlns:a16="http://schemas.microsoft.com/office/drawing/2014/main" id="{D6FD8CFA-22D4-4C41-A6D7-F7E8C4A4EBB5}"/>
            </a:ext>
          </a:extLst>
        </xdr:cNvPr>
        <xdr:cNvSpPr txBox="1"/>
      </xdr:nvSpPr>
      <xdr:spPr>
        <a:xfrm>
          <a:off x="14735175" y="164958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58057</xdr:rowOff>
    </xdr:from>
    <xdr:to>
      <xdr:col>81</xdr:col>
      <xdr:colOff>101600</xdr:colOff>
      <xdr:row>102</xdr:row>
      <xdr:rowOff>159657</xdr:rowOff>
    </xdr:to>
    <xdr:sp macro="" textlink="">
      <xdr:nvSpPr>
        <xdr:cNvPr id="676" name="楕円 675">
          <a:extLst>
            <a:ext uri="{FF2B5EF4-FFF2-40B4-BE49-F238E27FC236}">
              <a16:creationId xmlns:a16="http://schemas.microsoft.com/office/drawing/2014/main" id="{D333C045-6D85-45E4-BBBD-71352F67E169}"/>
            </a:ext>
          </a:extLst>
        </xdr:cNvPr>
        <xdr:cNvSpPr/>
      </xdr:nvSpPr>
      <xdr:spPr>
        <a:xfrm>
          <a:off x="13887450" y="16574407"/>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102</xdr:row>
      <xdr:rowOff>108857</xdr:rowOff>
    </xdr:from>
    <xdr:to>
      <xdr:col>85</xdr:col>
      <xdr:colOff>127000</xdr:colOff>
      <xdr:row>103</xdr:row>
      <xdr:rowOff>1088</xdr:rowOff>
    </xdr:to>
    <xdr:cxnSp macro="">
      <xdr:nvCxnSpPr>
        <xdr:cNvPr id="677" name="直線コネクタ 676">
          <a:extLst>
            <a:ext uri="{FF2B5EF4-FFF2-40B4-BE49-F238E27FC236}">
              <a16:creationId xmlns:a16="http://schemas.microsoft.com/office/drawing/2014/main" id="{389E40C5-2B14-4F42-9EF4-7B5C829700F3}"/>
            </a:ext>
          </a:extLst>
        </xdr:cNvPr>
        <xdr:cNvCxnSpPr/>
      </xdr:nvCxnSpPr>
      <xdr:spPr>
        <a:xfrm>
          <a:off x="13935075" y="16622032"/>
          <a:ext cx="762000" cy="57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59689</xdr:rowOff>
    </xdr:from>
    <xdr:to>
      <xdr:col>76</xdr:col>
      <xdr:colOff>165100</xdr:colOff>
      <xdr:row>102</xdr:row>
      <xdr:rowOff>161289</xdr:rowOff>
    </xdr:to>
    <xdr:sp macro="" textlink="">
      <xdr:nvSpPr>
        <xdr:cNvPr id="678" name="楕円 677">
          <a:extLst>
            <a:ext uri="{FF2B5EF4-FFF2-40B4-BE49-F238E27FC236}">
              <a16:creationId xmlns:a16="http://schemas.microsoft.com/office/drawing/2014/main" id="{223CD36A-F7D2-4B15-A64B-A0150A6B0B3D}"/>
            </a:ext>
          </a:extLst>
        </xdr:cNvPr>
        <xdr:cNvSpPr/>
      </xdr:nvSpPr>
      <xdr:spPr>
        <a:xfrm>
          <a:off x="13096875" y="1657603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108857</xdr:rowOff>
    </xdr:from>
    <xdr:to>
      <xdr:col>81</xdr:col>
      <xdr:colOff>50800</xdr:colOff>
      <xdr:row>102</xdr:row>
      <xdr:rowOff>110489</xdr:rowOff>
    </xdr:to>
    <xdr:cxnSp macro="">
      <xdr:nvCxnSpPr>
        <xdr:cNvPr id="679" name="直線コネクタ 678">
          <a:extLst>
            <a:ext uri="{FF2B5EF4-FFF2-40B4-BE49-F238E27FC236}">
              <a16:creationId xmlns:a16="http://schemas.microsoft.com/office/drawing/2014/main" id="{7143F60A-96FD-44A9-814C-AB88FF508E6B}"/>
            </a:ext>
          </a:extLst>
        </xdr:cNvPr>
        <xdr:cNvCxnSpPr/>
      </xdr:nvCxnSpPr>
      <xdr:spPr>
        <a:xfrm flipV="1">
          <a:off x="13144500" y="16622032"/>
          <a:ext cx="790575"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101</xdr:row>
      <xdr:rowOff>169092</xdr:rowOff>
    </xdr:from>
    <xdr:to>
      <xdr:col>72</xdr:col>
      <xdr:colOff>38100</xdr:colOff>
      <xdr:row>102</xdr:row>
      <xdr:rowOff>99242</xdr:rowOff>
    </xdr:to>
    <xdr:sp macro="" textlink="">
      <xdr:nvSpPr>
        <xdr:cNvPr id="680" name="楕円 679">
          <a:extLst>
            <a:ext uri="{FF2B5EF4-FFF2-40B4-BE49-F238E27FC236}">
              <a16:creationId xmlns:a16="http://schemas.microsoft.com/office/drawing/2014/main" id="{7025C5DD-7DF9-41B1-8D09-125844CD7B1D}"/>
            </a:ext>
          </a:extLst>
        </xdr:cNvPr>
        <xdr:cNvSpPr/>
      </xdr:nvSpPr>
      <xdr:spPr>
        <a:xfrm>
          <a:off x="12296775" y="16513992"/>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102</xdr:row>
      <xdr:rowOff>48442</xdr:rowOff>
    </xdr:from>
    <xdr:to>
      <xdr:col>76</xdr:col>
      <xdr:colOff>114300</xdr:colOff>
      <xdr:row>102</xdr:row>
      <xdr:rowOff>110489</xdr:rowOff>
    </xdr:to>
    <xdr:cxnSp macro="">
      <xdr:nvCxnSpPr>
        <xdr:cNvPr id="681" name="直線コネクタ 680">
          <a:extLst>
            <a:ext uri="{FF2B5EF4-FFF2-40B4-BE49-F238E27FC236}">
              <a16:creationId xmlns:a16="http://schemas.microsoft.com/office/drawing/2014/main" id="{711679E4-2A6B-43CC-ADAF-B902D8D3C93D}"/>
            </a:ext>
          </a:extLst>
        </xdr:cNvPr>
        <xdr:cNvCxnSpPr/>
      </xdr:nvCxnSpPr>
      <xdr:spPr>
        <a:xfrm>
          <a:off x="12344400" y="16561617"/>
          <a:ext cx="8001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101</xdr:row>
      <xdr:rowOff>139700</xdr:rowOff>
    </xdr:from>
    <xdr:to>
      <xdr:col>67</xdr:col>
      <xdr:colOff>101600</xdr:colOff>
      <xdr:row>102</xdr:row>
      <xdr:rowOff>69850</xdr:rowOff>
    </xdr:to>
    <xdr:sp macro="" textlink="">
      <xdr:nvSpPr>
        <xdr:cNvPr id="682" name="楕円 681">
          <a:extLst>
            <a:ext uri="{FF2B5EF4-FFF2-40B4-BE49-F238E27FC236}">
              <a16:creationId xmlns:a16="http://schemas.microsoft.com/office/drawing/2014/main" id="{69F75029-6DDD-465C-9B2B-E01644115CB9}"/>
            </a:ext>
          </a:extLst>
        </xdr:cNvPr>
        <xdr:cNvSpPr/>
      </xdr:nvSpPr>
      <xdr:spPr>
        <a:xfrm>
          <a:off x="11487150" y="1649730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102</xdr:row>
      <xdr:rowOff>19050</xdr:rowOff>
    </xdr:from>
    <xdr:to>
      <xdr:col>71</xdr:col>
      <xdr:colOff>177800</xdr:colOff>
      <xdr:row>102</xdr:row>
      <xdr:rowOff>48442</xdr:rowOff>
    </xdr:to>
    <xdr:cxnSp macro="">
      <xdr:nvCxnSpPr>
        <xdr:cNvPr id="683" name="直線コネクタ 682">
          <a:extLst>
            <a:ext uri="{FF2B5EF4-FFF2-40B4-BE49-F238E27FC236}">
              <a16:creationId xmlns:a16="http://schemas.microsoft.com/office/drawing/2014/main" id="{77438BB8-742A-4CED-97DE-58631437F52D}"/>
            </a:ext>
          </a:extLst>
        </xdr:cNvPr>
        <xdr:cNvCxnSpPr/>
      </xdr:nvCxnSpPr>
      <xdr:spPr>
        <a:xfrm>
          <a:off x="11534775" y="16535400"/>
          <a:ext cx="809625" cy="26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168746</xdr:rowOff>
    </xdr:from>
    <xdr:ext cx="405111" cy="259045"/>
    <xdr:sp macro="" textlink="">
      <xdr:nvSpPr>
        <xdr:cNvPr id="684" name="n_1aveValue【庁舎】&#10;有形固定資産減価償却率">
          <a:extLst>
            <a:ext uri="{FF2B5EF4-FFF2-40B4-BE49-F238E27FC236}">
              <a16:creationId xmlns:a16="http://schemas.microsoft.com/office/drawing/2014/main" id="{34A0DF41-0BBE-4442-93A8-69DAE28D16DF}"/>
            </a:ext>
          </a:extLst>
        </xdr:cNvPr>
        <xdr:cNvSpPr txBox="1"/>
      </xdr:nvSpPr>
      <xdr:spPr>
        <a:xfrm>
          <a:off x="13745219" y="16999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162214</xdr:rowOff>
    </xdr:from>
    <xdr:ext cx="405111" cy="259045"/>
    <xdr:sp macro="" textlink="">
      <xdr:nvSpPr>
        <xdr:cNvPr id="685" name="n_2aveValue【庁舎】&#10;有形固定資産減価償却率">
          <a:extLst>
            <a:ext uri="{FF2B5EF4-FFF2-40B4-BE49-F238E27FC236}">
              <a16:creationId xmlns:a16="http://schemas.microsoft.com/office/drawing/2014/main" id="{F669E5B1-C527-4D12-827B-39E3F99E2129}"/>
            </a:ext>
          </a:extLst>
        </xdr:cNvPr>
        <xdr:cNvSpPr txBox="1"/>
      </xdr:nvSpPr>
      <xdr:spPr>
        <a:xfrm>
          <a:off x="12964169" y="16999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16890</xdr:rowOff>
    </xdr:from>
    <xdr:ext cx="405111" cy="259045"/>
    <xdr:sp macro="" textlink="">
      <xdr:nvSpPr>
        <xdr:cNvPr id="686" name="n_3aveValue【庁舎】&#10;有形固定資産減価償却率">
          <a:extLst>
            <a:ext uri="{FF2B5EF4-FFF2-40B4-BE49-F238E27FC236}">
              <a16:creationId xmlns:a16="http://schemas.microsoft.com/office/drawing/2014/main" id="{8642FA4B-8CA1-4500-9D5C-54068A9EA6B9}"/>
            </a:ext>
          </a:extLst>
        </xdr:cNvPr>
        <xdr:cNvSpPr txBox="1"/>
      </xdr:nvSpPr>
      <xdr:spPr>
        <a:xfrm>
          <a:off x="12164069" y="170190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5459</xdr:rowOff>
    </xdr:from>
    <xdr:ext cx="405111" cy="259045"/>
    <xdr:sp macro="" textlink="">
      <xdr:nvSpPr>
        <xdr:cNvPr id="687" name="n_4aveValue【庁舎】&#10;有形固定資産減価償却率">
          <a:extLst>
            <a:ext uri="{FF2B5EF4-FFF2-40B4-BE49-F238E27FC236}">
              <a16:creationId xmlns:a16="http://schemas.microsoft.com/office/drawing/2014/main" id="{22F88E0B-313C-4708-BA58-885F6F16FA45}"/>
            </a:ext>
          </a:extLst>
        </xdr:cNvPr>
        <xdr:cNvSpPr txBox="1"/>
      </xdr:nvSpPr>
      <xdr:spPr>
        <a:xfrm>
          <a:off x="11354444" y="17010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4734</xdr:rowOff>
    </xdr:from>
    <xdr:ext cx="405111" cy="259045"/>
    <xdr:sp macro="" textlink="">
      <xdr:nvSpPr>
        <xdr:cNvPr id="688" name="n_1mainValue【庁舎】&#10;有形固定資産減価償却率">
          <a:extLst>
            <a:ext uri="{FF2B5EF4-FFF2-40B4-BE49-F238E27FC236}">
              <a16:creationId xmlns:a16="http://schemas.microsoft.com/office/drawing/2014/main" id="{FD41247B-25AF-47DE-B527-ED88660274B5}"/>
            </a:ext>
          </a:extLst>
        </xdr:cNvPr>
        <xdr:cNvSpPr txBox="1"/>
      </xdr:nvSpPr>
      <xdr:spPr>
        <a:xfrm>
          <a:off x="13745219" y="16362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6366</xdr:rowOff>
    </xdr:from>
    <xdr:ext cx="405111" cy="259045"/>
    <xdr:sp macro="" textlink="">
      <xdr:nvSpPr>
        <xdr:cNvPr id="689" name="n_2mainValue【庁舎】&#10;有形固定資産減価償却率">
          <a:extLst>
            <a:ext uri="{FF2B5EF4-FFF2-40B4-BE49-F238E27FC236}">
              <a16:creationId xmlns:a16="http://schemas.microsoft.com/office/drawing/2014/main" id="{1D523851-FDF2-4CAA-9D49-03CEEC8E79CA}"/>
            </a:ext>
          </a:extLst>
        </xdr:cNvPr>
        <xdr:cNvSpPr txBox="1"/>
      </xdr:nvSpPr>
      <xdr:spPr>
        <a:xfrm>
          <a:off x="12964169" y="16363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100</xdr:row>
      <xdr:rowOff>115769</xdr:rowOff>
    </xdr:from>
    <xdr:ext cx="405111" cy="259045"/>
    <xdr:sp macro="" textlink="">
      <xdr:nvSpPr>
        <xdr:cNvPr id="690" name="n_3mainValue【庁舎】&#10;有形固定資産減価償却率">
          <a:extLst>
            <a:ext uri="{FF2B5EF4-FFF2-40B4-BE49-F238E27FC236}">
              <a16:creationId xmlns:a16="http://schemas.microsoft.com/office/drawing/2014/main" id="{37A4591B-7158-4CB0-9147-40B5C9B1FA7C}"/>
            </a:ext>
          </a:extLst>
        </xdr:cNvPr>
        <xdr:cNvSpPr txBox="1"/>
      </xdr:nvSpPr>
      <xdr:spPr>
        <a:xfrm>
          <a:off x="12164069" y="16308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100</xdr:row>
      <xdr:rowOff>86377</xdr:rowOff>
    </xdr:from>
    <xdr:ext cx="405111" cy="259045"/>
    <xdr:sp macro="" textlink="">
      <xdr:nvSpPr>
        <xdr:cNvPr id="691" name="n_4mainValue【庁舎】&#10;有形固定資産減価償却率">
          <a:extLst>
            <a:ext uri="{FF2B5EF4-FFF2-40B4-BE49-F238E27FC236}">
              <a16:creationId xmlns:a16="http://schemas.microsoft.com/office/drawing/2014/main" id="{F173E4C7-C99F-4460-8852-BDA102922204}"/>
            </a:ext>
          </a:extLst>
        </xdr:cNvPr>
        <xdr:cNvSpPr txBox="1"/>
      </xdr:nvSpPr>
      <xdr:spPr>
        <a:xfrm>
          <a:off x="11354444" y="1627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2" name="正方形/長方形 691">
          <a:extLst>
            <a:ext uri="{FF2B5EF4-FFF2-40B4-BE49-F238E27FC236}">
              <a16:creationId xmlns:a16="http://schemas.microsoft.com/office/drawing/2014/main" id="{E2792149-5312-44D1-ACFB-F87F5A79EFE7}"/>
            </a:ext>
          </a:extLst>
        </xdr:cNvPr>
        <xdr:cNvSpPr/>
      </xdr:nvSpPr>
      <xdr:spPr>
        <a:xfrm>
          <a:off x="16459200" y="14754225"/>
          <a:ext cx="4267200" cy="6096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3" name="正方形/長方形 692">
          <a:extLst>
            <a:ext uri="{FF2B5EF4-FFF2-40B4-BE49-F238E27FC236}">
              <a16:creationId xmlns:a16="http://schemas.microsoft.com/office/drawing/2014/main" id="{4FB6D52A-B269-439E-8CCB-217173F87332}"/>
            </a:ext>
          </a:extLst>
        </xdr:cNvPr>
        <xdr:cNvSpPr/>
      </xdr:nvSpPr>
      <xdr:spPr>
        <a:xfrm>
          <a:off x="16583025"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4" name="正方形/長方形 693">
          <a:extLst>
            <a:ext uri="{FF2B5EF4-FFF2-40B4-BE49-F238E27FC236}">
              <a16:creationId xmlns:a16="http://schemas.microsoft.com/office/drawing/2014/main" id="{7B7F93EB-01A4-4C18-83FB-CB9D06F8D6C1}"/>
            </a:ext>
          </a:extLst>
        </xdr:cNvPr>
        <xdr:cNvSpPr/>
      </xdr:nvSpPr>
      <xdr:spPr>
        <a:xfrm>
          <a:off x="16583025"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5" name="正方形/長方形 694">
          <a:extLst>
            <a:ext uri="{FF2B5EF4-FFF2-40B4-BE49-F238E27FC236}">
              <a16:creationId xmlns:a16="http://schemas.microsoft.com/office/drawing/2014/main" id="{642AACEF-9E6C-418C-9269-07B2CBE7C39B}"/>
            </a:ext>
          </a:extLst>
        </xdr:cNvPr>
        <xdr:cNvSpPr/>
      </xdr:nvSpPr>
      <xdr:spPr>
        <a:xfrm>
          <a:off x="174879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6" name="正方形/長方形 695">
          <a:extLst>
            <a:ext uri="{FF2B5EF4-FFF2-40B4-BE49-F238E27FC236}">
              <a16:creationId xmlns:a16="http://schemas.microsoft.com/office/drawing/2014/main" id="{E78BD64C-B8E8-4225-951F-16160A9F48EF}"/>
            </a:ext>
          </a:extLst>
        </xdr:cNvPr>
        <xdr:cNvSpPr/>
      </xdr:nvSpPr>
      <xdr:spPr>
        <a:xfrm>
          <a:off x="174879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97" name="正方形/長方形 696">
          <a:extLst>
            <a:ext uri="{FF2B5EF4-FFF2-40B4-BE49-F238E27FC236}">
              <a16:creationId xmlns:a16="http://schemas.microsoft.com/office/drawing/2014/main" id="{8B681651-2B8C-45F5-B33E-AD4CEC621A6F}"/>
            </a:ext>
          </a:extLst>
        </xdr:cNvPr>
        <xdr:cNvSpPr/>
      </xdr:nvSpPr>
      <xdr:spPr>
        <a:xfrm>
          <a:off x="18516600" y="153828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98" name="正方形/長方形 697">
          <a:extLst>
            <a:ext uri="{FF2B5EF4-FFF2-40B4-BE49-F238E27FC236}">
              <a16:creationId xmlns:a16="http://schemas.microsoft.com/office/drawing/2014/main" id="{9FED62A5-B4C8-4030-BE32-E5BE6AF4D7D7}"/>
            </a:ext>
          </a:extLst>
        </xdr:cNvPr>
        <xdr:cNvSpPr/>
      </xdr:nvSpPr>
      <xdr:spPr>
        <a:xfrm>
          <a:off x="18516600" y="155733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99" name="正方形/長方形 698">
          <a:extLst>
            <a:ext uri="{FF2B5EF4-FFF2-40B4-BE49-F238E27FC236}">
              <a16:creationId xmlns:a16="http://schemas.microsoft.com/office/drawing/2014/main" id="{BC572519-9E8C-427F-B242-5AF692859EF6}"/>
            </a:ext>
          </a:extLst>
        </xdr:cNvPr>
        <xdr:cNvSpPr/>
      </xdr:nvSpPr>
      <xdr:spPr>
        <a:xfrm>
          <a:off x="16459200" y="15840075"/>
          <a:ext cx="4267200" cy="21526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0" name="テキスト ボックス 699">
          <a:extLst>
            <a:ext uri="{FF2B5EF4-FFF2-40B4-BE49-F238E27FC236}">
              <a16:creationId xmlns:a16="http://schemas.microsoft.com/office/drawing/2014/main" id="{4E86F8EA-88E8-422F-8BA1-F52887750271}"/>
            </a:ext>
          </a:extLst>
        </xdr:cNvPr>
        <xdr:cNvSpPr txBox="1"/>
      </xdr:nvSpPr>
      <xdr:spPr>
        <a:xfrm>
          <a:off x="16440150" y="156591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1" name="直線コネクタ 700">
          <a:extLst>
            <a:ext uri="{FF2B5EF4-FFF2-40B4-BE49-F238E27FC236}">
              <a16:creationId xmlns:a16="http://schemas.microsoft.com/office/drawing/2014/main" id="{79D1C50C-DE14-46CA-89FE-F9F97AA03581}"/>
            </a:ext>
          </a:extLst>
        </xdr:cNvPr>
        <xdr:cNvCxnSpPr/>
      </xdr:nvCxnSpPr>
      <xdr:spPr>
        <a:xfrm>
          <a:off x="16459200" y="1799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702" name="テキスト ボックス 701">
          <a:extLst>
            <a:ext uri="{FF2B5EF4-FFF2-40B4-BE49-F238E27FC236}">
              <a16:creationId xmlns:a16="http://schemas.microsoft.com/office/drawing/2014/main" id="{DA7C9CED-67C7-4E62-AD6C-F05BEC328295}"/>
            </a:ext>
          </a:extLst>
        </xdr:cNvPr>
        <xdr:cNvSpPr txBox="1"/>
      </xdr:nvSpPr>
      <xdr:spPr>
        <a:xfrm>
          <a:off x="16052346" y="1785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152400</xdr:rowOff>
    </xdr:from>
    <xdr:to>
      <xdr:col>120</xdr:col>
      <xdr:colOff>114300</xdr:colOff>
      <xdr:row>108</xdr:row>
      <xdr:rowOff>152400</xdr:rowOff>
    </xdr:to>
    <xdr:cxnSp macro="">
      <xdr:nvCxnSpPr>
        <xdr:cNvPr id="703" name="直線コネクタ 702">
          <a:extLst>
            <a:ext uri="{FF2B5EF4-FFF2-40B4-BE49-F238E27FC236}">
              <a16:creationId xmlns:a16="http://schemas.microsoft.com/office/drawing/2014/main" id="{FC3DCEC9-8BB3-4930-8104-E83CFFA00D76}"/>
            </a:ext>
          </a:extLst>
        </xdr:cNvPr>
        <xdr:cNvCxnSpPr/>
      </xdr:nvCxnSpPr>
      <xdr:spPr>
        <a:xfrm>
          <a:off x="16459200" y="176403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704" name="テキスト ボックス 703">
          <a:extLst>
            <a:ext uri="{FF2B5EF4-FFF2-40B4-BE49-F238E27FC236}">
              <a16:creationId xmlns:a16="http://schemas.microsoft.com/office/drawing/2014/main" id="{8EF6D575-BB79-4C06-90F8-A503508C755E}"/>
            </a:ext>
          </a:extLst>
        </xdr:cNvPr>
        <xdr:cNvSpPr txBox="1"/>
      </xdr:nvSpPr>
      <xdr:spPr>
        <a:xfrm>
          <a:off x="16052346" y="17494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705" name="直線コネクタ 704">
          <a:extLst>
            <a:ext uri="{FF2B5EF4-FFF2-40B4-BE49-F238E27FC236}">
              <a16:creationId xmlns:a16="http://schemas.microsoft.com/office/drawing/2014/main" id="{17BFAA60-ED52-458D-8D9A-879785F592FA}"/>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706" name="テキスト ボックス 705">
          <a:extLst>
            <a:ext uri="{FF2B5EF4-FFF2-40B4-BE49-F238E27FC236}">
              <a16:creationId xmlns:a16="http://schemas.microsoft.com/office/drawing/2014/main" id="{2712A15E-C43C-4D6D-B392-E71073BEE3FB}"/>
            </a:ext>
          </a:extLst>
        </xdr:cNvPr>
        <xdr:cNvSpPr txBox="1"/>
      </xdr:nvSpPr>
      <xdr:spPr>
        <a:xfrm>
          <a:off x="16052346" y="171424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707" name="直線コネクタ 706">
          <a:extLst>
            <a:ext uri="{FF2B5EF4-FFF2-40B4-BE49-F238E27FC236}">
              <a16:creationId xmlns:a16="http://schemas.microsoft.com/office/drawing/2014/main" id="{21288301-AB2B-4026-81FB-410C1C548AA7}"/>
            </a:ext>
          </a:extLst>
        </xdr:cNvPr>
        <xdr:cNvCxnSpPr/>
      </xdr:nvCxnSpPr>
      <xdr:spPr>
        <a:xfrm>
          <a:off x="16459200" y="16916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708" name="テキスト ボックス 707">
          <a:extLst>
            <a:ext uri="{FF2B5EF4-FFF2-40B4-BE49-F238E27FC236}">
              <a16:creationId xmlns:a16="http://schemas.microsoft.com/office/drawing/2014/main" id="{51BA35BA-F47E-4766-90AC-5059ADE4EC5D}"/>
            </a:ext>
          </a:extLst>
        </xdr:cNvPr>
        <xdr:cNvSpPr txBox="1"/>
      </xdr:nvSpPr>
      <xdr:spPr>
        <a:xfrm>
          <a:off x="16052346" y="1678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709" name="直線コネクタ 708">
          <a:extLst>
            <a:ext uri="{FF2B5EF4-FFF2-40B4-BE49-F238E27FC236}">
              <a16:creationId xmlns:a16="http://schemas.microsoft.com/office/drawing/2014/main" id="{30944665-B4C0-4BCD-BC20-D7C351E5DF23}"/>
            </a:ext>
          </a:extLst>
        </xdr:cNvPr>
        <xdr:cNvCxnSpPr/>
      </xdr:nvCxnSpPr>
      <xdr:spPr>
        <a:xfrm>
          <a:off x="16459200" y="165544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710" name="テキスト ボックス 709">
          <a:extLst>
            <a:ext uri="{FF2B5EF4-FFF2-40B4-BE49-F238E27FC236}">
              <a16:creationId xmlns:a16="http://schemas.microsoft.com/office/drawing/2014/main" id="{642613E0-0389-4398-945E-0C6D8B00018F}"/>
            </a:ext>
          </a:extLst>
        </xdr:cNvPr>
        <xdr:cNvSpPr txBox="1"/>
      </xdr:nvSpPr>
      <xdr:spPr>
        <a:xfrm>
          <a:off x="16052346" y="16418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711" name="直線コネクタ 710">
          <a:extLst>
            <a:ext uri="{FF2B5EF4-FFF2-40B4-BE49-F238E27FC236}">
              <a16:creationId xmlns:a16="http://schemas.microsoft.com/office/drawing/2014/main" id="{2FCBE261-4DF7-47D3-87AE-D73B4D0D403F}"/>
            </a:ext>
          </a:extLst>
        </xdr:cNvPr>
        <xdr:cNvCxnSpPr/>
      </xdr:nvCxnSpPr>
      <xdr:spPr>
        <a:xfrm>
          <a:off x="16459200" y="16192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712" name="テキスト ボックス 711">
          <a:extLst>
            <a:ext uri="{FF2B5EF4-FFF2-40B4-BE49-F238E27FC236}">
              <a16:creationId xmlns:a16="http://schemas.microsoft.com/office/drawing/2014/main" id="{944BA597-2190-4F5B-80E5-B16DE1930201}"/>
            </a:ext>
          </a:extLst>
        </xdr:cNvPr>
        <xdr:cNvSpPr txBox="1"/>
      </xdr:nvSpPr>
      <xdr:spPr>
        <a:xfrm>
          <a:off x="16052346" y="160566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3" name="直線コネクタ 712">
          <a:extLst>
            <a:ext uri="{FF2B5EF4-FFF2-40B4-BE49-F238E27FC236}">
              <a16:creationId xmlns:a16="http://schemas.microsoft.com/office/drawing/2014/main" id="{F895149A-9924-4316-8CCD-4FC355671E5E}"/>
            </a:ext>
          </a:extLst>
        </xdr:cNvPr>
        <xdr:cNvCxnSpPr/>
      </xdr:nvCxnSpPr>
      <xdr:spPr>
        <a:xfrm>
          <a:off x="16459200" y="15840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4" name="テキスト ボックス 713">
          <a:extLst>
            <a:ext uri="{FF2B5EF4-FFF2-40B4-BE49-F238E27FC236}">
              <a16:creationId xmlns:a16="http://schemas.microsoft.com/office/drawing/2014/main" id="{4CA1AA3F-9C26-423B-93CF-FB4A4DCB76BC}"/>
            </a:ext>
          </a:extLst>
        </xdr:cNvPr>
        <xdr:cNvSpPr txBox="1"/>
      </xdr:nvSpPr>
      <xdr:spPr>
        <a:xfrm>
          <a:off x="16052346" y="157042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5" name="【庁舎】&#10;一人当たり面積グラフ枠">
          <a:extLst>
            <a:ext uri="{FF2B5EF4-FFF2-40B4-BE49-F238E27FC236}">
              <a16:creationId xmlns:a16="http://schemas.microsoft.com/office/drawing/2014/main" id="{ADDAB204-880B-4B61-AA49-7070F88AC353}"/>
            </a:ext>
          </a:extLst>
        </xdr:cNvPr>
        <xdr:cNvSpPr/>
      </xdr:nvSpPr>
      <xdr:spPr>
        <a:xfrm>
          <a:off x="16459200" y="15840075"/>
          <a:ext cx="4267200" cy="21526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139700</xdr:rowOff>
    </xdr:from>
    <xdr:to>
      <xdr:col>116</xdr:col>
      <xdr:colOff>62864</xdr:colOff>
      <xdr:row>109</xdr:row>
      <xdr:rowOff>30480</xdr:rowOff>
    </xdr:to>
    <xdr:cxnSp macro="">
      <xdr:nvCxnSpPr>
        <xdr:cNvPr id="716" name="直線コネクタ 715">
          <a:extLst>
            <a:ext uri="{FF2B5EF4-FFF2-40B4-BE49-F238E27FC236}">
              <a16:creationId xmlns:a16="http://schemas.microsoft.com/office/drawing/2014/main" id="{B9A74820-2A15-4AA9-8EE6-AEDA4EE4CCEA}"/>
            </a:ext>
          </a:extLst>
        </xdr:cNvPr>
        <xdr:cNvCxnSpPr/>
      </xdr:nvCxnSpPr>
      <xdr:spPr>
        <a:xfrm flipV="1">
          <a:off x="19954239" y="16335375"/>
          <a:ext cx="0" cy="1341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34307</xdr:rowOff>
    </xdr:from>
    <xdr:ext cx="469744" cy="259045"/>
    <xdr:sp macro="" textlink="">
      <xdr:nvSpPr>
        <xdr:cNvPr id="717" name="【庁舎】&#10;一人当たり面積最小値テキスト">
          <a:extLst>
            <a:ext uri="{FF2B5EF4-FFF2-40B4-BE49-F238E27FC236}">
              <a16:creationId xmlns:a16="http://schemas.microsoft.com/office/drawing/2014/main" id="{D252D844-DCAD-48F7-AB7B-2376F91800B1}"/>
            </a:ext>
          </a:extLst>
        </xdr:cNvPr>
        <xdr:cNvSpPr txBox="1"/>
      </xdr:nvSpPr>
      <xdr:spPr>
        <a:xfrm>
          <a:off x="19992975" y="17680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30480</xdr:rowOff>
    </xdr:from>
    <xdr:to>
      <xdr:col>116</xdr:col>
      <xdr:colOff>152400</xdr:colOff>
      <xdr:row>109</xdr:row>
      <xdr:rowOff>30480</xdr:rowOff>
    </xdr:to>
    <xdr:cxnSp macro="">
      <xdr:nvCxnSpPr>
        <xdr:cNvPr id="718" name="直線コネクタ 717">
          <a:extLst>
            <a:ext uri="{FF2B5EF4-FFF2-40B4-BE49-F238E27FC236}">
              <a16:creationId xmlns:a16="http://schemas.microsoft.com/office/drawing/2014/main" id="{4468B616-B75B-477C-9BB6-6DFC3327FE4C}"/>
            </a:ext>
          </a:extLst>
        </xdr:cNvPr>
        <xdr:cNvCxnSpPr/>
      </xdr:nvCxnSpPr>
      <xdr:spPr>
        <a:xfrm>
          <a:off x="19878675" y="1767713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86377</xdr:rowOff>
    </xdr:from>
    <xdr:ext cx="469744" cy="259045"/>
    <xdr:sp macro="" textlink="">
      <xdr:nvSpPr>
        <xdr:cNvPr id="719" name="【庁舎】&#10;一人当たり面積最大値テキスト">
          <a:extLst>
            <a:ext uri="{FF2B5EF4-FFF2-40B4-BE49-F238E27FC236}">
              <a16:creationId xmlns:a16="http://schemas.microsoft.com/office/drawing/2014/main" id="{9EA1CF91-6CAA-41FD-B9B3-FB43515D41E0}"/>
            </a:ext>
          </a:extLst>
        </xdr:cNvPr>
        <xdr:cNvSpPr txBox="1"/>
      </xdr:nvSpPr>
      <xdr:spPr>
        <a:xfrm>
          <a:off x="19992975" y="1611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139700</xdr:rowOff>
    </xdr:from>
    <xdr:to>
      <xdr:col>116</xdr:col>
      <xdr:colOff>152400</xdr:colOff>
      <xdr:row>100</xdr:row>
      <xdr:rowOff>139700</xdr:rowOff>
    </xdr:to>
    <xdr:cxnSp macro="">
      <xdr:nvCxnSpPr>
        <xdr:cNvPr id="720" name="直線コネクタ 719">
          <a:extLst>
            <a:ext uri="{FF2B5EF4-FFF2-40B4-BE49-F238E27FC236}">
              <a16:creationId xmlns:a16="http://schemas.microsoft.com/office/drawing/2014/main" id="{9A3DDE01-76C0-432B-8BC7-1CF72273261A}"/>
            </a:ext>
          </a:extLst>
        </xdr:cNvPr>
        <xdr:cNvCxnSpPr/>
      </xdr:nvCxnSpPr>
      <xdr:spPr>
        <a:xfrm>
          <a:off x="19878675" y="16335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74947</xdr:rowOff>
    </xdr:from>
    <xdr:ext cx="469744" cy="259045"/>
    <xdr:sp macro="" textlink="">
      <xdr:nvSpPr>
        <xdr:cNvPr id="721" name="【庁舎】&#10;一人当たり面積平均値テキスト">
          <a:extLst>
            <a:ext uri="{FF2B5EF4-FFF2-40B4-BE49-F238E27FC236}">
              <a16:creationId xmlns:a16="http://schemas.microsoft.com/office/drawing/2014/main" id="{66F2305B-8E01-4E5C-A0B5-C60115DF72B3}"/>
            </a:ext>
          </a:extLst>
        </xdr:cNvPr>
        <xdr:cNvSpPr txBox="1"/>
      </xdr:nvSpPr>
      <xdr:spPr>
        <a:xfrm>
          <a:off x="19992975" y="1707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52070</xdr:rowOff>
    </xdr:from>
    <xdr:to>
      <xdr:col>116</xdr:col>
      <xdr:colOff>114300</xdr:colOff>
      <xdr:row>106</xdr:row>
      <xdr:rowOff>153670</xdr:rowOff>
    </xdr:to>
    <xdr:sp macro="" textlink="">
      <xdr:nvSpPr>
        <xdr:cNvPr id="722" name="フローチャート: 判断 721">
          <a:extLst>
            <a:ext uri="{FF2B5EF4-FFF2-40B4-BE49-F238E27FC236}">
              <a16:creationId xmlns:a16="http://schemas.microsoft.com/office/drawing/2014/main" id="{F14266DD-4887-48B2-97D0-6B02EF068CDA}"/>
            </a:ext>
          </a:extLst>
        </xdr:cNvPr>
        <xdr:cNvSpPr/>
      </xdr:nvSpPr>
      <xdr:spPr>
        <a:xfrm>
          <a:off x="19897725" y="1721294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77470</xdr:rowOff>
    </xdr:from>
    <xdr:to>
      <xdr:col>112</xdr:col>
      <xdr:colOff>38100</xdr:colOff>
      <xdr:row>107</xdr:row>
      <xdr:rowOff>7620</xdr:rowOff>
    </xdr:to>
    <xdr:sp macro="" textlink="">
      <xdr:nvSpPr>
        <xdr:cNvPr id="723" name="フローチャート: 判断 722">
          <a:extLst>
            <a:ext uri="{FF2B5EF4-FFF2-40B4-BE49-F238E27FC236}">
              <a16:creationId xmlns:a16="http://schemas.microsoft.com/office/drawing/2014/main" id="{6219144C-60CD-424B-934B-64D260A7A17A}"/>
            </a:ext>
          </a:extLst>
        </xdr:cNvPr>
        <xdr:cNvSpPr/>
      </xdr:nvSpPr>
      <xdr:spPr>
        <a:xfrm>
          <a:off x="19154775" y="17241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96520</xdr:rowOff>
    </xdr:from>
    <xdr:to>
      <xdr:col>107</xdr:col>
      <xdr:colOff>101600</xdr:colOff>
      <xdr:row>107</xdr:row>
      <xdr:rowOff>26670</xdr:rowOff>
    </xdr:to>
    <xdr:sp macro="" textlink="">
      <xdr:nvSpPr>
        <xdr:cNvPr id="724" name="フローチャート: 判断 723">
          <a:extLst>
            <a:ext uri="{FF2B5EF4-FFF2-40B4-BE49-F238E27FC236}">
              <a16:creationId xmlns:a16="http://schemas.microsoft.com/office/drawing/2014/main" id="{54AD166E-645F-497F-83D2-1ECA1C8D0B40}"/>
            </a:ext>
          </a:extLst>
        </xdr:cNvPr>
        <xdr:cNvSpPr/>
      </xdr:nvSpPr>
      <xdr:spPr>
        <a:xfrm>
          <a:off x="18345150" y="172605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114300</xdr:rowOff>
    </xdr:from>
    <xdr:to>
      <xdr:col>102</xdr:col>
      <xdr:colOff>165100</xdr:colOff>
      <xdr:row>107</xdr:row>
      <xdr:rowOff>44450</xdr:rowOff>
    </xdr:to>
    <xdr:sp macro="" textlink="">
      <xdr:nvSpPr>
        <xdr:cNvPr id="725" name="フローチャート: 判断 724">
          <a:extLst>
            <a:ext uri="{FF2B5EF4-FFF2-40B4-BE49-F238E27FC236}">
              <a16:creationId xmlns:a16="http://schemas.microsoft.com/office/drawing/2014/main" id="{3A86FB63-EB56-4336-93FD-DE9BA9727AD1}"/>
            </a:ext>
          </a:extLst>
        </xdr:cNvPr>
        <xdr:cNvSpPr/>
      </xdr:nvSpPr>
      <xdr:spPr>
        <a:xfrm>
          <a:off x="17554575" y="1727835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52070</xdr:rowOff>
    </xdr:from>
    <xdr:to>
      <xdr:col>98</xdr:col>
      <xdr:colOff>38100</xdr:colOff>
      <xdr:row>107</xdr:row>
      <xdr:rowOff>153670</xdr:rowOff>
    </xdr:to>
    <xdr:sp macro="" textlink="">
      <xdr:nvSpPr>
        <xdr:cNvPr id="726" name="フローチャート: 判断 725">
          <a:extLst>
            <a:ext uri="{FF2B5EF4-FFF2-40B4-BE49-F238E27FC236}">
              <a16:creationId xmlns:a16="http://schemas.microsoft.com/office/drawing/2014/main" id="{085BF573-9C27-4C80-B6F2-679341096EBB}"/>
            </a:ext>
          </a:extLst>
        </xdr:cNvPr>
        <xdr:cNvSpPr/>
      </xdr:nvSpPr>
      <xdr:spPr>
        <a:xfrm>
          <a:off x="16754475" y="1737487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27" name="テキスト ボックス 726">
          <a:extLst>
            <a:ext uri="{FF2B5EF4-FFF2-40B4-BE49-F238E27FC236}">
              <a16:creationId xmlns:a16="http://schemas.microsoft.com/office/drawing/2014/main" id="{7742D797-21D5-40BD-A602-ED16521CFDCF}"/>
            </a:ext>
          </a:extLst>
        </xdr:cNvPr>
        <xdr:cNvSpPr txBox="1"/>
      </xdr:nvSpPr>
      <xdr:spPr>
        <a:xfrm>
          <a:off x="197834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28" name="テキスト ボックス 727">
          <a:extLst>
            <a:ext uri="{FF2B5EF4-FFF2-40B4-BE49-F238E27FC236}">
              <a16:creationId xmlns:a16="http://schemas.microsoft.com/office/drawing/2014/main" id="{643750F1-2407-4CD8-92B5-EF043D04E4E2}"/>
            </a:ext>
          </a:extLst>
        </xdr:cNvPr>
        <xdr:cNvSpPr txBox="1"/>
      </xdr:nvSpPr>
      <xdr:spPr>
        <a:xfrm>
          <a:off x="190309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29" name="テキスト ボックス 728">
          <a:extLst>
            <a:ext uri="{FF2B5EF4-FFF2-40B4-BE49-F238E27FC236}">
              <a16:creationId xmlns:a16="http://schemas.microsoft.com/office/drawing/2014/main" id="{DFFE93A4-DE49-4486-895F-D15BFBEA617E}"/>
            </a:ext>
          </a:extLst>
        </xdr:cNvPr>
        <xdr:cNvSpPr txBox="1"/>
      </xdr:nvSpPr>
      <xdr:spPr>
        <a:xfrm>
          <a:off x="18221325"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0" name="テキスト ボックス 729">
          <a:extLst>
            <a:ext uri="{FF2B5EF4-FFF2-40B4-BE49-F238E27FC236}">
              <a16:creationId xmlns:a16="http://schemas.microsoft.com/office/drawing/2014/main" id="{82EDB939-F527-4FBD-82DC-89EDDDB5C365}"/>
            </a:ext>
          </a:extLst>
        </xdr:cNvPr>
        <xdr:cNvSpPr txBox="1"/>
      </xdr:nvSpPr>
      <xdr:spPr>
        <a:xfrm>
          <a:off x="174307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A0712DCB-C8A1-4CB7-8EC0-135C60047E46}"/>
            </a:ext>
          </a:extLst>
        </xdr:cNvPr>
        <xdr:cNvSpPr txBox="1"/>
      </xdr:nvSpPr>
      <xdr:spPr>
        <a:xfrm>
          <a:off x="16630650" y="17990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86361</xdr:rowOff>
    </xdr:from>
    <xdr:to>
      <xdr:col>116</xdr:col>
      <xdr:colOff>114300</xdr:colOff>
      <xdr:row>108</xdr:row>
      <xdr:rowOff>16511</xdr:rowOff>
    </xdr:to>
    <xdr:sp macro="" textlink="">
      <xdr:nvSpPr>
        <xdr:cNvPr id="732" name="楕円 731">
          <a:extLst>
            <a:ext uri="{FF2B5EF4-FFF2-40B4-BE49-F238E27FC236}">
              <a16:creationId xmlns:a16="http://schemas.microsoft.com/office/drawing/2014/main" id="{E7D216C7-CD5B-4C24-9AFD-B22F7F8EDFAA}"/>
            </a:ext>
          </a:extLst>
        </xdr:cNvPr>
        <xdr:cNvSpPr/>
      </xdr:nvSpPr>
      <xdr:spPr>
        <a:xfrm>
          <a:off x="19897725" y="17409161"/>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64788</xdr:rowOff>
    </xdr:from>
    <xdr:ext cx="469744" cy="259045"/>
    <xdr:sp macro="" textlink="">
      <xdr:nvSpPr>
        <xdr:cNvPr id="733" name="【庁舎】&#10;一人当たり面積該当値テキスト">
          <a:extLst>
            <a:ext uri="{FF2B5EF4-FFF2-40B4-BE49-F238E27FC236}">
              <a16:creationId xmlns:a16="http://schemas.microsoft.com/office/drawing/2014/main" id="{AD6103A8-7F76-427F-9401-D7C235B8649B}"/>
            </a:ext>
          </a:extLst>
        </xdr:cNvPr>
        <xdr:cNvSpPr txBox="1"/>
      </xdr:nvSpPr>
      <xdr:spPr>
        <a:xfrm>
          <a:off x="19992975" y="17393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100330</xdr:rowOff>
    </xdr:from>
    <xdr:to>
      <xdr:col>112</xdr:col>
      <xdr:colOff>38100</xdr:colOff>
      <xdr:row>108</xdr:row>
      <xdr:rowOff>30480</xdr:rowOff>
    </xdr:to>
    <xdr:sp macro="" textlink="">
      <xdr:nvSpPr>
        <xdr:cNvPr id="734" name="楕円 733">
          <a:extLst>
            <a:ext uri="{FF2B5EF4-FFF2-40B4-BE49-F238E27FC236}">
              <a16:creationId xmlns:a16="http://schemas.microsoft.com/office/drawing/2014/main" id="{153B4CDA-7A95-4368-9A8D-8F078A10FF81}"/>
            </a:ext>
          </a:extLst>
        </xdr:cNvPr>
        <xdr:cNvSpPr/>
      </xdr:nvSpPr>
      <xdr:spPr>
        <a:xfrm>
          <a:off x="19154775" y="1742948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137161</xdr:rowOff>
    </xdr:from>
    <xdr:to>
      <xdr:col>116</xdr:col>
      <xdr:colOff>63500</xdr:colOff>
      <xdr:row>107</xdr:row>
      <xdr:rowOff>151130</xdr:rowOff>
    </xdr:to>
    <xdr:cxnSp macro="">
      <xdr:nvCxnSpPr>
        <xdr:cNvPr id="735" name="直線コネクタ 734">
          <a:extLst>
            <a:ext uri="{FF2B5EF4-FFF2-40B4-BE49-F238E27FC236}">
              <a16:creationId xmlns:a16="http://schemas.microsoft.com/office/drawing/2014/main" id="{5BF38DB1-B4CC-4FEB-82EA-1CBBFC415ECD}"/>
            </a:ext>
          </a:extLst>
        </xdr:cNvPr>
        <xdr:cNvCxnSpPr/>
      </xdr:nvCxnSpPr>
      <xdr:spPr>
        <a:xfrm flipV="1">
          <a:off x="19202400" y="17466311"/>
          <a:ext cx="752475" cy="10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110489</xdr:rowOff>
    </xdr:from>
    <xdr:to>
      <xdr:col>107</xdr:col>
      <xdr:colOff>101600</xdr:colOff>
      <xdr:row>108</xdr:row>
      <xdr:rowOff>40639</xdr:rowOff>
    </xdr:to>
    <xdr:sp macro="" textlink="">
      <xdr:nvSpPr>
        <xdr:cNvPr id="736" name="楕円 735">
          <a:extLst>
            <a:ext uri="{FF2B5EF4-FFF2-40B4-BE49-F238E27FC236}">
              <a16:creationId xmlns:a16="http://schemas.microsoft.com/office/drawing/2014/main" id="{0BB4CF36-167C-4135-B31D-3A56BFF47823}"/>
            </a:ext>
          </a:extLst>
        </xdr:cNvPr>
        <xdr:cNvSpPr/>
      </xdr:nvSpPr>
      <xdr:spPr>
        <a:xfrm>
          <a:off x="18345150" y="17433289"/>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151130</xdr:rowOff>
    </xdr:from>
    <xdr:to>
      <xdr:col>111</xdr:col>
      <xdr:colOff>177800</xdr:colOff>
      <xdr:row>107</xdr:row>
      <xdr:rowOff>161289</xdr:rowOff>
    </xdr:to>
    <xdr:cxnSp macro="">
      <xdr:nvCxnSpPr>
        <xdr:cNvPr id="737" name="直線コネクタ 736">
          <a:extLst>
            <a:ext uri="{FF2B5EF4-FFF2-40B4-BE49-F238E27FC236}">
              <a16:creationId xmlns:a16="http://schemas.microsoft.com/office/drawing/2014/main" id="{8CE8F7EF-5D0D-44EB-BFE1-B08DA87299E0}"/>
            </a:ext>
          </a:extLst>
        </xdr:cNvPr>
        <xdr:cNvCxnSpPr/>
      </xdr:nvCxnSpPr>
      <xdr:spPr>
        <a:xfrm flipV="1">
          <a:off x="18392775" y="17477105"/>
          <a:ext cx="809625"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120650</xdr:rowOff>
    </xdr:from>
    <xdr:to>
      <xdr:col>102</xdr:col>
      <xdr:colOff>165100</xdr:colOff>
      <xdr:row>108</xdr:row>
      <xdr:rowOff>50800</xdr:rowOff>
    </xdr:to>
    <xdr:sp macro="" textlink="">
      <xdr:nvSpPr>
        <xdr:cNvPr id="738" name="楕円 737">
          <a:extLst>
            <a:ext uri="{FF2B5EF4-FFF2-40B4-BE49-F238E27FC236}">
              <a16:creationId xmlns:a16="http://schemas.microsoft.com/office/drawing/2014/main" id="{69F12206-593B-4573-BCB2-C035DDE39339}"/>
            </a:ext>
          </a:extLst>
        </xdr:cNvPr>
        <xdr:cNvSpPr/>
      </xdr:nvSpPr>
      <xdr:spPr>
        <a:xfrm>
          <a:off x="17554575" y="1744980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161289</xdr:rowOff>
    </xdr:from>
    <xdr:to>
      <xdr:col>107</xdr:col>
      <xdr:colOff>50800</xdr:colOff>
      <xdr:row>108</xdr:row>
      <xdr:rowOff>0</xdr:rowOff>
    </xdr:to>
    <xdr:cxnSp macro="">
      <xdr:nvCxnSpPr>
        <xdr:cNvPr id="739" name="直線コネクタ 738">
          <a:extLst>
            <a:ext uri="{FF2B5EF4-FFF2-40B4-BE49-F238E27FC236}">
              <a16:creationId xmlns:a16="http://schemas.microsoft.com/office/drawing/2014/main" id="{D4E8A2AA-D448-4BA7-9882-22956E717298}"/>
            </a:ext>
          </a:extLst>
        </xdr:cNvPr>
        <xdr:cNvCxnSpPr/>
      </xdr:nvCxnSpPr>
      <xdr:spPr>
        <a:xfrm flipV="1">
          <a:off x="17602200" y="17490439"/>
          <a:ext cx="79057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134620</xdr:rowOff>
    </xdr:from>
    <xdr:to>
      <xdr:col>98</xdr:col>
      <xdr:colOff>38100</xdr:colOff>
      <xdr:row>108</xdr:row>
      <xdr:rowOff>64770</xdr:rowOff>
    </xdr:to>
    <xdr:sp macro="" textlink="">
      <xdr:nvSpPr>
        <xdr:cNvPr id="740" name="楕円 739">
          <a:extLst>
            <a:ext uri="{FF2B5EF4-FFF2-40B4-BE49-F238E27FC236}">
              <a16:creationId xmlns:a16="http://schemas.microsoft.com/office/drawing/2014/main" id="{FDD15E63-87F0-4BCF-A6F0-30641566E822}"/>
            </a:ext>
          </a:extLst>
        </xdr:cNvPr>
        <xdr:cNvSpPr/>
      </xdr:nvSpPr>
      <xdr:spPr>
        <a:xfrm>
          <a:off x="16754475" y="174605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0</xdr:rowOff>
    </xdr:from>
    <xdr:to>
      <xdr:col>102</xdr:col>
      <xdr:colOff>114300</xdr:colOff>
      <xdr:row>108</xdr:row>
      <xdr:rowOff>13970</xdr:rowOff>
    </xdr:to>
    <xdr:cxnSp macro="">
      <xdr:nvCxnSpPr>
        <xdr:cNvPr id="741" name="直線コネクタ 740">
          <a:extLst>
            <a:ext uri="{FF2B5EF4-FFF2-40B4-BE49-F238E27FC236}">
              <a16:creationId xmlns:a16="http://schemas.microsoft.com/office/drawing/2014/main" id="{DA5DFB3F-8125-4792-9AF0-0D6AD46D461D}"/>
            </a:ext>
          </a:extLst>
        </xdr:cNvPr>
        <xdr:cNvCxnSpPr/>
      </xdr:nvCxnSpPr>
      <xdr:spPr>
        <a:xfrm flipV="1">
          <a:off x="16802100" y="17487900"/>
          <a:ext cx="8001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24147</xdr:rowOff>
    </xdr:from>
    <xdr:ext cx="469744" cy="259045"/>
    <xdr:sp macro="" textlink="">
      <xdr:nvSpPr>
        <xdr:cNvPr id="742" name="n_1aveValue【庁舎】&#10;一人当たり面積">
          <a:extLst>
            <a:ext uri="{FF2B5EF4-FFF2-40B4-BE49-F238E27FC236}">
              <a16:creationId xmlns:a16="http://schemas.microsoft.com/office/drawing/2014/main" id="{60816B54-FFDB-4EA7-9955-DB40B27504F2}"/>
            </a:ext>
          </a:extLst>
        </xdr:cNvPr>
        <xdr:cNvSpPr txBox="1"/>
      </xdr:nvSpPr>
      <xdr:spPr>
        <a:xfrm>
          <a:off x="18983402" y="17029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43197</xdr:rowOff>
    </xdr:from>
    <xdr:ext cx="469744" cy="259045"/>
    <xdr:sp macro="" textlink="">
      <xdr:nvSpPr>
        <xdr:cNvPr id="743" name="n_2aveValue【庁舎】&#10;一人当たり面積">
          <a:extLst>
            <a:ext uri="{FF2B5EF4-FFF2-40B4-BE49-F238E27FC236}">
              <a16:creationId xmlns:a16="http://schemas.microsoft.com/office/drawing/2014/main" id="{DD9F661C-31BB-488C-B6D8-19BF22764EE5}"/>
            </a:ext>
          </a:extLst>
        </xdr:cNvPr>
        <xdr:cNvSpPr txBox="1"/>
      </xdr:nvSpPr>
      <xdr:spPr>
        <a:xfrm>
          <a:off x="18183302" y="1704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60977</xdr:rowOff>
    </xdr:from>
    <xdr:ext cx="469744" cy="259045"/>
    <xdr:sp macro="" textlink="">
      <xdr:nvSpPr>
        <xdr:cNvPr id="744" name="n_3aveValue【庁舎】&#10;一人当たり面積">
          <a:extLst>
            <a:ext uri="{FF2B5EF4-FFF2-40B4-BE49-F238E27FC236}">
              <a16:creationId xmlns:a16="http://schemas.microsoft.com/office/drawing/2014/main" id="{DF934D64-2DA8-48AC-AB6A-4F940C8ADB34}"/>
            </a:ext>
          </a:extLst>
        </xdr:cNvPr>
        <xdr:cNvSpPr txBox="1"/>
      </xdr:nvSpPr>
      <xdr:spPr>
        <a:xfrm>
          <a:off x="17383202" y="1706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170197</xdr:rowOff>
    </xdr:from>
    <xdr:ext cx="469744" cy="259045"/>
    <xdr:sp macro="" textlink="">
      <xdr:nvSpPr>
        <xdr:cNvPr id="745" name="n_4aveValue【庁舎】&#10;一人当たり面積">
          <a:extLst>
            <a:ext uri="{FF2B5EF4-FFF2-40B4-BE49-F238E27FC236}">
              <a16:creationId xmlns:a16="http://schemas.microsoft.com/office/drawing/2014/main" id="{A3017157-E566-448E-8B8C-8DB66AE80F59}"/>
            </a:ext>
          </a:extLst>
        </xdr:cNvPr>
        <xdr:cNvSpPr txBox="1"/>
      </xdr:nvSpPr>
      <xdr:spPr>
        <a:xfrm>
          <a:off x="16592627" y="1716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21607</xdr:rowOff>
    </xdr:from>
    <xdr:ext cx="469744" cy="259045"/>
    <xdr:sp macro="" textlink="">
      <xdr:nvSpPr>
        <xdr:cNvPr id="746" name="n_1mainValue【庁舎】&#10;一人当たり面積">
          <a:extLst>
            <a:ext uri="{FF2B5EF4-FFF2-40B4-BE49-F238E27FC236}">
              <a16:creationId xmlns:a16="http://schemas.microsoft.com/office/drawing/2014/main" id="{C7FF7BE7-1730-4823-B40A-527D27FFE6CD}"/>
            </a:ext>
          </a:extLst>
        </xdr:cNvPr>
        <xdr:cNvSpPr txBox="1"/>
      </xdr:nvSpPr>
      <xdr:spPr>
        <a:xfrm>
          <a:off x="18983402" y="1750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31766</xdr:rowOff>
    </xdr:from>
    <xdr:ext cx="469744" cy="259045"/>
    <xdr:sp macro="" textlink="">
      <xdr:nvSpPr>
        <xdr:cNvPr id="747" name="n_2mainValue【庁舎】&#10;一人当たり面積">
          <a:extLst>
            <a:ext uri="{FF2B5EF4-FFF2-40B4-BE49-F238E27FC236}">
              <a16:creationId xmlns:a16="http://schemas.microsoft.com/office/drawing/2014/main" id="{6170DE94-C494-4998-81D2-EA944E4BD3A1}"/>
            </a:ext>
          </a:extLst>
        </xdr:cNvPr>
        <xdr:cNvSpPr txBox="1"/>
      </xdr:nvSpPr>
      <xdr:spPr>
        <a:xfrm>
          <a:off x="18183302" y="175164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41927</xdr:rowOff>
    </xdr:from>
    <xdr:ext cx="469744" cy="259045"/>
    <xdr:sp macro="" textlink="">
      <xdr:nvSpPr>
        <xdr:cNvPr id="748" name="n_3mainValue【庁舎】&#10;一人当たり面積">
          <a:extLst>
            <a:ext uri="{FF2B5EF4-FFF2-40B4-BE49-F238E27FC236}">
              <a16:creationId xmlns:a16="http://schemas.microsoft.com/office/drawing/2014/main" id="{EBA65D91-1D1B-418B-8780-BAD5D22CDFB5}"/>
            </a:ext>
          </a:extLst>
        </xdr:cNvPr>
        <xdr:cNvSpPr txBox="1"/>
      </xdr:nvSpPr>
      <xdr:spPr>
        <a:xfrm>
          <a:off x="17383202" y="17533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55897</xdr:rowOff>
    </xdr:from>
    <xdr:ext cx="469744" cy="259045"/>
    <xdr:sp macro="" textlink="">
      <xdr:nvSpPr>
        <xdr:cNvPr id="749" name="n_4mainValue【庁舎】&#10;一人当たり面積">
          <a:extLst>
            <a:ext uri="{FF2B5EF4-FFF2-40B4-BE49-F238E27FC236}">
              <a16:creationId xmlns:a16="http://schemas.microsoft.com/office/drawing/2014/main" id="{E21B7F0C-4506-4931-A517-99CDEC498389}"/>
            </a:ext>
          </a:extLst>
        </xdr:cNvPr>
        <xdr:cNvSpPr txBox="1"/>
      </xdr:nvSpPr>
      <xdr:spPr>
        <a:xfrm>
          <a:off x="16592627" y="1754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0" name="正方形/長方形 749">
          <a:extLst>
            <a:ext uri="{FF2B5EF4-FFF2-40B4-BE49-F238E27FC236}">
              <a16:creationId xmlns:a16="http://schemas.microsoft.com/office/drawing/2014/main" id="{5B1024ED-363B-457A-9526-6EB24AED3304}"/>
            </a:ext>
          </a:extLst>
        </xdr:cNvPr>
        <xdr:cNvSpPr/>
      </xdr:nvSpPr>
      <xdr:spPr>
        <a:xfrm>
          <a:off x="685800" y="18354675"/>
          <a:ext cx="20040600" cy="18002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1" name="正方形/長方形 750">
          <a:extLst>
            <a:ext uri="{FF2B5EF4-FFF2-40B4-BE49-F238E27FC236}">
              <a16:creationId xmlns:a16="http://schemas.microsoft.com/office/drawing/2014/main" id="{7DB4B645-64B4-4D4F-B03B-C8515FBC6C15}"/>
            </a:ext>
          </a:extLst>
        </xdr:cNvPr>
        <xdr:cNvSpPr/>
      </xdr:nvSpPr>
      <xdr:spPr>
        <a:xfrm>
          <a:off x="685800" y="18421350"/>
          <a:ext cx="34671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2" name="テキスト ボックス 751">
          <a:extLst>
            <a:ext uri="{FF2B5EF4-FFF2-40B4-BE49-F238E27FC236}">
              <a16:creationId xmlns:a16="http://schemas.microsoft.com/office/drawing/2014/main" id="{BD6719D4-0331-4121-B414-B03A3006440E}"/>
            </a:ext>
          </a:extLst>
        </xdr:cNvPr>
        <xdr:cNvSpPr txBox="1"/>
      </xdr:nvSpPr>
      <xdr:spPr>
        <a:xfrm>
          <a:off x="762000" y="18649950"/>
          <a:ext cx="19878675" cy="14097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類似団体と比べて有形固定資産減価償却率が大幅に低くなっているのは、一般廃棄物処理施設と庁舎である。一般廃棄物処理施設は広域事務組合で新設されたことによるもの、庁舎は本庁舎を耐震改修工事を行ったことにより低くなっている。</a:t>
          </a:r>
        </a:p>
        <a:p>
          <a:r>
            <a:rPr kumimoji="1" lang="ja-JP" altLang="en-US" sz="1300">
              <a:solidFill>
                <a:sysClr val="windowText" lastClr="000000"/>
              </a:solidFill>
              <a:latin typeface="ＭＳ Ｐゴシック" panose="020B0600070205080204" pitchFamily="50" charset="-128"/>
              <a:ea typeface="ＭＳ Ｐゴシック" panose="020B0600070205080204" pitchFamily="50" charset="-128"/>
            </a:rPr>
            <a:t>全ての施設において老朽化が進み、前年より数値が高くなっているが、計画的な改修・更新、維持管理にかかる経費の増加に留意し施設管理運営、管理に努める。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9,318
9,224
241.88
10,655,750
10,492,215
92,272
4,932,183
12,081,887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過去</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年間もほぼ横ばいの状況である。人口が</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万人を下回り、高齢化に加え基幹産業である農林業の低迷、町内に大きな企業がないこと等により、財政基盤が弱く、類似団体平均をかなり下回っている。</a:t>
          </a:r>
        </a:p>
        <a:p>
          <a:r>
            <a:rPr kumimoji="1" lang="ja-JP" altLang="en-US" sz="1300">
              <a:latin typeface="ＭＳ Ｐゴシック" panose="020B0600070205080204" pitchFamily="50" charset="-128"/>
              <a:ea typeface="ＭＳ Ｐゴシック" panose="020B0600070205080204" pitchFamily="50" charset="-128"/>
            </a:rPr>
            <a:t>職員数の削減や施設の統廃合、投資的事業の見直しなどによる経費の削減に努めるほか、町税の徴収体制の強化による自主財源の安定確保に努め、財政の健全化を図る。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31045</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3122</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54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31045</xdr:rowOff>
    </xdr:from>
    <xdr:to>
      <xdr:col>24</xdr:col>
      <xdr:colOff>12700</xdr:colOff>
      <xdr:row>44</xdr:row>
      <xdr:rowOff>31045</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57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122061</xdr:rowOff>
    </xdr:from>
    <xdr:to>
      <xdr:col>23</xdr:col>
      <xdr:colOff>133350</xdr:colOff>
      <xdr:row>43</xdr:row>
      <xdr:rowOff>122061</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944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58155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0876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41628</xdr:rowOff>
    </xdr:from>
    <xdr:to>
      <xdr:col>23</xdr:col>
      <xdr:colOff>184150</xdr:colOff>
      <xdr:row>42</xdr:row>
      <xdr:rowOff>143228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108655</xdr:rowOff>
    </xdr:from>
    <xdr:to>
      <xdr:col>19</xdr:col>
      <xdr:colOff>133350</xdr:colOff>
      <xdr:row>43</xdr:row>
      <xdr:rowOff>122061</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3225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28222</xdr:rowOff>
    </xdr:from>
    <xdr:to>
      <xdr:col>19</xdr:col>
      <xdr:colOff>184150</xdr:colOff>
      <xdr:row>42</xdr:row>
      <xdr:rowOff>129822</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139999</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69979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28222</xdr:rowOff>
    </xdr:from>
    <xdr:to>
      <xdr:col>15</xdr:col>
      <xdr:colOff>133350</xdr:colOff>
      <xdr:row>42</xdr:row>
      <xdr:rowOff>129822</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139999</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69979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108655</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1447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159455</xdr:rowOff>
    </xdr:from>
    <xdr:to>
      <xdr:col>11</xdr:col>
      <xdr:colOff>82550</xdr:colOff>
      <xdr:row>42</xdr:row>
      <xdr:rowOff>89605</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188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99782</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6957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79022</xdr:rowOff>
    </xdr:from>
    <xdr:to>
      <xdr:col>7</xdr:col>
      <xdr:colOff>31750</xdr:colOff>
      <xdr:row>42</xdr:row>
      <xdr:rowOff>9172</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10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19349</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687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71261</xdr:rowOff>
    </xdr:from>
    <xdr:to>
      <xdr:col>23</xdr:col>
      <xdr:colOff>184150</xdr:colOff>
      <xdr:row>44</xdr:row>
      <xdr:rowOff>1411</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138588</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3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71261</xdr:rowOff>
    </xdr:from>
    <xdr:to>
      <xdr:col>19</xdr:col>
      <xdr:colOff>184150</xdr:colOff>
      <xdr:row>44</xdr:row>
      <xdr:rowOff>1411</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157638</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29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57855</xdr:rowOff>
    </xdr:from>
    <xdr:to>
      <xdr:col>7</xdr:col>
      <xdr:colOff>31750</xdr:colOff>
      <xdr:row>43</xdr:row>
      <xdr:rowOff>159455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144232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ポイントの上昇となった。要因としては、人件費、物件費、公債費等が増加したことが影響している。</a:t>
          </a:r>
        </a:p>
        <a:p>
          <a:r>
            <a:rPr kumimoji="1" lang="ja-JP" altLang="en-US" sz="1300">
              <a:latin typeface="ＭＳ Ｐゴシック" panose="020B0600070205080204" pitchFamily="50" charset="-128"/>
              <a:ea typeface="ＭＳ Ｐゴシック" panose="020B0600070205080204" pitchFamily="50" charset="-128"/>
            </a:rPr>
            <a:t>今年度の比率は愛媛県平均を上回っている。今後も適正な人員管理による人件費の抑制、施設の統廃合・民間委託などによる経常経費の削減、普通建設事業の見直しによる公債費の抑制に努めることにより、経常収支比率の低下に努め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a:extLst>
            <a:ext uri="{FF2B5EF4-FFF2-40B4-BE49-F238E27FC236}">
              <a16:creationId xmlns:a16="http://schemas.microsoft.com/office/drawing/2014/main" id="{00000000-0008-0000-0300-00007D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10371</xdr:rowOff>
    </xdr:from>
    <xdr:to>
      <xdr:col>23</xdr:col>
      <xdr:colOff>133350</xdr:colOff>
      <xdr:row>66</xdr:row>
      <xdr:rowOff>130810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flipV="1">
          <a:off x="4953000" y="9954471"/>
          <a:ext cx="0" cy="14920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102887</xdr:rowOff>
    </xdr:from>
    <xdr:ext cx="762000" cy="259045"/>
    <xdr:sp macro="" textlink="">
      <xdr:nvSpPr>
        <xdr:cNvPr id="127" name="財政構造の弾力性最小値テキスト">
          <a:extLst>
            <a:ext uri="{FF2B5EF4-FFF2-40B4-BE49-F238E27FC236}">
              <a16:creationId xmlns:a16="http://schemas.microsoft.com/office/drawing/2014/main" id="{00000000-0008-0000-0300-00007F000000}"/>
            </a:ext>
          </a:extLst>
        </xdr:cNvPr>
        <xdr:cNvSpPr txBox="1"/>
      </xdr:nvSpPr>
      <xdr:spPr>
        <a:xfrm>
          <a:off x="5041900" y="114185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130810</xdr:rowOff>
    </xdr:from>
    <xdr:to>
      <xdr:col>24</xdr:col>
      <xdr:colOff>12700</xdr:colOff>
      <xdr:row>66</xdr:row>
      <xdr:rowOff>130810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1446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96748</xdr:rowOff>
    </xdr:from>
    <xdr:ext cx="762000" cy="259045"/>
    <xdr:sp macro="" textlink="">
      <xdr:nvSpPr>
        <xdr:cNvPr id="129" name="財政構造の弾力性最大値テキスト">
          <a:extLst>
            <a:ext uri="{FF2B5EF4-FFF2-40B4-BE49-F238E27FC236}">
              <a16:creationId xmlns:a16="http://schemas.microsoft.com/office/drawing/2014/main" id="{00000000-0008-0000-0300-000081000000}"/>
            </a:ext>
          </a:extLst>
        </xdr:cNvPr>
        <xdr:cNvSpPr txBox="1"/>
      </xdr:nvSpPr>
      <xdr:spPr>
        <a:xfrm>
          <a:off x="5041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10371</xdr:rowOff>
    </xdr:from>
    <xdr:to>
      <xdr:col>24</xdr:col>
      <xdr:colOff>12700</xdr:colOff>
      <xdr:row>58</xdr:row>
      <xdr:rowOff>10371</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124883</xdr:rowOff>
    </xdr:from>
    <xdr:to>
      <xdr:col>23</xdr:col>
      <xdr:colOff>133350</xdr:colOff>
      <xdr:row>63</xdr:row>
      <xdr:rowOff>17780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114800" y="10754783"/>
          <a:ext cx="8382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42350</xdr:rowOff>
    </xdr:from>
    <xdr:ext cx="762000" cy="259045"/>
    <xdr:sp macro="" textlink="">
      <xdr:nvSpPr>
        <xdr:cNvPr id="132" name="財政構造の弾力性平均値テキスト">
          <a:extLst>
            <a:ext uri="{FF2B5EF4-FFF2-40B4-BE49-F238E27FC236}">
              <a16:creationId xmlns:a16="http://schemas.microsoft.com/office/drawing/2014/main" id="{00000000-0008-0000-0300-000084000000}"/>
            </a:ext>
          </a:extLst>
        </xdr:cNvPr>
        <xdr:cNvSpPr txBox="1"/>
      </xdr:nvSpPr>
      <xdr:spPr>
        <a:xfrm>
          <a:off x="5041900" y="10500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25823</xdr:rowOff>
    </xdr:from>
    <xdr:to>
      <xdr:col>23</xdr:col>
      <xdr:colOff>184150</xdr:colOff>
      <xdr:row>62</xdr:row>
      <xdr:rowOff>127423</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902200" y="1065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12277</xdr:rowOff>
    </xdr:from>
    <xdr:to>
      <xdr:col>19</xdr:col>
      <xdr:colOff>133350</xdr:colOff>
      <xdr:row>62</xdr:row>
      <xdr:rowOff>124883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3225800" y="10642177"/>
          <a:ext cx="889000" cy="112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161079</xdr:rowOff>
    </xdr:from>
    <xdr:to>
      <xdr:col>19</xdr:col>
      <xdr:colOff>184150</xdr:colOff>
      <xdr:row>62</xdr:row>
      <xdr:rowOff>91229</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064000" y="1061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101406</xdr:rowOff>
    </xdr:from>
    <xdr:ext cx="7366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3733800" y="103884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12277</xdr:rowOff>
    </xdr:from>
    <xdr:to>
      <xdr:col>15</xdr:col>
      <xdr:colOff>82550</xdr:colOff>
      <xdr:row>62</xdr:row>
      <xdr:rowOff>161079</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2336800" y="10642177"/>
          <a:ext cx="889000" cy="148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28363</xdr:rowOff>
    </xdr:from>
    <xdr:to>
      <xdr:col>15</xdr:col>
      <xdr:colOff>133350</xdr:colOff>
      <xdr:row>61</xdr:row>
      <xdr:rowOff>129963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3175000" y="104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140140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2844800" y="10255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136948</xdr:rowOff>
    </xdr:from>
    <xdr:to>
      <xdr:col>11</xdr:col>
      <xdr:colOff>31750</xdr:colOff>
      <xdr:row>62</xdr:row>
      <xdr:rowOff>161079</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1447800" y="10766848"/>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122344</xdr:rowOff>
    </xdr:from>
    <xdr:to>
      <xdr:col>11</xdr:col>
      <xdr:colOff>82550</xdr:colOff>
      <xdr:row>63</xdr:row>
      <xdr:rowOff>52494</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2286000" y="10752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37271</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955800" y="10838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118321</xdr:rowOff>
    </xdr:from>
    <xdr:to>
      <xdr:col>7</xdr:col>
      <xdr:colOff>31750</xdr:colOff>
      <xdr:row>63</xdr:row>
      <xdr:rowOff>48471</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1397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33248</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066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110507</xdr:rowOff>
    </xdr:from>
    <xdr:ext cx="762000" cy="259045"/>
    <xdr:sp macro="" textlink="">
      <xdr:nvSpPr>
        <xdr:cNvPr id="151" name="財政構造の弾力性該当値テキスト">
          <a:extLst>
            <a:ext uri="{FF2B5EF4-FFF2-40B4-BE49-F238E27FC236}">
              <a16:creationId xmlns:a16="http://schemas.microsoft.com/office/drawing/2014/main" id="{00000000-0008-0000-0300-000097000000}"/>
            </a:ext>
          </a:extLst>
        </xdr:cNvPr>
        <xdr:cNvSpPr txBox="1"/>
      </xdr:nvSpPr>
      <xdr:spPr>
        <a:xfrm>
          <a:off x="5041900" y="1074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74083</xdr:rowOff>
    </xdr:from>
    <xdr:to>
      <xdr:col>19</xdr:col>
      <xdr:colOff>184150</xdr:colOff>
      <xdr:row>63</xdr:row>
      <xdr:rowOff>4233</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064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160460</xdr:rowOff>
    </xdr:from>
    <xdr:ext cx="7366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3733800" y="107903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132927</xdr:rowOff>
    </xdr:from>
    <xdr:to>
      <xdr:col>15</xdr:col>
      <xdr:colOff>133350</xdr:colOff>
      <xdr:row>62</xdr:row>
      <xdr:rowOff>63077</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3175000" y="1059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47854</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2844800" y="10677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110279</xdr:rowOff>
    </xdr:from>
    <xdr:to>
      <xdr:col>11</xdr:col>
      <xdr:colOff>82550</xdr:colOff>
      <xdr:row>63</xdr:row>
      <xdr:rowOff>40429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2286000" y="10740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50606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955800" y="10509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86148</xdr:rowOff>
    </xdr:from>
    <xdr:to>
      <xdr:col>7</xdr:col>
      <xdr:colOff>31750</xdr:colOff>
      <xdr:row>63</xdr:row>
      <xdr:rowOff>16298</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1397000" y="1071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26475</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066800" y="1048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[277,712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県平均と比較すると</a:t>
          </a:r>
          <a:r>
            <a:rPr kumimoji="1" lang="en-US" altLang="ja-JP" sz="1300">
              <a:latin typeface="ＭＳ Ｐゴシック" panose="020B0600070205080204" pitchFamily="50" charset="-128"/>
              <a:ea typeface="ＭＳ Ｐゴシック" panose="020B0600070205080204" pitchFamily="50" charset="-128"/>
            </a:rPr>
            <a:t>125,847</a:t>
          </a:r>
          <a:r>
            <a:rPr kumimoji="1" lang="ja-JP" altLang="en-US" sz="1300">
              <a:latin typeface="ＭＳ Ｐゴシック" panose="020B0600070205080204" pitchFamily="50" charset="-128"/>
              <a:ea typeface="ＭＳ Ｐゴシック" panose="020B0600070205080204" pitchFamily="50" charset="-128"/>
            </a:rPr>
            <a:t>円高くなっている。これは中山間地域であるがゆえ集落が点在し、小学校が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校、中学校が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校あることが人件費・物件費等を増加させている。また、業務が電算化され人件費等の抑制効果が出ているものの、更新費用やシステム構築に年々費用が増加していることも要因となっている。</a:t>
          </a:r>
        </a:p>
        <a:p>
          <a:r>
            <a:rPr kumimoji="1" lang="ja-JP" altLang="en-US" sz="1300">
              <a:latin typeface="ＭＳ Ｐゴシック" panose="020B0600070205080204" pitchFamily="50" charset="-128"/>
              <a:ea typeface="ＭＳ Ｐゴシック" panose="020B0600070205080204" pitchFamily="50" charset="-128"/>
            </a:rPr>
            <a:t>保育所においては令和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年度に統合（</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園→</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園）しており、適正な人員管理による人件費の削減並びに維持管理経費の縮減に努める。</a:t>
          </a:r>
        </a:p>
      </xdr:txBody>
    </xdr:sp>
    <xdr:clientData/>
  </xdr:twoCellAnchor>
  <xdr:oneCellAnchor>
    <xdr:from>
      <xdr:col>3</xdr:col>
      <xdr:colOff>95250</xdr:colOff>
      <xdr:row>77</xdr:row>
      <xdr:rowOff>6350</xdr:rowOff>
    </xdr:from>
    <xdr:ext cx="349839" cy="225703"/>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117515</xdr:rowOff>
    </xdr:from>
    <xdr:to>
      <xdr:col>23</xdr:col>
      <xdr:colOff>133350</xdr:colOff>
      <xdr:row>89</xdr:row>
      <xdr:rowOff>155832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004965"/>
          <a:ext cx="0" cy="140991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127909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86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1,204,139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155832</xdr:rowOff>
    </xdr:from>
    <xdr:to>
      <xdr:col>24</xdr:col>
      <xdr:colOff>12700</xdr:colOff>
      <xdr:row>89</xdr:row>
      <xdr:rowOff>155832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414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32442</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74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117515</xdr:rowOff>
    </xdr:from>
    <xdr:to>
      <xdr:col>24</xdr:col>
      <xdr:colOff>12700</xdr:colOff>
      <xdr:row>81</xdr:row>
      <xdr:rowOff>117515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004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89880</xdr:rowOff>
    </xdr:from>
    <xdr:to>
      <xdr:col>23</xdr:col>
      <xdr:colOff>133350</xdr:colOff>
      <xdr:row>82</xdr:row>
      <xdr:rowOff>114055</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4148780"/>
          <a:ext cx="838200" cy="24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66085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1249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94008</xdr:rowOff>
    </xdr:from>
    <xdr:to>
      <xdr:col>23</xdr:col>
      <xdr:colOff>184150</xdr:colOff>
      <xdr:row>83</xdr:row>
      <xdr:rowOff>24158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152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70292</xdr:rowOff>
    </xdr:from>
    <xdr:to>
      <xdr:col>19</xdr:col>
      <xdr:colOff>133350</xdr:colOff>
      <xdr:row>82</xdr:row>
      <xdr:rowOff>89880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129192"/>
          <a:ext cx="889000" cy="1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82220</xdr:rowOff>
    </xdr:from>
    <xdr:to>
      <xdr:col>19</xdr:col>
      <xdr:colOff>184150</xdr:colOff>
      <xdr:row>83</xdr:row>
      <xdr:rowOff>12370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14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168597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227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67892</xdr:rowOff>
    </xdr:from>
    <xdr:to>
      <xdr:col>15</xdr:col>
      <xdr:colOff>82550</xdr:colOff>
      <xdr:row>82</xdr:row>
      <xdr:rowOff>70292</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126792"/>
          <a:ext cx="8890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59311</xdr:rowOff>
    </xdr:from>
    <xdr:to>
      <xdr:col>15</xdr:col>
      <xdr:colOff>133350</xdr:colOff>
      <xdr:row>82</xdr:row>
      <xdr:rowOff>160911</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118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145688</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204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22611</xdr:rowOff>
    </xdr:from>
    <xdr:to>
      <xdr:col>11</xdr:col>
      <xdr:colOff>31750</xdr:colOff>
      <xdr:row>82</xdr:row>
      <xdr:rowOff>67892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81511"/>
          <a:ext cx="889000" cy="4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45208</xdr:rowOff>
    </xdr:from>
    <xdr:to>
      <xdr:col>11</xdr:col>
      <xdr:colOff>82550</xdr:colOff>
      <xdr:row>82</xdr:row>
      <xdr:rowOff>146808</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1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131585</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190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113709</xdr:rowOff>
    </xdr:from>
    <xdr:to>
      <xdr:col>7</xdr:col>
      <xdr:colOff>31750</xdr:colOff>
      <xdr:row>82</xdr:row>
      <xdr:rowOff>43859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001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54036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7700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63255</xdr:rowOff>
    </xdr:from>
    <xdr:to>
      <xdr:col>23</xdr:col>
      <xdr:colOff>184150</xdr:colOff>
      <xdr:row>82</xdr:row>
      <xdr:rowOff>164855</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2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79782</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72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277,712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39080</xdr:rowOff>
    </xdr:from>
    <xdr:to>
      <xdr:col>19</xdr:col>
      <xdr:colOff>184150</xdr:colOff>
      <xdr:row>82</xdr:row>
      <xdr:rowOff>140680</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09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150857</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66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19492</xdr:rowOff>
    </xdr:from>
    <xdr:to>
      <xdr:col>15</xdr:col>
      <xdr:colOff>133350</xdr:colOff>
      <xdr:row>82</xdr:row>
      <xdr:rowOff>121092</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78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131269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847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17092</xdr:rowOff>
    </xdr:from>
    <xdr:to>
      <xdr:col>11</xdr:col>
      <xdr:colOff>82550</xdr:colOff>
      <xdr:row>82</xdr:row>
      <xdr:rowOff>118692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4075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128869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844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243,276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143261</xdr:rowOff>
    </xdr:from>
    <xdr:to>
      <xdr:col>7</xdr:col>
      <xdr:colOff>31750</xdr:colOff>
      <xdr:row>82</xdr:row>
      <xdr:rowOff>73411</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403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58188</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411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経験年数階層内における職員の分布の変動により前年度よりも減少している。類似団体、全国町村平均をともに下回っている。今後は各種手当の総点検を行うなど、より一層の給与の適正化に努める。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38705</xdr:rowOff>
    </xdr:from>
    <xdr:to>
      <xdr:col>81</xdr:col>
      <xdr:colOff>44450</xdr:colOff>
      <xdr:row>89</xdr:row>
      <xdr:rowOff>127302</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54705"/>
          <a:ext cx="0" cy="16316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99379</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8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127302</xdr:rowOff>
    </xdr:from>
    <xdr:to>
      <xdr:col>81</xdr:col>
      <xdr:colOff>133350</xdr:colOff>
      <xdr:row>89</xdr:row>
      <xdr:rowOff>127302</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6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125082</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981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38705</xdr:rowOff>
    </xdr:from>
    <xdr:to>
      <xdr:col>81</xdr:col>
      <xdr:colOff>133350</xdr:colOff>
      <xdr:row>80</xdr:row>
      <xdr:rowOff>38705</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547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134257</xdr:rowOff>
    </xdr:from>
    <xdr:to>
      <xdr:col>81</xdr:col>
      <xdr:colOff>44450</xdr:colOff>
      <xdr:row>85</xdr:row>
      <xdr:rowOff>8768</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36057"/>
          <a:ext cx="8382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56441</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296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84364</xdr:rowOff>
    </xdr:from>
    <xdr:to>
      <xdr:col>81</xdr:col>
      <xdr:colOff>95250</xdr:colOff>
      <xdr:row>86</xdr:row>
      <xdr:rowOff>14514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65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8768</xdr:rowOff>
    </xdr:from>
    <xdr:to>
      <xdr:col>77</xdr:col>
      <xdr:colOff>44450</xdr:colOff>
      <xdr:row>85</xdr:row>
      <xdr:rowOff>20259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8201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95855</xdr:rowOff>
    </xdr:from>
    <xdr:to>
      <xdr:col>77</xdr:col>
      <xdr:colOff>95250</xdr:colOff>
      <xdr:row>86</xdr:row>
      <xdr:rowOff>26005</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10782</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7554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20259</xdr:rowOff>
    </xdr:from>
    <xdr:to>
      <xdr:col>72</xdr:col>
      <xdr:colOff>203200</xdr:colOff>
      <xdr:row>85</xdr:row>
      <xdr:rowOff>100693</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593509"/>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95855</xdr:rowOff>
    </xdr:from>
    <xdr:to>
      <xdr:col>73</xdr:col>
      <xdr:colOff>44450</xdr:colOff>
      <xdr:row>86</xdr:row>
      <xdr:rowOff>26005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6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10782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7554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84</xdr:row>
      <xdr:rowOff>168729</xdr:rowOff>
    </xdr:from>
    <xdr:to>
      <xdr:col>68</xdr:col>
      <xdr:colOff>152400</xdr:colOff>
      <xdr:row>85</xdr:row>
      <xdr:rowOff>100693</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570529"/>
          <a:ext cx="889000" cy="10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62291</xdr:rowOff>
    </xdr:from>
    <xdr:to>
      <xdr:col>68</xdr:col>
      <xdr:colOff>203200</xdr:colOff>
      <xdr:row>86</xdr:row>
      <xdr:rowOff>163891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148668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62291</xdr:rowOff>
    </xdr:from>
    <xdr:to>
      <xdr:col>64</xdr:col>
      <xdr:colOff>152400</xdr:colOff>
      <xdr:row>86</xdr:row>
      <xdr:rowOff>163891</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80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148668</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893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83457</xdr:rowOff>
    </xdr:from>
    <xdr:to>
      <xdr:col>81</xdr:col>
      <xdr:colOff>95250</xdr:colOff>
      <xdr:row>85</xdr:row>
      <xdr:rowOff>13607</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85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83</xdr:row>
      <xdr:rowOff>99984</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33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129418</xdr:rowOff>
    </xdr:from>
    <xdr:to>
      <xdr:col>77</xdr:col>
      <xdr:colOff>95250</xdr:colOff>
      <xdr:row>85</xdr:row>
      <xdr:rowOff>59568</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31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69745</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3000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140909</xdr:rowOff>
    </xdr:from>
    <xdr:to>
      <xdr:col>73</xdr:col>
      <xdr:colOff>44450</xdr:colOff>
      <xdr:row>85</xdr:row>
      <xdr:rowOff>71059</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5427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81236</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311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49893</xdr:rowOff>
    </xdr:from>
    <xdr:to>
      <xdr:col>68</xdr:col>
      <xdr:colOff>203200</xdr:colOff>
      <xdr:row>85</xdr:row>
      <xdr:rowOff>151493</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161670</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117929</xdr:rowOff>
    </xdr:from>
    <xdr:to>
      <xdr:col>64</xdr:col>
      <xdr:colOff>152400</xdr:colOff>
      <xdr:row>85</xdr:row>
      <xdr:rowOff>48079</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519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58256</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288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[16.10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集中改革プランにおける目標は達成しているものの、類似団体平均を上回っている。これは面積が広く中山間地域であるがゆえ集落が点在し、その集落ごとに保育所が</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ヶ所、また公民館が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ヶ所ある地理的な条件から、職員数が多いことなどが要因と考えられる。</a:t>
          </a:r>
        </a:p>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年度に保育所施設の統廃合をしており、今後も地域に理解を求めながら機構改革及び事務事業の見直し等を行い、適正な定員管理に努める。</a:t>
          </a: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122047</xdr:rowOff>
    </xdr:from>
    <xdr:to>
      <xdr:col>81</xdr:col>
      <xdr:colOff>44450</xdr:colOff>
      <xdr:row>66</xdr:row>
      <xdr:rowOff>154136</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237597"/>
          <a:ext cx="0" cy="1232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126213</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441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154136</xdr:rowOff>
    </xdr:from>
    <xdr:to>
      <xdr:col>81</xdr:col>
      <xdr:colOff>133350</xdr:colOff>
      <xdr:row>66</xdr:row>
      <xdr:rowOff>154136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469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36974</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981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122047</xdr:rowOff>
    </xdr:from>
    <xdr:to>
      <xdr:col>81</xdr:col>
      <xdr:colOff>133350</xdr:colOff>
      <xdr:row>59</xdr:row>
      <xdr:rowOff>122047</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237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23410</xdr:rowOff>
    </xdr:from>
    <xdr:to>
      <xdr:col>81</xdr:col>
      <xdr:colOff>44450</xdr:colOff>
      <xdr:row>63</xdr:row>
      <xdr:rowOff>82127</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824760"/>
          <a:ext cx="838200" cy="58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64871</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5233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48344</xdr:rowOff>
    </xdr:from>
    <xdr:to>
      <xdr:col>81</xdr:col>
      <xdr:colOff>95250</xdr:colOff>
      <xdr:row>62</xdr:row>
      <xdr:rowOff>149944</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6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156252</xdr:rowOff>
    </xdr:from>
    <xdr:to>
      <xdr:col>77</xdr:col>
      <xdr:colOff>44450</xdr:colOff>
      <xdr:row>63</xdr:row>
      <xdr:rowOff>23410</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a:off x="15290800" y="10786152"/>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21802</xdr:rowOff>
    </xdr:from>
    <xdr:to>
      <xdr:col>77</xdr:col>
      <xdr:colOff>95250</xdr:colOff>
      <xdr:row>62</xdr:row>
      <xdr:rowOff>123402</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65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133579</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420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134535</xdr:rowOff>
    </xdr:from>
    <xdr:to>
      <xdr:col>72</xdr:col>
      <xdr:colOff>203200</xdr:colOff>
      <xdr:row>62</xdr:row>
      <xdr:rowOff>156252</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4435"/>
          <a:ext cx="889000" cy="21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18584</xdr:rowOff>
    </xdr:from>
    <xdr:to>
      <xdr:col>73</xdr:col>
      <xdr:colOff>44450</xdr:colOff>
      <xdr:row>62</xdr:row>
      <xdr:rowOff>120184</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648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130361</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417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72602</xdr:rowOff>
    </xdr:from>
    <xdr:to>
      <xdr:col>68</xdr:col>
      <xdr:colOff>152400</xdr:colOff>
      <xdr:row>62</xdr:row>
      <xdr:rowOff>134535</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02502"/>
          <a:ext cx="889000" cy="6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62</xdr:row>
      <xdr:rowOff>14563</xdr:rowOff>
    </xdr:from>
    <xdr:to>
      <xdr:col>68</xdr:col>
      <xdr:colOff>203200</xdr:colOff>
      <xdr:row>62</xdr:row>
      <xdr:rowOff>116163</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126340</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413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102489</xdr:rowOff>
    </xdr:from>
    <xdr:to>
      <xdr:col>64</xdr:col>
      <xdr:colOff>152400</xdr:colOff>
      <xdr:row>61</xdr:row>
      <xdr:rowOff>32639</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389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42816</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158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63</xdr:row>
      <xdr:rowOff>31327</xdr:rowOff>
    </xdr:from>
    <xdr:to>
      <xdr:col>81</xdr:col>
      <xdr:colOff>95250</xdr:colOff>
      <xdr:row>63</xdr:row>
      <xdr:rowOff>132927</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832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63</xdr:row>
      <xdr:rowOff>3404</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804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144060</xdr:rowOff>
    </xdr:from>
    <xdr:to>
      <xdr:col>77</xdr:col>
      <xdr:colOff>95250</xdr:colOff>
      <xdr:row>63</xdr:row>
      <xdr:rowOff>74210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7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58987</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60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105452</xdr:rowOff>
    </xdr:from>
    <xdr:to>
      <xdr:col>73</xdr:col>
      <xdr:colOff>44450</xdr:colOff>
      <xdr:row>63</xdr:row>
      <xdr:rowOff>35602</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35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20379</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21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83735</xdr:rowOff>
    </xdr:from>
    <xdr:to>
      <xdr:col>68</xdr:col>
      <xdr:colOff>203200</xdr:colOff>
      <xdr:row>63</xdr:row>
      <xdr:rowOff>13885</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170112</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00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21802</xdr:rowOff>
    </xdr:from>
    <xdr:to>
      <xdr:col>64</xdr:col>
      <xdr:colOff>152400</xdr:colOff>
      <xdr:row>62</xdr:row>
      <xdr:rowOff>123402</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65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108179</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738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の上昇となっており、増の要因として臨時財政対策債発行可能額、普通交付税額の減少による。広見中学校改築事業や保育所施設整備事業など大規模事業の財源として地方債を予定しており、今後元利償還金の増加により比率は上昇する見込み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交付税措置率の低い地方債はできる限り借りない方針とし、必要な普通建設事業については、国庫補助事業の活用や良好な地方債を必要最低限発行するよう努める。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40640</xdr:rowOff>
    </xdr:from>
    <xdr:to>
      <xdr:col>81</xdr:col>
      <xdr:colOff>44450</xdr:colOff>
      <xdr:row>45</xdr:row>
      <xdr:rowOff>51562</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212840"/>
          <a:ext cx="0" cy="1553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23639</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38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51562</xdr:rowOff>
    </xdr:from>
    <xdr:to>
      <xdr:col>81</xdr:col>
      <xdr:colOff>133350</xdr:colOff>
      <xdr:row>45</xdr:row>
      <xdr:rowOff>51562</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7668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127017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40640</xdr:rowOff>
    </xdr:from>
    <xdr:to>
      <xdr:col>81</xdr:col>
      <xdr:colOff>133350</xdr:colOff>
      <xdr:row>36</xdr:row>
      <xdr:rowOff>40640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212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20828</xdr:rowOff>
    </xdr:from>
    <xdr:to>
      <xdr:col>81</xdr:col>
      <xdr:colOff>44450</xdr:colOff>
      <xdr:row>40</xdr:row>
      <xdr:rowOff>78740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179800" y="6878828"/>
          <a:ext cx="838200" cy="57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115841</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69738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143764</xdr:rowOff>
    </xdr:from>
    <xdr:to>
      <xdr:col>81</xdr:col>
      <xdr:colOff>95250</xdr:colOff>
      <xdr:row>41</xdr:row>
      <xdr:rowOff>73914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01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153670</xdr:rowOff>
    </xdr:from>
    <xdr:to>
      <xdr:col>77</xdr:col>
      <xdr:colOff>44450</xdr:colOff>
      <xdr:row>40</xdr:row>
      <xdr:rowOff>20828</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840220"/>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134112</xdr:rowOff>
    </xdr:from>
    <xdr:to>
      <xdr:col>77</xdr:col>
      <xdr:colOff>95250</xdr:colOff>
      <xdr:row>41</xdr:row>
      <xdr:rowOff>64262</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699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49039</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07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134366</xdr:rowOff>
    </xdr:from>
    <xdr:to>
      <xdr:col>72</xdr:col>
      <xdr:colOff>203200</xdr:colOff>
      <xdr:row>39</xdr:row>
      <xdr:rowOff>153670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4401800" y="682091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153416</xdr:rowOff>
    </xdr:from>
    <xdr:to>
      <xdr:col>73</xdr:col>
      <xdr:colOff>44450</xdr:colOff>
      <xdr:row>41</xdr:row>
      <xdr:rowOff>83566</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01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68343</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097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134366</xdr:rowOff>
    </xdr:from>
    <xdr:to>
      <xdr:col>68</xdr:col>
      <xdr:colOff>152400</xdr:colOff>
      <xdr:row>39</xdr:row>
      <xdr:rowOff>144018</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flipV="1">
          <a:off x="13512800" y="682091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30226</xdr:rowOff>
    </xdr:from>
    <xdr:to>
      <xdr:col>68</xdr:col>
      <xdr:colOff>203200</xdr:colOff>
      <xdr:row>41</xdr:row>
      <xdr:rowOff>131826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059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116603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146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114808</xdr:rowOff>
    </xdr:from>
    <xdr:to>
      <xdr:col>64</xdr:col>
      <xdr:colOff>152400</xdr:colOff>
      <xdr:row>41</xdr:row>
      <xdr:rowOff>44958</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29735</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05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141478</xdr:rowOff>
    </xdr:from>
    <xdr:to>
      <xdr:col>77</xdr:col>
      <xdr:colOff>95250</xdr:colOff>
      <xdr:row>40</xdr:row>
      <xdr:rowOff>71628</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828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81805</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596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102870</xdr:rowOff>
    </xdr:from>
    <xdr:to>
      <xdr:col>73</xdr:col>
      <xdr:colOff>44450</xdr:colOff>
      <xdr:row>40</xdr:row>
      <xdr:rowOff>33020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43197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83566</xdr:rowOff>
    </xdr:from>
    <xdr:to>
      <xdr:col>68</xdr:col>
      <xdr:colOff>203200</xdr:colOff>
      <xdr:row>40</xdr:row>
      <xdr:rowOff>13716</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70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23893</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538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93218</xdr:rowOff>
    </xdr:from>
    <xdr:to>
      <xdr:col>64</xdr:col>
      <xdr:colOff>152400</xdr:colOff>
      <xdr:row>40</xdr:row>
      <xdr:rowOff>23368</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33545</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548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３年度より算定される率はないが、令和２年度から広見中学校改築事業、令和３年度より保育所施設整備事業などの大規模事業実施のために借り入れた地方債の償還開始に伴い、比率は少しずつ上昇する見通しである。</a:t>
          </a: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139065</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597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111142</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883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139065</xdr:rowOff>
    </xdr:from>
    <xdr:to>
      <xdr:col>81</xdr:col>
      <xdr:colOff>133350</xdr:colOff>
      <xdr:row>22</xdr:row>
      <xdr:rowOff>139065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10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321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86995</xdr:rowOff>
    </xdr:from>
    <xdr:to>
      <xdr:col>64</xdr:col>
      <xdr:colOff>152400</xdr:colOff>
      <xdr:row>14</xdr:row>
      <xdr:rowOff>17145</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315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27322</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084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9,318
9,224
241.88
10,655,750
10,492,215
92,272
4,932,183
12,081,887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年度の会計年度任用職員制度改正に伴い、人件費が増加しており令和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年度においても高い水準となっている。類似団体平均と比較すると</a:t>
          </a:r>
          <a:r>
            <a:rPr kumimoji="1" lang="en-US" altLang="ja-JP" sz="1300">
              <a:latin typeface="ＭＳ Ｐゴシック" panose="020B0600070205080204" pitchFamily="50" charset="-128"/>
              <a:ea typeface="ＭＳ Ｐゴシック" panose="020B0600070205080204" pitchFamily="50" charset="-128"/>
            </a:rPr>
            <a:t>4.1</a:t>
          </a:r>
          <a:r>
            <a:rPr kumimoji="1" lang="ja-JP" altLang="en-US" sz="1300">
              <a:latin typeface="ＭＳ Ｐゴシック" panose="020B0600070205080204" pitchFamily="50" charset="-128"/>
              <a:ea typeface="ＭＳ Ｐゴシック" panose="020B0600070205080204" pitchFamily="50" charset="-128"/>
            </a:rPr>
            <a:t>ポイント高くなっている。一部事務組合の人件費に充てる負担金や公営企業会計の人件費に充てる繰出金といった人件費に準ずる費用を合計した場合、さらに類似団体との差が開くこととなる。今後も適正な人員管理に努め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100330</xdr:rowOff>
    </xdr:from>
    <xdr:to>
      <xdr:col>24</xdr:col>
      <xdr:colOff>25400</xdr:colOff>
      <xdr:row>41</xdr:row>
      <xdr:rowOff>146050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58180"/>
          <a:ext cx="0" cy="14173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118127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146050</xdr:rowOff>
    </xdr:from>
    <xdr:to>
      <xdr:col>24</xdr:col>
      <xdr:colOff>114300</xdr:colOff>
      <xdr:row>41</xdr:row>
      <xdr:rowOff>146050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17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15257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01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100330</xdr:rowOff>
    </xdr:from>
    <xdr:to>
      <xdr:col>24</xdr:col>
      <xdr:colOff>114300</xdr:colOff>
      <xdr:row>33</xdr:row>
      <xdr:rowOff>100330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58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157480</xdr:rowOff>
    </xdr:from>
    <xdr:to>
      <xdr:col>24</xdr:col>
      <xdr:colOff>25400</xdr:colOff>
      <xdr:row>39</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6725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38</xdr:row>
      <xdr:rowOff>157480</xdr:rowOff>
    </xdr:from>
    <xdr:to>
      <xdr:col>19</xdr:col>
      <xdr:colOff>187325</xdr:colOff>
      <xdr:row>38</xdr:row>
      <xdr:rowOff>157480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6725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167640</xdr:rowOff>
    </xdr:from>
    <xdr:to>
      <xdr:col>20</xdr:col>
      <xdr:colOff>38100</xdr:colOff>
      <xdr:row>37</xdr:row>
      <xdr:rowOff>97790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107967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1087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157480</xdr:rowOff>
    </xdr:from>
    <xdr:to>
      <xdr:col>15</xdr:col>
      <xdr:colOff>98425</xdr:colOff>
      <xdr:row>39</xdr:row>
      <xdr:rowOff>100330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67258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144780</xdr:rowOff>
    </xdr:from>
    <xdr:to>
      <xdr:col>15</xdr:col>
      <xdr:colOff>149225</xdr:colOff>
      <xdr:row>37</xdr:row>
      <xdr:rowOff>74930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85107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39</xdr:row>
      <xdr:rowOff>100330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443980"/>
          <a:ext cx="889000" cy="342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156210</xdr:rowOff>
    </xdr:from>
    <xdr:to>
      <xdr:col>11</xdr:col>
      <xdr:colOff>60325</xdr:colOff>
      <xdr:row>38</xdr:row>
      <xdr:rowOff>86360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96537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26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137160</xdr:rowOff>
    </xdr:from>
    <xdr:to>
      <xdr:col>6</xdr:col>
      <xdr:colOff>171450</xdr:colOff>
      <xdr:row>37</xdr:row>
      <xdr:rowOff>67310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09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77487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78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137160</xdr:rowOff>
    </xdr:from>
    <xdr:to>
      <xdr:col>24</xdr:col>
      <xdr:colOff>76200</xdr:colOff>
      <xdr:row>39</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65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62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106680</xdr:rowOff>
    </xdr:from>
    <xdr:to>
      <xdr:col>20</xdr:col>
      <xdr:colOff>38100</xdr:colOff>
      <xdr:row>39</xdr:row>
      <xdr:rowOff>36830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21607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7081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106680</xdr:rowOff>
    </xdr:from>
    <xdr:to>
      <xdr:col>15</xdr:col>
      <xdr:colOff>149225</xdr:colOff>
      <xdr:row>39</xdr:row>
      <xdr:rowOff>36830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621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21607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70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39</xdr:row>
      <xdr:rowOff>49530</xdr:rowOff>
    </xdr:from>
    <xdr:to>
      <xdr:col>11</xdr:col>
      <xdr:colOff>60325</xdr:colOff>
      <xdr:row>39</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73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82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49530</xdr:rowOff>
    </xdr:from>
    <xdr:to>
      <xdr:col>6</xdr:col>
      <xdr:colOff>171450</xdr:colOff>
      <xdr:row>37</xdr:row>
      <xdr:rowOff>151130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135907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2.2</a:t>
          </a:r>
          <a:r>
            <a:rPr kumimoji="1" lang="ja-JP" altLang="en-US" sz="1300">
              <a:latin typeface="ＭＳ Ｐゴシック" panose="020B0600070205080204" pitchFamily="50" charset="-128"/>
              <a:ea typeface="ＭＳ Ｐゴシック" panose="020B0600070205080204" pitchFamily="50" charset="-128"/>
            </a:rPr>
            <a:t>ポイント下回っているが、前年度より</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上回っている要因として、電算システム更改による委託料の増である。今後も経常経費の増加が見込まれ、長期総合計画や公共施設の長寿命化計画など策定にかかる委託料については定期的な見直しが必要となってくる。全ての委託内容を精査し、職員で対応できる業務については委託しないなど、経常経費の削減に努める。</a:t>
          </a: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10</xdr:row>
      <xdr:rowOff>127000</xdr:rowOff>
    </xdr:from>
    <xdr:to>
      <xdr:col>85</xdr:col>
      <xdr:colOff>66675</xdr:colOff>
      <xdr:row>24</xdr:row>
      <xdr:rowOff>12700</xdr:rowOff>
    </xdr:to>
    <xdr:sp macro="" textlink="">
      <xdr:nvSpPr>
        <xdr:cNvPr id="118" name="物件費グラフ枠">
          <a:extLst>
            <a:ext uri="{FF2B5EF4-FFF2-40B4-BE49-F238E27FC236}">
              <a16:creationId xmlns:a16="http://schemas.microsoft.com/office/drawing/2014/main" id="{00000000-0008-0000-0400-000076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15</xdr:row>
      <xdr:rowOff>1270</xdr:rowOff>
    </xdr:from>
    <xdr:to>
      <xdr:col>82</xdr:col>
      <xdr:colOff>107950</xdr:colOff>
      <xdr:row>20</xdr:row>
      <xdr:rowOff>122428</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flipV="1">
          <a:off x="16510000" y="257302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94505</xdr:rowOff>
    </xdr:from>
    <xdr:ext cx="762000" cy="259045"/>
    <xdr:sp macro="" textlink="">
      <xdr:nvSpPr>
        <xdr:cNvPr id="120" name="物件費最小値テキスト">
          <a:extLst>
            <a:ext uri="{FF2B5EF4-FFF2-40B4-BE49-F238E27FC236}">
              <a16:creationId xmlns:a16="http://schemas.microsoft.com/office/drawing/2014/main" id="{00000000-0008-0000-0400-000078000000}"/>
            </a:ext>
          </a:extLst>
        </xdr:cNvPr>
        <xdr:cNvSpPr txBox="1"/>
      </xdr:nvSpPr>
      <xdr:spPr>
        <a:xfrm>
          <a:off x="16598900" y="352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122428</xdr:rowOff>
    </xdr:from>
    <xdr:to>
      <xdr:col>82</xdr:col>
      <xdr:colOff>196850</xdr:colOff>
      <xdr:row>20</xdr:row>
      <xdr:rowOff>122428</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6421100" y="355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87647</xdr:rowOff>
    </xdr:from>
    <xdr:ext cx="762000" cy="259045"/>
    <xdr:sp macro="" textlink="">
      <xdr:nvSpPr>
        <xdr:cNvPr id="122" name="物件費最大値テキスト">
          <a:extLst>
            <a:ext uri="{FF2B5EF4-FFF2-40B4-BE49-F238E27FC236}">
              <a16:creationId xmlns:a16="http://schemas.microsoft.com/office/drawing/2014/main" id="{00000000-0008-0000-0400-00007A000000}"/>
            </a:ext>
          </a:extLst>
        </xdr:cNvPr>
        <xdr:cNvSpPr txBox="1"/>
      </xdr:nvSpPr>
      <xdr:spPr>
        <a:xfrm>
          <a:off x="16598900" y="2316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15</xdr:row>
      <xdr:rowOff>1270</xdr:rowOff>
    </xdr:from>
    <xdr:to>
      <xdr:col>82</xdr:col>
      <xdr:colOff>196850</xdr:colOff>
      <xdr:row>15</xdr:row>
      <xdr:rowOff>1270</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a:off x="16421100" y="2573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49276</xdr:rowOff>
    </xdr:from>
    <xdr:to>
      <xdr:col>82</xdr:col>
      <xdr:colOff>107950</xdr:colOff>
      <xdr:row>16</xdr:row>
      <xdr:rowOff>94996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5671800" y="2792476"/>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116857</xdr:rowOff>
    </xdr:from>
    <xdr:ext cx="762000" cy="259045"/>
    <xdr:sp macro="" textlink="">
      <xdr:nvSpPr>
        <xdr:cNvPr id="125" name="物件費平均値テキスト">
          <a:extLst>
            <a:ext uri="{FF2B5EF4-FFF2-40B4-BE49-F238E27FC236}">
              <a16:creationId xmlns:a16="http://schemas.microsoft.com/office/drawing/2014/main" id="{00000000-0008-0000-0400-00007D000000}"/>
            </a:ext>
          </a:extLst>
        </xdr:cNvPr>
        <xdr:cNvSpPr txBox="1"/>
      </xdr:nvSpPr>
      <xdr:spPr>
        <a:xfrm>
          <a:off x="16598900" y="286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144780</xdr:rowOff>
    </xdr:from>
    <xdr:to>
      <xdr:col>82</xdr:col>
      <xdr:colOff>158750</xdr:colOff>
      <xdr:row>17</xdr:row>
      <xdr:rowOff>74930</xdr:rowOff>
    </xdr:to>
    <xdr:sp macro="" textlink="">
      <xdr:nvSpPr>
        <xdr:cNvPr id="126" name="フローチャート: 判断 125">
          <a:extLst>
            <a:ext uri="{FF2B5EF4-FFF2-40B4-BE49-F238E27FC236}">
              <a16:creationId xmlns:a16="http://schemas.microsoft.com/office/drawing/2014/main" id="{00000000-0008-0000-0400-00007E000000}"/>
            </a:ext>
          </a:extLst>
        </xdr:cNvPr>
        <xdr:cNvSpPr/>
      </xdr:nvSpPr>
      <xdr:spPr>
        <a:xfrm>
          <a:off x="164592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35560</xdr:rowOff>
    </xdr:from>
    <xdr:to>
      <xdr:col>78</xdr:col>
      <xdr:colOff>69850</xdr:colOff>
      <xdr:row>16</xdr:row>
      <xdr:rowOff>49276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4782800" y="277876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140208</xdr:rowOff>
    </xdr:from>
    <xdr:to>
      <xdr:col>78</xdr:col>
      <xdr:colOff>120650</xdr:colOff>
      <xdr:row>17</xdr:row>
      <xdr:rowOff>70358</xdr:rowOff>
    </xdr:to>
    <xdr:sp macro="" textlink="">
      <xdr:nvSpPr>
        <xdr:cNvPr id="128" name="フローチャート: 判断 127">
          <a:extLst>
            <a:ext uri="{FF2B5EF4-FFF2-40B4-BE49-F238E27FC236}">
              <a16:creationId xmlns:a16="http://schemas.microsoft.com/office/drawing/2014/main" id="{00000000-0008-0000-0400-000080000000}"/>
            </a:ext>
          </a:extLst>
        </xdr:cNvPr>
        <xdr:cNvSpPr/>
      </xdr:nvSpPr>
      <xdr:spPr>
        <a:xfrm>
          <a:off x="15621000" y="2883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55135</xdr:rowOff>
    </xdr:from>
    <xdr:ext cx="736600" cy="259045"/>
    <xdr:sp macro="" textlink="">
      <xdr:nvSpPr>
        <xdr:cNvPr id="129" name="テキスト ボックス 128">
          <a:extLst>
            <a:ext uri="{FF2B5EF4-FFF2-40B4-BE49-F238E27FC236}">
              <a16:creationId xmlns:a16="http://schemas.microsoft.com/office/drawing/2014/main" id="{00000000-0008-0000-0400-000081000000}"/>
            </a:ext>
          </a:extLst>
        </xdr:cNvPr>
        <xdr:cNvSpPr txBox="1"/>
      </xdr:nvSpPr>
      <xdr:spPr>
        <a:xfrm>
          <a:off x="15290800" y="2969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35560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3893800" y="27787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85344</xdr:rowOff>
    </xdr:from>
    <xdr:to>
      <xdr:col>74</xdr:col>
      <xdr:colOff>31750</xdr:colOff>
      <xdr:row>17</xdr:row>
      <xdr:rowOff>15494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4732000" y="2828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271</xdr:rowOff>
    </xdr:from>
    <xdr:ext cx="7620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4401800" y="2914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163576</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004800" y="2778760"/>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121920</xdr:rowOff>
    </xdr:from>
    <xdr:to>
      <xdr:col>69</xdr:col>
      <xdr:colOff>142875</xdr:colOff>
      <xdr:row>17</xdr:row>
      <xdr:rowOff>52070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3843000" y="2865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36847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3512800" y="29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9906</xdr:rowOff>
    </xdr:from>
    <xdr:to>
      <xdr:col>65</xdr:col>
      <xdr:colOff>53975</xdr:colOff>
      <xdr:row>17</xdr:row>
      <xdr:rowOff>111506</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2954000" y="2924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96283</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2623800" y="3010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44196</xdr:rowOff>
    </xdr:from>
    <xdr:to>
      <xdr:col>82</xdr:col>
      <xdr:colOff>158750</xdr:colOff>
      <xdr:row>16</xdr:row>
      <xdr:rowOff>145796</xdr:rowOff>
    </xdr:to>
    <xdr:sp macro="" textlink="">
      <xdr:nvSpPr>
        <xdr:cNvPr id="143" name="楕円 142">
          <a:extLst>
            <a:ext uri="{FF2B5EF4-FFF2-40B4-BE49-F238E27FC236}">
              <a16:creationId xmlns:a16="http://schemas.microsoft.com/office/drawing/2014/main" id="{00000000-0008-0000-0400-00008F000000}"/>
            </a:ext>
          </a:extLst>
        </xdr:cNvPr>
        <xdr:cNvSpPr/>
      </xdr:nvSpPr>
      <xdr:spPr>
        <a:xfrm>
          <a:off x="164592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60723</xdr:rowOff>
    </xdr:from>
    <xdr:ext cx="762000" cy="259045"/>
    <xdr:sp macro="" textlink="">
      <xdr:nvSpPr>
        <xdr:cNvPr id="144" name="物件費該当値テキスト">
          <a:extLst>
            <a:ext uri="{FF2B5EF4-FFF2-40B4-BE49-F238E27FC236}">
              <a16:creationId xmlns:a16="http://schemas.microsoft.com/office/drawing/2014/main" id="{00000000-0008-0000-0400-000090000000}"/>
            </a:ext>
          </a:extLst>
        </xdr:cNvPr>
        <xdr:cNvSpPr txBox="1"/>
      </xdr:nvSpPr>
      <xdr:spPr>
        <a:xfrm>
          <a:off x="16598900" y="2632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169926</xdr:rowOff>
    </xdr:from>
    <xdr:to>
      <xdr:col>78</xdr:col>
      <xdr:colOff>120650</xdr:colOff>
      <xdr:row>16</xdr:row>
      <xdr:rowOff>100076</xdr:rowOff>
    </xdr:to>
    <xdr:sp macro="" textlink="">
      <xdr:nvSpPr>
        <xdr:cNvPr id="145" name="楕円 144">
          <a:extLst>
            <a:ext uri="{FF2B5EF4-FFF2-40B4-BE49-F238E27FC236}">
              <a16:creationId xmlns:a16="http://schemas.microsoft.com/office/drawing/2014/main" id="{00000000-0008-0000-0400-000091000000}"/>
            </a:ext>
          </a:extLst>
        </xdr:cNvPr>
        <xdr:cNvSpPr/>
      </xdr:nvSpPr>
      <xdr:spPr>
        <a:xfrm>
          <a:off x="15621000" y="2741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110253</xdr:rowOff>
    </xdr:from>
    <xdr:ext cx="7366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5290800" y="2510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156210</xdr:rowOff>
    </xdr:from>
    <xdr:to>
      <xdr:col>74</xdr:col>
      <xdr:colOff>31750</xdr:colOff>
      <xdr:row>16</xdr:row>
      <xdr:rowOff>86360</xdr:rowOff>
    </xdr:to>
    <xdr:sp macro="" textlink="">
      <xdr:nvSpPr>
        <xdr:cNvPr id="147" name="楕円 146">
          <a:extLst>
            <a:ext uri="{FF2B5EF4-FFF2-40B4-BE49-F238E27FC236}">
              <a16:creationId xmlns:a16="http://schemas.microsoft.com/office/drawing/2014/main" id="{00000000-0008-0000-0400-000093000000}"/>
            </a:ext>
          </a:extLst>
        </xdr:cNvPr>
        <xdr:cNvSpPr/>
      </xdr:nvSpPr>
      <xdr:spPr>
        <a:xfrm>
          <a:off x="14732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96537</xdr:rowOff>
    </xdr:from>
    <xdr:ext cx="762000" cy="259045"/>
    <xdr:sp macro="" textlink="">
      <xdr:nvSpPr>
        <xdr:cNvPr id="148" name="テキスト ボックス 147">
          <a:extLst>
            <a:ext uri="{FF2B5EF4-FFF2-40B4-BE49-F238E27FC236}">
              <a16:creationId xmlns:a16="http://schemas.microsoft.com/office/drawing/2014/main" id="{00000000-0008-0000-0400-000094000000}"/>
            </a:ext>
          </a:extLst>
        </xdr:cNvPr>
        <xdr:cNvSpPr txBox="1"/>
      </xdr:nvSpPr>
      <xdr:spPr>
        <a:xfrm>
          <a:off x="14401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49" name="楕円 148">
          <a:extLst>
            <a:ext uri="{FF2B5EF4-FFF2-40B4-BE49-F238E27FC236}">
              <a16:creationId xmlns:a16="http://schemas.microsoft.com/office/drawing/2014/main" id="{00000000-0008-0000-0400-000095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96537</xdr:rowOff>
    </xdr:from>
    <xdr:ext cx="762000" cy="259045"/>
    <xdr:sp macro="" textlink="">
      <xdr:nvSpPr>
        <xdr:cNvPr id="150" name="テキスト ボックス 149">
          <a:extLst>
            <a:ext uri="{FF2B5EF4-FFF2-40B4-BE49-F238E27FC236}">
              <a16:creationId xmlns:a16="http://schemas.microsoft.com/office/drawing/2014/main" id="{00000000-0008-0000-0400-000096000000}"/>
            </a:ext>
          </a:extLst>
        </xdr:cNvPr>
        <xdr:cNvSpPr txBox="1"/>
      </xdr:nvSpPr>
      <xdr:spPr>
        <a:xfrm>
          <a:off x="13512800" y="2496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112776</xdr:rowOff>
    </xdr:from>
    <xdr:to>
      <xdr:col>65</xdr:col>
      <xdr:colOff>53975</xdr:colOff>
      <xdr:row>17</xdr:row>
      <xdr:rowOff>42926</xdr:rowOff>
    </xdr:to>
    <xdr:sp macro="" textlink="">
      <xdr:nvSpPr>
        <xdr:cNvPr id="151" name="楕円 150">
          <a:extLst>
            <a:ext uri="{FF2B5EF4-FFF2-40B4-BE49-F238E27FC236}">
              <a16:creationId xmlns:a16="http://schemas.microsoft.com/office/drawing/2014/main" id="{00000000-0008-0000-0400-000097000000}"/>
            </a:ext>
          </a:extLst>
        </xdr:cNvPr>
        <xdr:cNvSpPr/>
      </xdr:nvSpPr>
      <xdr:spPr>
        <a:xfrm>
          <a:off x="12954000" y="2855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53103</xdr:rowOff>
    </xdr:from>
    <xdr:ext cx="762000" cy="259045"/>
    <xdr:sp macro="" textlink="">
      <xdr:nvSpPr>
        <xdr:cNvPr id="152" name="テキスト ボックス 151">
          <a:extLst>
            <a:ext uri="{FF2B5EF4-FFF2-40B4-BE49-F238E27FC236}">
              <a16:creationId xmlns:a16="http://schemas.microsoft.com/office/drawing/2014/main" id="{00000000-0008-0000-0400-000098000000}"/>
            </a:ext>
          </a:extLst>
        </xdr:cNvPr>
        <xdr:cNvSpPr txBox="1"/>
      </xdr:nvSpPr>
      <xdr:spPr>
        <a:xfrm>
          <a:off x="12623800" y="262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ポイント、愛媛県平均と比較すると</a:t>
          </a:r>
          <a:r>
            <a:rPr kumimoji="1" lang="en-US" altLang="ja-JP" sz="1300">
              <a:latin typeface="ＭＳ Ｐゴシック" panose="020B0600070205080204" pitchFamily="50" charset="-128"/>
              <a:ea typeface="ＭＳ Ｐゴシック" panose="020B0600070205080204" pitchFamily="50" charset="-128"/>
            </a:rPr>
            <a:t>8.3</a:t>
          </a:r>
          <a:r>
            <a:rPr kumimoji="1" lang="ja-JP" altLang="en-US" sz="1300">
              <a:latin typeface="ＭＳ Ｐゴシック" panose="020B0600070205080204" pitchFamily="50" charset="-128"/>
              <a:ea typeface="ＭＳ Ｐゴシック" panose="020B0600070205080204" pitchFamily="50" charset="-128"/>
            </a:rPr>
            <a:t>ポイント下回っている。人口減少に歯止めがかからず少子高齢化はますます進行し、社会保障経費は今後も増加していくことが予想される。法令を遵守しつつ、適正な給付・審査等により財政を圧迫しないよう努める必要がある。</a:t>
          </a:r>
        </a:p>
      </xdr:txBody>
    </xdr:sp>
    <xdr:clientData/>
  </xdr:twoCellAnchor>
  <xdr:oneCellAnchor>
    <xdr:from>
      <xdr:col>3</xdr:col>
      <xdr:colOff>123825</xdr:colOff>
      <xdr:row>49</xdr:row>
      <xdr:rowOff>107950</xdr:rowOff>
    </xdr:from>
    <xdr:ext cx="298543" cy="225703"/>
    <xdr:sp macro="" textlink="">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5" name="直線コネクタ 164">
          <a:extLst>
            <a:ext uri="{FF2B5EF4-FFF2-40B4-BE49-F238E27FC236}">
              <a16:creationId xmlns:a16="http://schemas.microsoft.com/office/drawing/2014/main" id="{00000000-0008-0000-0400-0000A5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7" name="直線コネクタ 166">
          <a:extLst>
            <a:ext uri="{FF2B5EF4-FFF2-40B4-BE49-F238E27FC236}">
              <a16:creationId xmlns:a16="http://schemas.microsoft.com/office/drawing/2014/main" id="{00000000-0008-0000-0400-0000A7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9" name="直線コネクタ 168">
          <a:extLst>
            <a:ext uri="{FF2B5EF4-FFF2-40B4-BE49-F238E27FC236}">
              <a16:creationId xmlns:a16="http://schemas.microsoft.com/office/drawing/2014/main" id="{00000000-0008-0000-0400-0000A9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0" name="テキスト ボックス 169">
          <a:extLst>
            <a:ext uri="{FF2B5EF4-FFF2-40B4-BE49-F238E27FC236}">
              <a16:creationId xmlns:a16="http://schemas.microsoft.com/office/drawing/2014/main" id="{00000000-0008-0000-0400-0000AA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1" name="直線コネクタ 170">
          <a:extLst>
            <a:ext uri="{FF2B5EF4-FFF2-40B4-BE49-F238E27FC236}">
              <a16:creationId xmlns:a16="http://schemas.microsoft.com/office/drawing/2014/main" id="{00000000-0008-0000-0400-0000AB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2" name="テキスト ボックス 171">
          <a:extLst>
            <a:ext uri="{FF2B5EF4-FFF2-40B4-BE49-F238E27FC236}">
              <a16:creationId xmlns:a16="http://schemas.microsoft.com/office/drawing/2014/main" id="{00000000-0008-0000-0400-0000AC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3" name="直線コネクタ 172">
          <a:extLst>
            <a:ext uri="{FF2B5EF4-FFF2-40B4-BE49-F238E27FC236}">
              <a16:creationId xmlns:a16="http://schemas.microsoft.com/office/drawing/2014/main" id="{00000000-0008-0000-0400-0000AD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4" name="テキスト ボックス 173">
          <a:extLst>
            <a:ext uri="{FF2B5EF4-FFF2-40B4-BE49-F238E27FC236}">
              <a16:creationId xmlns:a16="http://schemas.microsoft.com/office/drawing/2014/main" id="{00000000-0008-0000-0400-0000AE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5" name="直線コネクタ 174">
          <a:extLst>
            <a:ext uri="{FF2B5EF4-FFF2-40B4-BE49-F238E27FC236}">
              <a16:creationId xmlns:a16="http://schemas.microsoft.com/office/drawing/2014/main" id="{00000000-0008-0000-0400-0000AF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6" name="テキスト ボックス 175">
          <a:extLst>
            <a:ext uri="{FF2B5EF4-FFF2-40B4-BE49-F238E27FC236}">
              <a16:creationId xmlns:a16="http://schemas.microsoft.com/office/drawing/2014/main" id="{00000000-0008-0000-0400-0000B0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7" name="直線コネクタ 176">
          <a:extLst>
            <a:ext uri="{FF2B5EF4-FFF2-40B4-BE49-F238E27FC236}">
              <a16:creationId xmlns:a16="http://schemas.microsoft.com/office/drawing/2014/main" id="{00000000-0008-0000-0400-0000B1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8" name="テキスト ボックス 177">
          <a:extLst>
            <a:ext uri="{FF2B5EF4-FFF2-40B4-BE49-F238E27FC236}">
              <a16:creationId xmlns:a16="http://schemas.microsoft.com/office/drawing/2014/main" id="{00000000-0008-0000-0400-0000B2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9" name="扶助費グラフ枠">
          <a:extLst>
            <a:ext uri="{FF2B5EF4-FFF2-40B4-BE49-F238E27FC236}">
              <a16:creationId xmlns:a16="http://schemas.microsoft.com/office/drawing/2014/main" id="{00000000-0008-0000-0400-0000B3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flipV="1">
          <a:off x="4826000" y="900430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137177</xdr:rowOff>
    </xdr:from>
    <xdr:ext cx="762000" cy="259045"/>
    <xdr:sp macro="" textlink="">
      <xdr:nvSpPr>
        <xdr:cNvPr id="181" name="扶助費最小値テキスト">
          <a:extLst>
            <a:ext uri="{FF2B5EF4-FFF2-40B4-BE49-F238E27FC236}">
              <a16:creationId xmlns:a16="http://schemas.microsoft.com/office/drawing/2014/main" id="{00000000-0008-0000-0400-0000B5000000}"/>
            </a:ext>
          </a:extLst>
        </xdr:cNvPr>
        <xdr:cNvSpPr txBox="1"/>
      </xdr:nvSpPr>
      <xdr:spPr>
        <a:xfrm>
          <a:off x="4914900" y="10595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165100</xdr:rowOff>
    </xdr:from>
    <xdr:to>
      <xdr:col>24</xdr:col>
      <xdr:colOff>114300</xdr:colOff>
      <xdr:row>61</xdr:row>
      <xdr:rowOff>165100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4737100" y="10623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3" name="扶助費最大値テキスト">
          <a:extLst>
            <a:ext uri="{FF2B5EF4-FFF2-40B4-BE49-F238E27FC236}">
              <a16:creationId xmlns:a16="http://schemas.microsoft.com/office/drawing/2014/main" id="{00000000-0008-0000-0400-0000B7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69850</xdr:rowOff>
    </xdr:from>
    <xdr:to>
      <xdr:col>24</xdr:col>
      <xdr:colOff>25400</xdr:colOff>
      <xdr:row>54</xdr:row>
      <xdr:rowOff>69850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3987800" y="93281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29227</xdr:rowOff>
    </xdr:from>
    <xdr:ext cx="762000" cy="259045"/>
    <xdr:sp macro="" textlink="">
      <xdr:nvSpPr>
        <xdr:cNvPr id="186" name="扶助費平均値テキスト">
          <a:extLst>
            <a:ext uri="{FF2B5EF4-FFF2-40B4-BE49-F238E27FC236}">
              <a16:creationId xmlns:a16="http://schemas.microsoft.com/office/drawing/2014/main" id="{00000000-0008-0000-0400-0000BA000000}"/>
            </a:ext>
          </a:extLst>
        </xdr:cNvPr>
        <xdr:cNvSpPr txBox="1"/>
      </xdr:nvSpPr>
      <xdr:spPr>
        <a:xfrm>
          <a:off x="4914900" y="94589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57150</xdr:rowOff>
    </xdr:from>
    <xdr:to>
      <xdr:col>24</xdr:col>
      <xdr:colOff>76200</xdr:colOff>
      <xdr:row>55</xdr:row>
      <xdr:rowOff>158750</xdr:rowOff>
    </xdr:to>
    <xdr:sp macro="" textlink="">
      <xdr:nvSpPr>
        <xdr:cNvPr id="187" name="フローチャート: 判断 186">
          <a:extLst>
            <a:ext uri="{FF2B5EF4-FFF2-40B4-BE49-F238E27FC236}">
              <a16:creationId xmlns:a16="http://schemas.microsoft.com/office/drawing/2014/main" id="{00000000-0008-0000-0400-0000BB000000}"/>
            </a:ext>
          </a:extLst>
        </xdr:cNvPr>
        <xdr:cNvSpPr/>
      </xdr:nvSpPr>
      <xdr:spPr>
        <a:xfrm>
          <a:off x="47752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31750</xdr:rowOff>
    </xdr:from>
    <xdr:to>
      <xdr:col>19</xdr:col>
      <xdr:colOff>187325</xdr:colOff>
      <xdr:row>54</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098800" y="92900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57150</xdr:rowOff>
    </xdr:from>
    <xdr:to>
      <xdr:col>20</xdr:col>
      <xdr:colOff>38100</xdr:colOff>
      <xdr:row>55</xdr:row>
      <xdr:rowOff>158750</xdr:rowOff>
    </xdr:to>
    <xdr:sp macro="" textlink="">
      <xdr:nvSpPr>
        <xdr:cNvPr id="189" name="フローチャート: 判断 188">
          <a:extLst>
            <a:ext uri="{FF2B5EF4-FFF2-40B4-BE49-F238E27FC236}">
              <a16:creationId xmlns:a16="http://schemas.microsoft.com/office/drawing/2014/main" id="{00000000-0008-0000-0400-0000BD000000}"/>
            </a:ext>
          </a:extLst>
        </xdr:cNvPr>
        <xdr:cNvSpPr/>
      </xdr:nvSpPr>
      <xdr:spPr>
        <a:xfrm>
          <a:off x="3937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143527</xdr:rowOff>
    </xdr:from>
    <xdr:ext cx="736600" cy="259045"/>
    <xdr:sp macro="" textlink="">
      <xdr:nvSpPr>
        <xdr:cNvPr id="190" name="テキスト ボックス 189">
          <a:extLst>
            <a:ext uri="{FF2B5EF4-FFF2-40B4-BE49-F238E27FC236}">
              <a16:creationId xmlns:a16="http://schemas.microsoft.com/office/drawing/2014/main" id="{00000000-0008-0000-0400-0000BE000000}"/>
            </a:ext>
          </a:extLst>
        </xdr:cNvPr>
        <xdr:cNvSpPr txBox="1"/>
      </xdr:nvSpPr>
      <xdr:spPr>
        <a:xfrm>
          <a:off x="3606800" y="9573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31750</xdr:rowOff>
    </xdr:from>
    <xdr:to>
      <xdr:col>15</xdr:col>
      <xdr:colOff>98425</xdr:colOff>
      <xdr:row>55</xdr:row>
      <xdr:rowOff>31750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2209800" y="92900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38100</xdr:rowOff>
    </xdr:from>
    <xdr:to>
      <xdr:col>15</xdr:col>
      <xdr:colOff>149225</xdr:colOff>
      <xdr:row>55</xdr:row>
      <xdr:rowOff>139700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048000" y="946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124477</xdr:rowOff>
    </xdr:from>
    <xdr:ext cx="7620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2717800" y="9554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31750</xdr:rowOff>
    </xdr:from>
    <xdr:to>
      <xdr:col>11</xdr:col>
      <xdr:colOff>9525</xdr:colOff>
      <xdr:row>57</xdr:row>
      <xdr:rowOff>107950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1320800" y="9461500"/>
          <a:ext cx="889000" cy="419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133350</xdr:rowOff>
    </xdr:from>
    <xdr:to>
      <xdr:col>11</xdr:col>
      <xdr:colOff>60325</xdr:colOff>
      <xdr:row>56</xdr:row>
      <xdr:rowOff>63500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48277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1828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0</xdr:rowOff>
    </xdr:from>
    <xdr:to>
      <xdr:col>6</xdr:col>
      <xdr:colOff>171450</xdr:colOff>
      <xdr:row>58</xdr:row>
      <xdr:rowOff>101600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1270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86377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939800" y="1003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19050</xdr:rowOff>
    </xdr:from>
    <xdr:to>
      <xdr:col>24</xdr:col>
      <xdr:colOff>76200</xdr:colOff>
      <xdr:row>54</xdr:row>
      <xdr:rowOff>120650</xdr:rowOff>
    </xdr:to>
    <xdr:sp macro="" textlink="">
      <xdr:nvSpPr>
        <xdr:cNvPr id="204" name="楕円 203">
          <a:extLst>
            <a:ext uri="{FF2B5EF4-FFF2-40B4-BE49-F238E27FC236}">
              <a16:creationId xmlns:a16="http://schemas.microsoft.com/office/drawing/2014/main" id="{00000000-0008-0000-0400-0000CC000000}"/>
            </a:ext>
          </a:extLst>
        </xdr:cNvPr>
        <xdr:cNvSpPr/>
      </xdr:nvSpPr>
      <xdr:spPr>
        <a:xfrm>
          <a:off x="47752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35577</xdr:rowOff>
    </xdr:from>
    <xdr:ext cx="762000" cy="259045"/>
    <xdr:sp macro="" textlink="">
      <xdr:nvSpPr>
        <xdr:cNvPr id="205" name="扶助費該当値テキスト">
          <a:extLst>
            <a:ext uri="{FF2B5EF4-FFF2-40B4-BE49-F238E27FC236}">
              <a16:creationId xmlns:a16="http://schemas.microsoft.com/office/drawing/2014/main" id="{00000000-0008-0000-0400-0000CD000000}"/>
            </a:ext>
          </a:extLst>
        </xdr:cNvPr>
        <xdr:cNvSpPr txBox="1"/>
      </xdr:nvSpPr>
      <xdr:spPr>
        <a:xfrm>
          <a:off x="4914900" y="912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19050</xdr:rowOff>
    </xdr:from>
    <xdr:to>
      <xdr:col>20</xdr:col>
      <xdr:colOff>38100</xdr:colOff>
      <xdr:row>54</xdr:row>
      <xdr:rowOff>120650</xdr:rowOff>
    </xdr:to>
    <xdr:sp macro="" textlink="">
      <xdr:nvSpPr>
        <xdr:cNvPr id="206" name="楕円 205">
          <a:extLst>
            <a:ext uri="{FF2B5EF4-FFF2-40B4-BE49-F238E27FC236}">
              <a16:creationId xmlns:a16="http://schemas.microsoft.com/office/drawing/2014/main" id="{00000000-0008-0000-0400-0000CE000000}"/>
            </a:ext>
          </a:extLst>
        </xdr:cNvPr>
        <xdr:cNvSpPr/>
      </xdr:nvSpPr>
      <xdr:spPr>
        <a:xfrm>
          <a:off x="3937000" y="9277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130827</xdr:rowOff>
    </xdr:from>
    <xdr:ext cx="7366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606800" y="904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152400</xdr:rowOff>
    </xdr:from>
    <xdr:to>
      <xdr:col>15</xdr:col>
      <xdr:colOff>149225</xdr:colOff>
      <xdr:row>54</xdr:row>
      <xdr:rowOff>82550</xdr:rowOff>
    </xdr:to>
    <xdr:sp macro="" textlink="">
      <xdr:nvSpPr>
        <xdr:cNvPr id="208" name="楕円 207">
          <a:extLst>
            <a:ext uri="{FF2B5EF4-FFF2-40B4-BE49-F238E27FC236}">
              <a16:creationId xmlns:a16="http://schemas.microsoft.com/office/drawing/2014/main" id="{00000000-0008-0000-0400-0000D0000000}"/>
            </a:ext>
          </a:extLst>
        </xdr:cNvPr>
        <xdr:cNvSpPr/>
      </xdr:nvSpPr>
      <xdr:spPr>
        <a:xfrm>
          <a:off x="3048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92727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2717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152400</xdr:rowOff>
    </xdr:from>
    <xdr:to>
      <xdr:col>11</xdr:col>
      <xdr:colOff>60325</xdr:colOff>
      <xdr:row>55</xdr:row>
      <xdr:rowOff>82550</xdr:rowOff>
    </xdr:to>
    <xdr:sp macro="" textlink="">
      <xdr:nvSpPr>
        <xdr:cNvPr id="210" name="楕円 209">
          <a:extLst>
            <a:ext uri="{FF2B5EF4-FFF2-40B4-BE49-F238E27FC236}">
              <a16:creationId xmlns:a16="http://schemas.microsoft.com/office/drawing/2014/main" id="{00000000-0008-0000-0400-0000D2000000}"/>
            </a:ext>
          </a:extLst>
        </xdr:cNvPr>
        <xdr:cNvSpPr/>
      </xdr:nvSpPr>
      <xdr:spPr>
        <a:xfrm>
          <a:off x="21590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92727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828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12" name="楕円 211">
          <a:extLst>
            <a:ext uri="{FF2B5EF4-FFF2-40B4-BE49-F238E27FC236}">
              <a16:creationId xmlns:a16="http://schemas.microsoft.com/office/drawing/2014/main" id="{00000000-0008-0000-0400-0000D4000000}"/>
            </a:ext>
          </a:extLst>
        </xdr:cNvPr>
        <xdr:cNvSpPr/>
      </xdr:nvSpPr>
      <xdr:spPr>
        <a:xfrm>
          <a:off x="1270000" y="98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13" name="テキスト ボックス 212">
          <a:extLst>
            <a:ext uri="{FF2B5EF4-FFF2-40B4-BE49-F238E27FC236}">
              <a16:creationId xmlns:a16="http://schemas.microsoft.com/office/drawing/2014/main" id="{00000000-0008-0000-0400-0000D5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類似団体平均と比較すると</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ポイント、全国平均と比較すると</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ポイント下回っている。公営企業については「経営戦略計画」をそれぞれ策定し、健全な運営に努めている。また「繰出基準」を遵守し、農業集落排水・浄化槽整備事業については令和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年度より公営企業会計へ移行し、施設の適正な維持管理に努める。また、簡易水道事業については上水道事業への統合により繰出金を削減しており、普通会計の負担額を減らすよう努めている。</a:t>
          </a:r>
        </a:p>
      </xdr:txBody>
    </xdr:sp>
    <xdr:clientData/>
  </xdr:twoCellAnchor>
  <xdr:oneCellAnchor>
    <xdr:from>
      <xdr:col>62</xdr:col>
      <xdr:colOff>6350</xdr:colOff>
      <xdr:row>49</xdr:row>
      <xdr:rowOff>107950</xdr:rowOff>
    </xdr:from>
    <xdr:ext cx="298543" cy="225703"/>
    <xdr:sp macro="" textlink="">
      <xdr:nvSpPr>
        <xdr:cNvPr id="225" name="テキスト ボックス 224">
          <a:extLst>
            <a:ext uri="{FF2B5EF4-FFF2-40B4-BE49-F238E27FC236}">
              <a16:creationId xmlns:a16="http://schemas.microsoft.com/office/drawing/2014/main" id="{00000000-0008-0000-0400-0000E1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6" name="直線コネクタ 225">
          <a:extLst>
            <a:ext uri="{FF2B5EF4-FFF2-40B4-BE49-F238E27FC236}">
              <a16:creationId xmlns:a16="http://schemas.microsoft.com/office/drawing/2014/main" id="{00000000-0008-0000-0400-0000E2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28" name="直線コネクタ 227">
          <a:extLst>
            <a:ext uri="{FF2B5EF4-FFF2-40B4-BE49-F238E27FC236}">
              <a16:creationId xmlns:a16="http://schemas.microsoft.com/office/drawing/2014/main" id="{00000000-0008-0000-0400-0000E4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0" name="直線コネクタ 229">
          <a:extLst>
            <a:ext uri="{FF2B5EF4-FFF2-40B4-BE49-F238E27FC236}">
              <a16:creationId xmlns:a16="http://schemas.microsoft.com/office/drawing/2014/main" id="{00000000-0008-0000-0400-0000E6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2" name="直線コネクタ 231">
          <a:extLst>
            <a:ext uri="{FF2B5EF4-FFF2-40B4-BE49-F238E27FC236}">
              <a16:creationId xmlns:a16="http://schemas.microsoft.com/office/drawing/2014/main" id="{00000000-0008-0000-0400-0000E8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4" name="直線コネクタ 233">
          <a:extLst>
            <a:ext uri="{FF2B5EF4-FFF2-40B4-BE49-F238E27FC236}">
              <a16:creationId xmlns:a16="http://schemas.microsoft.com/office/drawing/2014/main" id="{00000000-0008-0000-0400-0000EA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5" name="テキスト ボックス 234">
          <a:extLst>
            <a:ext uri="{FF2B5EF4-FFF2-40B4-BE49-F238E27FC236}">
              <a16:creationId xmlns:a16="http://schemas.microsoft.com/office/drawing/2014/main" id="{00000000-0008-0000-0400-0000EB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6" name="直線コネクタ 235">
          <a:extLst>
            <a:ext uri="{FF2B5EF4-FFF2-40B4-BE49-F238E27FC236}">
              <a16:creationId xmlns:a16="http://schemas.microsoft.com/office/drawing/2014/main" id="{00000000-0008-0000-0400-0000EC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37" name="テキスト ボックス 236">
          <a:extLst>
            <a:ext uri="{FF2B5EF4-FFF2-40B4-BE49-F238E27FC236}">
              <a16:creationId xmlns:a16="http://schemas.microsoft.com/office/drawing/2014/main" id="{00000000-0008-0000-0400-0000ED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39" name="テキスト ボックス 238">
          <a:extLst>
            <a:ext uri="{FF2B5EF4-FFF2-40B4-BE49-F238E27FC236}">
              <a16:creationId xmlns:a16="http://schemas.microsoft.com/office/drawing/2014/main" id="{00000000-0008-0000-0400-0000EF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0" name="その他グラフ枠">
          <a:extLst>
            <a:ext uri="{FF2B5EF4-FFF2-40B4-BE49-F238E27FC236}">
              <a16:creationId xmlns:a16="http://schemas.microsoft.com/office/drawing/2014/main" id="{00000000-0008-0000-0400-0000F0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149860</xdr:rowOff>
    </xdr:from>
    <xdr:to>
      <xdr:col>82</xdr:col>
      <xdr:colOff>107950</xdr:colOff>
      <xdr:row>60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flipV="1">
          <a:off x="16510000" y="906526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99077</xdr:rowOff>
    </xdr:from>
    <xdr:ext cx="762000" cy="259045"/>
    <xdr:sp macro="" textlink="">
      <xdr:nvSpPr>
        <xdr:cNvPr id="242" name="その他最小値テキスト">
          <a:extLst>
            <a:ext uri="{FF2B5EF4-FFF2-40B4-BE49-F238E27FC236}">
              <a16:creationId xmlns:a16="http://schemas.microsoft.com/office/drawing/2014/main" id="{00000000-0008-0000-0400-0000F2000000}"/>
            </a:ext>
          </a:extLst>
        </xdr:cNvPr>
        <xdr:cNvSpPr txBox="1"/>
      </xdr:nvSpPr>
      <xdr:spPr>
        <a:xfrm>
          <a:off x="16598900" y="10386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127000</xdr:rowOff>
    </xdr:from>
    <xdr:to>
      <xdr:col>82</xdr:col>
      <xdr:colOff>196850</xdr:colOff>
      <xdr:row>60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10414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64787</xdr:rowOff>
    </xdr:from>
    <xdr:ext cx="762000" cy="259045"/>
    <xdr:sp macro="" textlink="">
      <xdr:nvSpPr>
        <xdr:cNvPr id="244" name="その他最大値テキスト">
          <a:extLst>
            <a:ext uri="{FF2B5EF4-FFF2-40B4-BE49-F238E27FC236}">
              <a16:creationId xmlns:a16="http://schemas.microsoft.com/office/drawing/2014/main" id="{00000000-0008-0000-0400-0000F4000000}"/>
            </a:ext>
          </a:extLst>
        </xdr:cNvPr>
        <xdr:cNvSpPr txBox="1"/>
      </xdr:nvSpPr>
      <xdr:spPr>
        <a:xfrm>
          <a:off x="16598900" y="880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149860</xdr:rowOff>
    </xdr:from>
    <xdr:to>
      <xdr:col>82</xdr:col>
      <xdr:colOff>196850</xdr:colOff>
      <xdr:row>52</xdr:row>
      <xdr:rowOff>149860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6421100" y="9065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16510</xdr:rowOff>
    </xdr:from>
    <xdr:to>
      <xdr:col>82</xdr:col>
      <xdr:colOff>107950</xdr:colOff>
      <xdr:row>55</xdr:row>
      <xdr:rowOff>54610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5671800" y="94462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120667</xdr:rowOff>
    </xdr:from>
    <xdr:ext cx="762000" cy="259045"/>
    <xdr:sp macro="" textlink="">
      <xdr:nvSpPr>
        <xdr:cNvPr id="247" name="その他平均値テキスト">
          <a:extLst>
            <a:ext uri="{FF2B5EF4-FFF2-40B4-BE49-F238E27FC236}">
              <a16:creationId xmlns:a16="http://schemas.microsoft.com/office/drawing/2014/main" id="{00000000-0008-0000-0400-0000F7000000}"/>
            </a:ext>
          </a:extLst>
        </xdr:cNvPr>
        <xdr:cNvSpPr txBox="1"/>
      </xdr:nvSpPr>
      <xdr:spPr>
        <a:xfrm>
          <a:off x="16598900" y="9550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48" name="フローチャート: 判断 247">
          <a:extLst>
            <a:ext uri="{FF2B5EF4-FFF2-40B4-BE49-F238E27FC236}">
              <a16:creationId xmlns:a16="http://schemas.microsoft.com/office/drawing/2014/main" id="{00000000-0008-0000-0400-0000F8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24130</xdr:rowOff>
    </xdr:from>
    <xdr:to>
      <xdr:col>78</xdr:col>
      <xdr:colOff>69850</xdr:colOff>
      <xdr:row>55</xdr:row>
      <xdr:rowOff>54610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4782800" y="94538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50" name="フローチャート: 判断 249">
          <a:extLst>
            <a:ext uri="{FF2B5EF4-FFF2-40B4-BE49-F238E27FC236}">
              <a16:creationId xmlns:a16="http://schemas.microsoft.com/office/drawing/2014/main" id="{00000000-0008-0000-0400-0000FA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1" name="テキスト ボックス 250">
          <a:extLst>
            <a:ext uri="{FF2B5EF4-FFF2-40B4-BE49-F238E27FC236}">
              <a16:creationId xmlns:a16="http://schemas.microsoft.com/office/drawing/2014/main" id="{00000000-0008-0000-0400-0000FB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24130</xdr:rowOff>
    </xdr:from>
    <xdr:to>
      <xdr:col>73</xdr:col>
      <xdr:colOff>180975</xdr:colOff>
      <xdr:row>55</xdr:row>
      <xdr:rowOff>107950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3893800" y="945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140970</xdr:rowOff>
    </xdr:from>
    <xdr:to>
      <xdr:col>74</xdr:col>
      <xdr:colOff>31750</xdr:colOff>
      <xdr:row>56</xdr:row>
      <xdr:rowOff>71120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4732000" y="957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55897</xdr:rowOff>
    </xdr:from>
    <xdr:ext cx="7620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4401800" y="965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107950</xdr:rowOff>
    </xdr:from>
    <xdr:to>
      <xdr:col>69</xdr:col>
      <xdr:colOff>92075</xdr:colOff>
      <xdr:row>55</xdr:row>
      <xdr:rowOff>107950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004800" y="95377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76200</xdr:rowOff>
    </xdr:from>
    <xdr:to>
      <xdr:col>69</xdr:col>
      <xdr:colOff>142875</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3843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3512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2954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162577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2623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137160</xdr:rowOff>
    </xdr:from>
    <xdr:to>
      <xdr:col>82</xdr:col>
      <xdr:colOff>158750</xdr:colOff>
      <xdr:row>55</xdr:row>
      <xdr:rowOff>67310</xdr:rowOff>
    </xdr:to>
    <xdr:sp macro="" textlink="">
      <xdr:nvSpPr>
        <xdr:cNvPr id="265" name="楕円 264">
          <a:extLst>
            <a:ext uri="{FF2B5EF4-FFF2-40B4-BE49-F238E27FC236}">
              <a16:creationId xmlns:a16="http://schemas.microsoft.com/office/drawing/2014/main" id="{00000000-0008-0000-0400-000009010000}"/>
            </a:ext>
          </a:extLst>
        </xdr:cNvPr>
        <xdr:cNvSpPr/>
      </xdr:nvSpPr>
      <xdr:spPr>
        <a:xfrm>
          <a:off x="16459200" y="939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153687</xdr:rowOff>
    </xdr:from>
    <xdr:ext cx="762000" cy="259045"/>
    <xdr:sp macro="" textlink="">
      <xdr:nvSpPr>
        <xdr:cNvPr id="266" name="その他該当値テキスト">
          <a:extLst>
            <a:ext uri="{FF2B5EF4-FFF2-40B4-BE49-F238E27FC236}">
              <a16:creationId xmlns:a16="http://schemas.microsoft.com/office/drawing/2014/main" id="{00000000-0008-0000-0400-00000A010000}"/>
            </a:ext>
          </a:extLst>
        </xdr:cNvPr>
        <xdr:cNvSpPr txBox="1"/>
      </xdr:nvSpPr>
      <xdr:spPr>
        <a:xfrm>
          <a:off x="16598900" y="9240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3810</xdr:rowOff>
    </xdr:from>
    <xdr:to>
      <xdr:col>78</xdr:col>
      <xdr:colOff>120650</xdr:colOff>
      <xdr:row>55</xdr:row>
      <xdr:rowOff>105410</xdr:rowOff>
    </xdr:to>
    <xdr:sp macro="" textlink="">
      <xdr:nvSpPr>
        <xdr:cNvPr id="267" name="楕円 266">
          <a:extLst>
            <a:ext uri="{FF2B5EF4-FFF2-40B4-BE49-F238E27FC236}">
              <a16:creationId xmlns:a16="http://schemas.microsoft.com/office/drawing/2014/main" id="{00000000-0008-0000-0400-00000B010000}"/>
            </a:ext>
          </a:extLst>
        </xdr:cNvPr>
        <xdr:cNvSpPr/>
      </xdr:nvSpPr>
      <xdr:spPr>
        <a:xfrm>
          <a:off x="15621000" y="943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115587</xdr:rowOff>
    </xdr:from>
    <xdr:ext cx="7366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290800" y="9202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54</xdr:row>
      <xdr:rowOff>144780</xdr:rowOff>
    </xdr:from>
    <xdr:to>
      <xdr:col>74</xdr:col>
      <xdr:colOff>31750</xdr:colOff>
      <xdr:row>55</xdr:row>
      <xdr:rowOff>74930</xdr:rowOff>
    </xdr:to>
    <xdr:sp macro="" textlink="">
      <xdr:nvSpPr>
        <xdr:cNvPr id="269" name="楕円 268">
          <a:extLst>
            <a:ext uri="{FF2B5EF4-FFF2-40B4-BE49-F238E27FC236}">
              <a16:creationId xmlns:a16="http://schemas.microsoft.com/office/drawing/2014/main" id="{00000000-0008-0000-0400-00000D010000}"/>
            </a:ext>
          </a:extLst>
        </xdr:cNvPr>
        <xdr:cNvSpPr/>
      </xdr:nvSpPr>
      <xdr:spPr>
        <a:xfrm>
          <a:off x="14732000" y="940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85107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4401800" y="917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57150</xdr:rowOff>
    </xdr:from>
    <xdr:to>
      <xdr:col>69</xdr:col>
      <xdr:colOff>142875</xdr:colOff>
      <xdr:row>55</xdr:row>
      <xdr:rowOff>158750</xdr:rowOff>
    </xdr:to>
    <xdr:sp macro="" textlink="">
      <xdr:nvSpPr>
        <xdr:cNvPr id="271" name="楕円 270">
          <a:extLst>
            <a:ext uri="{FF2B5EF4-FFF2-40B4-BE49-F238E27FC236}">
              <a16:creationId xmlns:a16="http://schemas.microsoft.com/office/drawing/2014/main" id="{00000000-0008-0000-0400-00000F010000}"/>
            </a:ext>
          </a:extLst>
        </xdr:cNvPr>
        <xdr:cNvSpPr/>
      </xdr:nvSpPr>
      <xdr:spPr>
        <a:xfrm>
          <a:off x="13843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168927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512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57150</xdr:rowOff>
    </xdr:from>
    <xdr:to>
      <xdr:col>65</xdr:col>
      <xdr:colOff>53975</xdr:colOff>
      <xdr:row>55</xdr:row>
      <xdr:rowOff>158750</xdr:rowOff>
    </xdr:to>
    <xdr:sp macro="" textlink="">
      <xdr:nvSpPr>
        <xdr:cNvPr id="273" name="楕円 272">
          <a:extLst>
            <a:ext uri="{FF2B5EF4-FFF2-40B4-BE49-F238E27FC236}">
              <a16:creationId xmlns:a16="http://schemas.microsoft.com/office/drawing/2014/main" id="{00000000-0008-0000-0400-000011010000}"/>
            </a:ext>
          </a:extLst>
        </xdr:cNvPr>
        <xdr:cNvSpPr/>
      </xdr:nvSpPr>
      <xdr:spPr>
        <a:xfrm>
          <a:off x="12954000" y="948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168927</xdr:rowOff>
    </xdr:from>
    <xdr:ext cx="762000" cy="259045"/>
    <xdr:sp macro="" textlink="">
      <xdr:nvSpPr>
        <xdr:cNvPr id="274" name="テキスト ボックス 273">
          <a:extLst>
            <a:ext uri="{FF2B5EF4-FFF2-40B4-BE49-F238E27FC236}">
              <a16:creationId xmlns:a16="http://schemas.microsoft.com/office/drawing/2014/main" id="{00000000-0008-0000-0400-000012010000}"/>
            </a:ext>
          </a:extLst>
        </xdr:cNvPr>
        <xdr:cNvSpPr txBox="1"/>
      </xdr:nvSpPr>
      <xdr:spPr>
        <a:xfrm>
          <a:off x="12623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5" name="テキスト ボックス 284">
          <a:extLst>
            <a:ext uri="{FF2B5EF4-FFF2-40B4-BE49-F238E27FC236}">
              <a16:creationId xmlns:a16="http://schemas.microsoft.com/office/drawing/2014/main" id="{00000000-0008-0000-0400-00001D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前年度より</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ポイント低下となっている要因として、地方創生臨時交付金を活用した商品券事業等の減によるものである。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今後も町単独補助金については、交付の妥当性、必要性の低いものは見直しや廃止を検討していく。</a:t>
          </a:r>
        </a:p>
      </xdr:txBody>
    </xdr:sp>
    <xdr:clientData/>
  </xdr:twoCellAnchor>
  <xdr:oneCellAnchor>
    <xdr:from>
      <xdr:col>62</xdr:col>
      <xdr:colOff>6350</xdr:colOff>
      <xdr:row>29</xdr:row>
      <xdr:rowOff>107950</xdr:rowOff>
    </xdr:from>
    <xdr:ext cx="298543" cy="225703"/>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6" name="テキスト ボックス 295">
          <a:extLst>
            <a:ext uri="{FF2B5EF4-FFF2-40B4-BE49-F238E27FC236}">
              <a16:creationId xmlns:a16="http://schemas.microsoft.com/office/drawing/2014/main" id="{00000000-0008-0000-0400-000028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8" name="補助費等グラフ枠">
          <a:extLst>
            <a:ext uri="{FF2B5EF4-FFF2-40B4-BE49-F238E27FC236}">
              <a16:creationId xmlns:a16="http://schemas.microsoft.com/office/drawing/2014/main" id="{00000000-0008-0000-0400-00002A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14986</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flipV="1">
          <a:off x="16510000" y="5832856"/>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158513</xdr:rowOff>
    </xdr:from>
    <xdr:ext cx="762000" cy="259045"/>
    <xdr:sp macro="" textlink="">
      <xdr:nvSpPr>
        <xdr:cNvPr id="300" name="補助費等最小値テキスト">
          <a:extLst>
            <a:ext uri="{FF2B5EF4-FFF2-40B4-BE49-F238E27FC236}">
              <a16:creationId xmlns:a16="http://schemas.microsoft.com/office/drawing/2014/main" id="{00000000-0008-0000-0400-00002C010000}"/>
            </a:ext>
          </a:extLst>
        </xdr:cNvPr>
        <xdr:cNvSpPr txBox="1"/>
      </xdr:nvSpPr>
      <xdr:spPr>
        <a:xfrm>
          <a:off x="16598900" y="701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14986</xdr:rowOff>
    </xdr:from>
    <xdr:to>
      <xdr:col>82</xdr:col>
      <xdr:colOff>196850</xdr:colOff>
      <xdr:row>41</xdr:row>
      <xdr:rowOff>14986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7044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2" name="補助費等最大値テキスト">
          <a:extLst>
            <a:ext uri="{FF2B5EF4-FFF2-40B4-BE49-F238E27FC236}">
              <a16:creationId xmlns:a16="http://schemas.microsoft.com/office/drawing/2014/main" id="{00000000-0008-0000-0400-00002E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17272</xdr:rowOff>
    </xdr:from>
    <xdr:to>
      <xdr:col>82</xdr:col>
      <xdr:colOff>107950</xdr:colOff>
      <xdr:row>38</xdr:row>
      <xdr:rowOff>21844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flipV="1">
          <a:off x="15671800" y="65323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76725</xdr:rowOff>
    </xdr:from>
    <xdr:ext cx="762000" cy="259045"/>
    <xdr:sp macro="" textlink="">
      <xdr:nvSpPr>
        <xdr:cNvPr id="305" name="補助費等平均値テキスト">
          <a:extLst>
            <a:ext uri="{FF2B5EF4-FFF2-40B4-BE49-F238E27FC236}">
              <a16:creationId xmlns:a16="http://schemas.microsoft.com/office/drawing/2014/main" id="{00000000-0008-0000-0400-000031010000}"/>
            </a:ext>
          </a:extLst>
        </xdr:cNvPr>
        <xdr:cNvSpPr txBox="1"/>
      </xdr:nvSpPr>
      <xdr:spPr>
        <a:xfrm>
          <a:off x="16598900" y="62489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60198</xdr:rowOff>
    </xdr:from>
    <xdr:to>
      <xdr:col>82</xdr:col>
      <xdr:colOff>158750</xdr:colOff>
      <xdr:row>37</xdr:row>
      <xdr:rowOff>161798</xdr:rowOff>
    </xdr:to>
    <xdr:sp macro="" textlink="">
      <xdr:nvSpPr>
        <xdr:cNvPr id="306" name="フローチャート: 判断 305">
          <a:extLst>
            <a:ext uri="{FF2B5EF4-FFF2-40B4-BE49-F238E27FC236}">
              <a16:creationId xmlns:a16="http://schemas.microsoft.com/office/drawing/2014/main" id="{00000000-0008-0000-0400-000032010000}"/>
            </a:ext>
          </a:extLst>
        </xdr:cNvPr>
        <xdr:cNvSpPr/>
      </xdr:nvSpPr>
      <xdr:spPr>
        <a:xfrm>
          <a:off x="16459200" y="640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152146</xdr:rowOff>
    </xdr:from>
    <xdr:to>
      <xdr:col>78</xdr:col>
      <xdr:colOff>69850</xdr:colOff>
      <xdr:row>38</xdr:row>
      <xdr:rowOff>21844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4782800" y="649579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14478</xdr:rowOff>
    </xdr:from>
    <xdr:to>
      <xdr:col>78</xdr:col>
      <xdr:colOff>120650</xdr:colOff>
      <xdr:row>37</xdr:row>
      <xdr:rowOff>116078</xdr:rowOff>
    </xdr:to>
    <xdr:sp macro="" textlink="">
      <xdr:nvSpPr>
        <xdr:cNvPr id="308" name="フローチャート: 判断 307">
          <a:extLst>
            <a:ext uri="{FF2B5EF4-FFF2-40B4-BE49-F238E27FC236}">
              <a16:creationId xmlns:a16="http://schemas.microsoft.com/office/drawing/2014/main" id="{00000000-0008-0000-0400-000034010000}"/>
            </a:ext>
          </a:extLst>
        </xdr:cNvPr>
        <xdr:cNvSpPr/>
      </xdr:nvSpPr>
      <xdr:spPr>
        <a:xfrm>
          <a:off x="15621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126255</xdr:rowOff>
    </xdr:from>
    <xdr:ext cx="7366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5290800" y="61270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38</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flipV="1">
          <a:off x="13893800" y="649579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138430</xdr:rowOff>
    </xdr:from>
    <xdr:to>
      <xdr:col>69</xdr:col>
      <xdr:colOff>92075</xdr:colOff>
      <xdr:row>38</xdr:row>
      <xdr:rowOff>53848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004800" y="648208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51054</xdr:rowOff>
    </xdr:from>
    <xdr:to>
      <xdr:col>69</xdr:col>
      <xdr:colOff>142875</xdr:colOff>
      <xdr:row>37</xdr:row>
      <xdr:rowOff>152654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3843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162831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3512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55626</xdr:rowOff>
    </xdr:from>
    <xdr:to>
      <xdr:col>65</xdr:col>
      <xdr:colOff>53975</xdr:colOff>
      <xdr:row>37</xdr:row>
      <xdr:rowOff>157226</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2954000" y="6399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167403</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2623800" y="6168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137922</xdr:rowOff>
    </xdr:from>
    <xdr:to>
      <xdr:col>82</xdr:col>
      <xdr:colOff>158750</xdr:colOff>
      <xdr:row>38</xdr:row>
      <xdr:rowOff>68072</xdr:rowOff>
    </xdr:to>
    <xdr:sp macro="" textlink="">
      <xdr:nvSpPr>
        <xdr:cNvPr id="323" name="楕円 322">
          <a:extLst>
            <a:ext uri="{FF2B5EF4-FFF2-40B4-BE49-F238E27FC236}">
              <a16:creationId xmlns:a16="http://schemas.microsoft.com/office/drawing/2014/main" id="{00000000-0008-0000-0400-000043010000}"/>
            </a:ext>
          </a:extLst>
        </xdr:cNvPr>
        <xdr:cNvSpPr/>
      </xdr:nvSpPr>
      <xdr:spPr>
        <a:xfrm>
          <a:off x="16459200" y="64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109999</xdr:rowOff>
    </xdr:from>
    <xdr:ext cx="762000" cy="259045"/>
    <xdr:sp macro="" textlink="">
      <xdr:nvSpPr>
        <xdr:cNvPr id="324" name="補助費等該当値テキスト">
          <a:extLst>
            <a:ext uri="{FF2B5EF4-FFF2-40B4-BE49-F238E27FC236}">
              <a16:creationId xmlns:a16="http://schemas.microsoft.com/office/drawing/2014/main" id="{00000000-0008-0000-0400-000044010000}"/>
            </a:ext>
          </a:extLst>
        </xdr:cNvPr>
        <xdr:cNvSpPr txBox="1"/>
      </xdr:nvSpPr>
      <xdr:spPr>
        <a:xfrm>
          <a:off x="16598900" y="6453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142494</xdr:rowOff>
    </xdr:from>
    <xdr:to>
      <xdr:col>78</xdr:col>
      <xdr:colOff>120650</xdr:colOff>
      <xdr:row>38</xdr:row>
      <xdr:rowOff>72644</xdr:rowOff>
    </xdr:to>
    <xdr:sp macro="" textlink="">
      <xdr:nvSpPr>
        <xdr:cNvPr id="325" name="楕円 324">
          <a:extLst>
            <a:ext uri="{FF2B5EF4-FFF2-40B4-BE49-F238E27FC236}">
              <a16:creationId xmlns:a16="http://schemas.microsoft.com/office/drawing/2014/main" id="{00000000-0008-0000-0400-000045010000}"/>
            </a:ext>
          </a:extLst>
        </xdr:cNvPr>
        <xdr:cNvSpPr/>
      </xdr:nvSpPr>
      <xdr:spPr>
        <a:xfrm>
          <a:off x="15621000" y="6486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57421</xdr:rowOff>
    </xdr:from>
    <xdr:ext cx="7366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290800" y="65725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38</xdr:row>
      <xdr:rowOff>3048</xdr:rowOff>
    </xdr:from>
    <xdr:to>
      <xdr:col>69</xdr:col>
      <xdr:colOff>142875</xdr:colOff>
      <xdr:row>38</xdr:row>
      <xdr:rowOff>104648</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3843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89425</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3512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87630</xdr:rowOff>
    </xdr:from>
    <xdr:to>
      <xdr:col>65</xdr:col>
      <xdr:colOff>53975</xdr:colOff>
      <xdr:row>38</xdr:row>
      <xdr:rowOff>17780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2954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2557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623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3" name="テキスト ボックス 342">
          <a:extLst>
            <a:ext uri="{FF2B5EF4-FFF2-40B4-BE49-F238E27FC236}">
              <a16:creationId xmlns:a16="http://schemas.microsoft.com/office/drawing/2014/main" id="{00000000-0008-0000-0400-000057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ポイント上昇している。令和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年度より広見中学校改築、保育所統合施設の建設などの大規模事業を実施しており、財源を地方債としていることから、今後元金償還開始により増加する見込みである。</a:t>
          </a:r>
        </a:p>
      </xdr:txBody>
    </xdr:sp>
    <xdr:clientData/>
  </xdr:twoCellAnchor>
  <xdr:oneCellAnchor>
    <xdr:from>
      <xdr:col>3</xdr:col>
      <xdr:colOff>123825</xdr:colOff>
      <xdr:row>69</xdr:row>
      <xdr:rowOff>107950</xdr:rowOff>
    </xdr:from>
    <xdr:ext cx="298543" cy="225703"/>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8" name="公債費グラフ枠">
          <a:extLst>
            <a:ext uri="{FF2B5EF4-FFF2-40B4-BE49-F238E27FC236}">
              <a16:creationId xmlns:a16="http://schemas.microsoft.com/office/drawing/2014/main" id="{00000000-0008-0000-0400-000066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35560</xdr:rowOff>
    </xdr:from>
    <xdr:to>
      <xdr:col>24</xdr:col>
      <xdr:colOff>25400</xdr:colOff>
      <xdr:row>81</xdr:row>
      <xdr:rowOff>157480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flipV="1">
          <a:off x="4826000" y="12551410"/>
          <a:ext cx="0" cy="1493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129557</xdr:rowOff>
    </xdr:from>
    <xdr:ext cx="762000" cy="259045"/>
    <xdr:sp macro="" textlink="">
      <xdr:nvSpPr>
        <xdr:cNvPr id="360" name="公債費最小値テキスト">
          <a:extLst>
            <a:ext uri="{FF2B5EF4-FFF2-40B4-BE49-F238E27FC236}">
              <a16:creationId xmlns:a16="http://schemas.microsoft.com/office/drawing/2014/main" id="{00000000-0008-0000-0400-000068010000}"/>
            </a:ext>
          </a:extLst>
        </xdr:cNvPr>
        <xdr:cNvSpPr txBox="1"/>
      </xdr:nvSpPr>
      <xdr:spPr>
        <a:xfrm>
          <a:off x="4914900" y="140170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157480</xdr:rowOff>
    </xdr:from>
    <xdr:to>
      <xdr:col>24</xdr:col>
      <xdr:colOff>114300</xdr:colOff>
      <xdr:row>81</xdr:row>
      <xdr:rowOff>157480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4737100" y="1404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121937</xdr:rowOff>
    </xdr:from>
    <xdr:ext cx="762000" cy="259045"/>
    <xdr:sp macro="" textlink="">
      <xdr:nvSpPr>
        <xdr:cNvPr id="362" name="公債費最大値テキスト">
          <a:extLst>
            <a:ext uri="{FF2B5EF4-FFF2-40B4-BE49-F238E27FC236}">
              <a16:creationId xmlns:a16="http://schemas.microsoft.com/office/drawing/2014/main" id="{00000000-0008-0000-0400-00006A010000}"/>
            </a:ext>
          </a:extLst>
        </xdr:cNvPr>
        <xdr:cNvSpPr txBox="1"/>
      </xdr:nvSpPr>
      <xdr:spPr>
        <a:xfrm>
          <a:off x="4914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35560</xdr:rowOff>
    </xdr:from>
    <xdr:to>
      <xdr:col>24</xdr:col>
      <xdr:colOff>114300</xdr:colOff>
      <xdr:row>73</xdr:row>
      <xdr:rowOff>35560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4737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12700</xdr:rowOff>
    </xdr:from>
    <xdr:to>
      <xdr:col>24</xdr:col>
      <xdr:colOff>25400</xdr:colOff>
      <xdr:row>77</xdr:row>
      <xdr:rowOff>43180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3987800" y="132143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77487</xdr:rowOff>
    </xdr:from>
    <xdr:ext cx="762000" cy="259045"/>
    <xdr:sp macro="" textlink="">
      <xdr:nvSpPr>
        <xdr:cNvPr id="365" name="公債費平均値テキスト">
          <a:extLst>
            <a:ext uri="{FF2B5EF4-FFF2-40B4-BE49-F238E27FC236}">
              <a16:creationId xmlns:a16="http://schemas.microsoft.com/office/drawing/2014/main" id="{00000000-0008-0000-0400-00006D010000}"/>
            </a:ext>
          </a:extLst>
        </xdr:cNvPr>
        <xdr:cNvSpPr txBox="1"/>
      </xdr:nvSpPr>
      <xdr:spPr>
        <a:xfrm>
          <a:off x="4914900" y="129362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60961</xdr:rowOff>
    </xdr:from>
    <xdr:to>
      <xdr:col>24</xdr:col>
      <xdr:colOff>76200</xdr:colOff>
      <xdr:row>76</xdr:row>
      <xdr:rowOff>162561</xdr:rowOff>
    </xdr:to>
    <xdr:sp macro="" textlink="">
      <xdr:nvSpPr>
        <xdr:cNvPr id="366" name="フローチャート: 判断 365">
          <a:extLst>
            <a:ext uri="{FF2B5EF4-FFF2-40B4-BE49-F238E27FC236}">
              <a16:creationId xmlns:a16="http://schemas.microsoft.com/office/drawing/2014/main" id="{00000000-0008-0000-0400-00006E010000}"/>
            </a:ext>
          </a:extLst>
        </xdr:cNvPr>
        <xdr:cNvSpPr/>
      </xdr:nvSpPr>
      <xdr:spPr>
        <a:xfrm>
          <a:off x="4775200" y="13091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146050</xdr:rowOff>
    </xdr:from>
    <xdr:to>
      <xdr:col>19</xdr:col>
      <xdr:colOff>187325</xdr:colOff>
      <xdr:row>77</xdr:row>
      <xdr:rowOff>12700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3098800" y="1317625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53339</xdr:rowOff>
    </xdr:from>
    <xdr:to>
      <xdr:col>20</xdr:col>
      <xdr:colOff>38100</xdr:colOff>
      <xdr:row>76</xdr:row>
      <xdr:rowOff>154939</xdr:rowOff>
    </xdr:to>
    <xdr:sp macro="" textlink="">
      <xdr:nvSpPr>
        <xdr:cNvPr id="368" name="フローチャート: 判断 367">
          <a:extLst>
            <a:ext uri="{FF2B5EF4-FFF2-40B4-BE49-F238E27FC236}">
              <a16:creationId xmlns:a16="http://schemas.microsoft.com/office/drawing/2014/main" id="{00000000-0008-0000-0400-000070010000}"/>
            </a:ext>
          </a:extLst>
        </xdr:cNvPr>
        <xdr:cNvSpPr/>
      </xdr:nvSpPr>
      <xdr:spPr>
        <a:xfrm>
          <a:off x="3937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165117</xdr:rowOff>
    </xdr:from>
    <xdr:ext cx="736600" cy="259045"/>
    <xdr:sp macro="" textlink="">
      <xdr:nvSpPr>
        <xdr:cNvPr id="369" name="テキスト ボックス 368">
          <a:extLst>
            <a:ext uri="{FF2B5EF4-FFF2-40B4-BE49-F238E27FC236}">
              <a16:creationId xmlns:a16="http://schemas.microsoft.com/office/drawing/2014/main" id="{00000000-0008-0000-0400-000071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92711</xdr:rowOff>
    </xdr:from>
    <xdr:to>
      <xdr:col>15</xdr:col>
      <xdr:colOff>98425</xdr:colOff>
      <xdr:row>76</xdr:row>
      <xdr:rowOff>146050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a:off x="2209800" y="13122911"/>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34289</xdr:rowOff>
    </xdr:from>
    <xdr:to>
      <xdr:col>15</xdr:col>
      <xdr:colOff>149225</xdr:colOff>
      <xdr:row>76</xdr:row>
      <xdr:rowOff>135889</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048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146067</xdr:rowOff>
    </xdr:from>
    <xdr:ext cx="7620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2717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92711</xdr:rowOff>
    </xdr:from>
    <xdr:to>
      <xdr:col>11</xdr:col>
      <xdr:colOff>9525</xdr:colOff>
      <xdr:row>76</xdr:row>
      <xdr:rowOff>123189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1320800" y="1312291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34289</xdr:rowOff>
    </xdr:from>
    <xdr:to>
      <xdr:col>11</xdr:col>
      <xdr:colOff>60325</xdr:colOff>
      <xdr:row>76</xdr:row>
      <xdr:rowOff>135889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2159000" y="13064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146067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1828800" y="12833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75</xdr:row>
      <xdr:rowOff>167639</xdr:rowOff>
    </xdr:from>
    <xdr:to>
      <xdr:col>6</xdr:col>
      <xdr:colOff>171450</xdr:colOff>
      <xdr:row>76</xdr:row>
      <xdr:rowOff>97789</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12700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107967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9398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163830</xdr:rowOff>
    </xdr:from>
    <xdr:to>
      <xdr:col>24</xdr:col>
      <xdr:colOff>76200</xdr:colOff>
      <xdr:row>77</xdr:row>
      <xdr:rowOff>93980</xdr:rowOff>
    </xdr:to>
    <xdr:sp macro="" textlink="">
      <xdr:nvSpPr>
        <xdr:cNvPr id="383" name="楕円 382">
          <a:extLst>
            <a:ext uri="{FF2B5EF4-FFF2-40B4-BE49-F238E27FC236}">
              <a16:creationId xmlns:a16="http://schemas.microsoft.com/office/drawing/2014/main" id="{00000000-0008-0000-0400-00007F010000}"/>
            </a:ext>
          </a:extLst>
        </xdr:cNvPr>
        <xdr:cNvSpPr/>
      </xdr:nvSpPr>
      <xdr:spPr>
        <a:xfrm>
          <a:off x="47752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135907</xdr:rowOff>
    </xdr:from>
    <xdr:ext cx="762000" cy="259045"/>
    <xdr:sp macro="" textlink="">
      <xdr:nvSpPr>
        <xdr:cNvPr id="384" name="公債費該当値テキスト">
          <a:extLst>
            <a:ext uri="{FF2B5EF4-FFF2-40B4-BE49-F238E27FC236}">
              <a16:creationId xmlns:a16="http://schemas.microsoft.com/office/drawing/2014/main" id="{00000000-0008-0000-0400-000080010000}"/>
            </a:ext>
          </a:extLst>
        </xdr:cNvPr>
        <xdr:cNvSpPr txBox="1"/>
      </xdr:nvSpPr>
      <xdr:spPr>
        <a:xfrm>
          <a:off x="4914900" y="13166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133350</xdr:rowOff>
    </xdr:from>
    <xdr:to>
      <xdr:col>20</xdr:col>
      <xdr:colOff>38100</xdr:colOff>
      <xdr:row>77</xdr:row>
      <xdr:rowOff>63500</xdr:rowOff>
    </xdr:to>
    <xdr:sp macro="" textlink="">
      <xdr:nvSpPr>
        <xdr:cNvPr id="385" name="楕円 384">
          <a:extLst>
            <a:ext uri="{FF2B5EF4-FFF2-40B4-BE49-F238E27FC236}">
              <a16:creationId xmlns:a16="http://schemas.microsoft.com/office/drawing/2014/main" id="{00000000-0008-0000-0400-000081010000}"/>
            </a:ext>
          </a:extLst>
        </xdr:cNvPr>
        <xdr:cNvSpPr/>
      </xdr:nvSpPr>
      <xdr:spPr>
        <a:xfrm>
          <a:off x="3937000" y="1316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48277</xdr:rowOff>
    </xdr:from>
    <xdr:ext cx="7366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3606800" y="1324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95250</xdr:rowOff>
    </xdr:from>
    <xdr:to>
      <xdr:col>15</xdr:col>
      <xdr:colOff>149225</xdr:colOff>
      <xdr:row>77</xdr:row>
      <xdr:rowOff>25400</xdr:rowOff>
    </xdr:to>
    <xdr:sp macro="" textlink="">
      <xdr:nvSpPr>
        <xdr:cNvPr id="387" name="楕円 386">
          <a:extLst>
            <a:ext uri="{FF2B5EF4-FFF2-40B4-BE49-F238E27FC236}">
              <a16:creationId xmlns:a16="http://schemas.microsoft.com/office/drawing/2014/main" id="{00000000-0008-0000-0400-000083010000}"/>
            </a:ext>
          </a:extLst>
        </xdr:cNvPr>
        <xdr:cNvSpPr/>
      </xdr:nvSpPr>
      <xdr:spPr>
        <a:xfrm>
          <a:off x="30480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41911</xdr:rowOff>
    </xdr:from>
    <xdr:to>
      <xdr:col>11</xdr:col>
      <xdr:colOff>60325</xdr:colOff>
      <xdr:row>76</xdr:row>
      <xdr:rowOff>143511</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2159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128288</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828800" y="13158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72389</xdr:rowOff>
    </xdr:from>
    <xdr:to>
      <xdr:col>6</xdr:col>
      <xdr:colOff>171450</xdr:colOff>
      <xdr:row>77</xdr:row>
      <xdr:rowOff>2539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1270000" y="13102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158766</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939800" y="13188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類似団体平均とほぼ同値となっている。地方交付税が歳入の約</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割を占め、主な産業もない脆弱な当町であるが、必要最小限の経費で最大の効果が得られる事業を厳選し、住民サービスを低下させることなく質を高め、今後も経常的経費の削減に努めることはもちろんのこと、中長期的な視点で行財政運営の健全化に努める。</a:t>
          </a:r>
        </a:p>
      </xdr:txBody>
    </xdr:sp>
    <xdr:clientData/>
  </xdr:twoCellAnchor>
  <xdr:oneCellAnchor>
    <xdr:from>
      <xdr:col>62</xdr:col>
      <xdr:colOff>6350</xdr:colOff>
      <xdr:row>69</xdr:row>
      <xdr:rowOff>107950</xdr:rowOff>
    </xdr:from>
    <xdr:ext cx="298543" cy="225703"/>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9" name="公債費以外グラフ枠">
          <a:extLst>
            <a:ext uri="{FF2B5EF4-FFF2-40B4-BE49-F238E27FC236}">
              <a16:creationId xmlns:a16="http://schemas.microsoft.com/office/drawing/2014/main" id="{00000000-0008-0000-0400-0000A3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119380</xdr:rowOff>
    </xdr:from>
    <xdr:to>
      <xdr:col>82</xdr:col>
      <xdr:colOff>107950</xdr:colOff>
      <xdr:row>81</xdr:row>
      <xdr:rowOff>24130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flipV="1">
          <a:off x="16510000" y="12463780"/>
          <a:ext cx="0" cy="1447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167657</xdr:rowOff>
    </xdr:from>
    <xdr:ext cx="762000" cy="259045"/>
    <xdr:sp macro="" textlink="">
      <xdr:nvSpPr>
        <xdr:cNvPr id="421" name="公債費以外最小値テキスト">
          <a:extLst>
            <a:ext uri="{FF2B5EF4-FFF2-40B4-BE49-F238E27FC236}">
              <a16:creationId xmlns:a16="http://schemas.microsoft.com/office/drawing/2014/main" id="{00000000-0008-0000-0400-0000A5010000}"/>
            </a:ext>
          </a:extLst>
        </xdr:cNvPr>
        <xdr:cNvSpPr txBox="1"/>
      </xdr:nvSpPr>
      <xdr:spPr>
        <a:xfrm>
          <a:off x="16598900" y="13883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24130</xdr:rowOff>
    </xdr:from>
    <xdr:to>
      <xdr:col>82</xdr:col>
      <xdr:colOff>196850</xdr:colOff>
      <xdr:row>81</xdr:row>
      <xdr:rowOff>24130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6421100" y="13911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34307</xdr:rowOff>
    </xdr:from>
    <xdr:ext cx="762000" cy="259045"/>
    <xdr:sp macro="" textlink="">
      <xdr:nvSpPr>
        <xdr:cNvPr id="423" name="公債費以外最大値テキスト">
          <a:extLst>
            <a:ext uri="{FF2B5EF4-FFF2-40B4-BE49-F238E27FC236}">
              <a16:creationId xmlns:a16="http://schemas.microsoft.com/office/drawing/2014/main" id="{00000000-0008-0000-0400-0000A7010000}"/>
            </a:ext>
          </a:extLst>
        </xdr:cNvPr>
        <xdr:cNvSpPr txBox="1"/>
      </xdr:nvSpPr>
      <xdr:spPr>
        <a:xfrm>
          <a:off x="16598900" y="12207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119380</xdr:rowOff>
    </xdr:from>
    <xdr:to>
      <xdr:col>82</xdr:col>
      <xdr:colOff>196850</xdr:colOff>
      <xdr:row>72</xdr:row>
      <xdr:rowOff>119380</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a:off x="16421100" y="1246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88900</xdr:rowOff>
    </xdr:from>
    <xdr:to>
      <xdr:col>82</xdr:col>
      <xdr:colOff>107950</xdr:colOff>
      <xdr:row>77</xdr:row>
      <xdr:rowOff>119380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5671800" y="1329055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81297</xdr:rowOff>
    </xdr:from>
    <xdr:ext cx="762000" cy="259045"/>
    <xdr:sp macro="" textlink="">
      <xdr:nvSpPr>
        <xdr:cNvPr id="426" name="公債費以外平均値テキスト">
          <a:extLst>
            <a:ext uri="{FF2B5EF4-FFF2-40B4-BE49-F238E27FC236}">
              <a16:creationId xmlns:a16="http://schemas.microsoft.com/office/drawing/2014/main" id="{00000000-0008-0000-0400-0000AA010000}"/>
            </a:ext>
          </a:extLst>
        </xdr:cNvPr>
        <xdr:cNvSpPr txBox="1"/>
      </xdr:nvSpPr>
      <xdr:spPr>
        <a:xfrm>
          <a:off x="16598900" y="1311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27" name="フローチャート: 判断 426">
          <a:extLst>
            <a:ext uri="{FF2B5EF4-FFF2-40B4-BE49-F238E27FC236}">
              <a16:creationId xmlns:a16="http://schemas.microsoft.com/office/drawing/2014/main" id="{00000000-0008-0000-0400-0000AB010000}"/>
            </a:ext>
          </a:extLst>
        </xdr:cNvPr>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20320</xdr:rowOff>
    </xdr:from>
    <xdr:to>
      <xdr:col>78</xdr:col>
      <xdr:colOff>69850</xdr:colOff>
      <xdr:row>77</xdr:row>
      <xdr:rowOff>88900</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4782800" y="1322197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38100</xdr:rowOff>
    </xdr:from>
    <xdr:to>
      <xdr:col>78</xdr:col>
      <xdr:colOff>120650</xdr:colOff>
      <xdr:row>77</xdr:row>
      <xdr:rowOff>139700</xdr:rowOff>
    </xdr:to>
    <xdr:sp macro="" textlink="">
      <xdr:nvSpPr>
        <xdr:cNvPr id="429" name="フローチャート: 判断 428">
          <a:extLst>
            <a:ext uri="{FF2B5EF4-FFF2-40B4-BE49-F238E27FC236}">
              <a16:creationId xmlns:a16="http://schemas.microsoft.com/office/drawing/2014/main" id="{00000000-0008-0000-0400-0000AD010000}"/>
            </a:ext>
          </a:extLst>
        </xdr:cNvPr>
        <xdr:cNvSpPr/>
      </xdr:nvSpPr>
      <xdr:spPr>
        <a:xfrm>
          <a:off x="15621000" y="1323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149877</xdr:rowOff>
    </xdr:from>
    <xdr:ext cx="7366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5290800" y="130086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20320</xdr:rowOff>
    </xdr:from>
    <xdr:to>
      <xdr:col>73</xdr:col>
      <xdr:colOff>180975</xdr:colOff>
      <xdr:row>78</xdr:row>
      <xdr:rowOff>43180</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flipV="1">
          <a:off x="13893800" y="13221970"/>
          <a:ext cx="889000" cy="194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102870</xdr:rowOff>
    </xdr:from>
    <xdr:to>
      <xdr:col>74</xdr:col>
      <xdr:colOff>31750</xdr:colOff>
      <xdr:row>77</xdr:row>
      <xdr:rowOff>33020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4732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43197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4401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161289</xdr:rowOff>
    </xdr:from>
    <xdr:to>
      <xdr:col>69</xdr:col>
      <xdr:colOff>92075</xdr:colOff>
      <xdr:row>78</xdr:row>
      <xdr:rowOff>43180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3004800" y="133629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11430</xdr:rowOff>
    </xdr:from>
    <xdr:to>
      <xdr:col>69</xdr:col>
      <xdr:colOff>142875</xdr:colOff>
      <xdr:row>78</xdr:row>
      <xdr:rowOff>113030</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3843000" y="1338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97807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512800" y="13470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45720</xdr:rowOff>
    </xdr:from>
    <xdr:to>
      <xdr:col>65</xdr:col>
      <xdr:colOff>53975</xdr:colOff>
      <xdr:row>78</xdr:row>
      <xdr:rowOff>147320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2954000" y="1341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132097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2623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68580</xdr:rowOff>
    </xdr:from>
    <xdr:to>
      <xdr:col>82</xdr:col>
      <xdr:colOff>158750</xdr:colOff>
      <xdr:row>77</xdr:row>
      <xdr:rowOff>170180</xdr:rowOff>
    </xdr:to>
    <xdr:sp macro="" textlink="">
      <xdr:nvSpPr>
        <xdr:cNvPr id="444" name="楕円 443">
          <a:extLst>
            <a:ext uri="{FF2B5EF4-FFF2-40B4-BE49-F238E27FC236}">
              <a16:creationId xmlns:a16="http://schemas.microsoft.com/office/drawing/2014/main" id="{00000000-0008-0000-0400-0000BC010000}"/>
            </a:ext>
          </a:extLst>
        </xdr:cNvPr>
        <xdr:cNvSpPr/>
      </xdr:nvSpPr>
      <xdr:spPr>
        <a:xfrm>
          <a:off x="16459200" y="13270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40657</xdr:rowOff>
    </xdr:from>
    <xdr:ext cx="762000" cy="259045"/>
    <xdr:sp macro="" textlink="">
      <xdr:nvSpPr>
        <xdr:cNvPr id="445" name="公債費以外該当値テキスト">
          <a:extLst>
            <a:ext uri="{FF2B5EF4-FFF2-40B4-BE49-F238E27FC236}">
              <a16:creationId xmlns:a16="http://schemas.microsoft.com/office/drawing/2014/main" id="{00000000-0008-0000-0400-0000BD010000}"/>
            </a:ext>
          </a:extLst>
        </xdr:cNvPr>
        <xdr:cNvSpPr txBox="1"/>
      </xdr:nvSpPr>
      <xdr:spPr>
        <a:xfrm>
          <a:off x="16598900" y="1324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38100</xdr:rowOff>
    </xdr:from>
    <xdr:to>
      <xdr:col>78</xdr:col>
      <xdr:colOff>120650</xdr:colOff>
      <xdr:row>77</xdr:row>
      <xdr:rowOff>139700</xdr:rowOff>
    </xdr:to>
    <xdr:sp macro="" textlink="">
      <xdr:nvSpPr>
        <xdr:cNvPr id="446" name="楕円 445">
          <a:extLst>
            <a:ext uri="{FF2B5EF4-FFF2-40B4-BE49-F238E27FC236}">
              <a16:creationId xmlns:a16="http://schemas.microsoft.com/office/drawing/2014/main" id="{00000000-0008-0000-0400-0000BE010000}"/>
            </a:ext>
          </a:extLst>
        </xdr:cNvPr>
        <xdr:cNvSpPr/>
      </xdr:nvSpPr>
      <xdr:spPr>
        <a:xfrm>
          <a:off x="15621000" y="13239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124477</xdr:rowOff>
    </xdr:from>
    <xdr:ext cx="7366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5290800" y="13326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140970</xdr:rowOff>
    </xdr:from>
    <xdr:to>
      <xdr:col>74</xdr:col>
      <xdr:colOff>31750</xdr:colOff>
      <xdr:row>77</xdr:row>
      <xdr:rowOff>71120</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4732000" y="13171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55897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401800" y="1325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163830</xdr:rowOff>
    </xdr:from>
    <xdr:to>
      <xdr:col>69</xdr:col>
      <xdr:colOff>142875</xdr:colOff>
      <xdr:row>78</xdr:row>
      <xdr:rowOff>93980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3843000" y="1336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104157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3512800" y="13134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110489</xdr:rowOff>
    </xdr:from>
    <xdr:to>
      <xdr:col>65</xdr:col>
      <xdr:colOff>53975</xdr:colOff>
      <xdr:row>78</xdr:row>
      <xdr:rowOff>40639</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29540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50816</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623800" y="13081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151026</xdr:rowOff>
    </xdr:from>
    <xdr:to>
      <xdr:col>29</xdr:col>
      <xdr:colOff>127000</xdr:colOff>
      <xdr:row>20</xdr:row>
      <xdr:rowOff>171166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256051"/>
          <a:ext cx="0" cy="139174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143243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619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171166</xdr:rowOff>
    </xdr:from>
    <xdr:to>
      <xdr:col>30</xdr:col>
      <xdr:colOff>25400</xdr:colOff>
      <xdr:row>20</xdr:row>
      <xdr:rowOff>171166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64779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65953</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99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151026</xdr:rowOff>
    </xdr:from>
    <xdr:to>
      <xdr:col>30</xdr:col>
      <xdr:colOff>25400</xdr:colOff>
      <xdr:row>12</xdr:row>
      <xdr:rowOff>151026</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25605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58031</xdr:rowOff>
    </xdr:from>
    <xdr:to>
      <xdr:col>29</xdr:col>
      <xdr:colOff>127000</xdr:colOff>
      <xdr:row>16</xdr:row>
      <xdr:rowOff>151872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48856"/>
          <a:ext cx="647700" cy="938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28610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90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56533</xdr:rowOff>
    </xdr:from>
    <xdr:to>
      <xdr:col>29</xdr:col>
      <xdr:colOff>177800</xdr:colOff>
      <xdr:row>17</xdr:row>
      <xdr:rowOff>158133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018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151872</xdr:rowOff>
    </xdr:from>
    <xdr:to>
      <xdr:col>26</xdr:col>
      <xdr:colOff>50800</xdr:colOff>
      <xdr:row>17</xdr:row>
      <xdr:rowOff>47234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942697"/>
          <a:ext cx="698500" cy="668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109225</xdr:rowOff>
    </xdr:from>
    <xdr:to>
      <xdr:col>26</xdr:col>
      <xdr:colOff>101600</xdr:colOff>
      <xdr:row>18</xdr:row>
      <xdr:rowOff>39375</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0715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24152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157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47234</xdr:rowOff>
    </xdr:from>
    <xdr:to>
      <xdr:col>22</xdr:col>
      <xdr:colOff>114300</xdr:colOff>
      <xdr:row>17</xdr:row>
      <xdr:rowOff>141028</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009509"/>
          <a:ext cx="698500" cy="9379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126873</xdr:rowOff>
    </xdr:from>
    <xdr:to>
      <xdr:col>22</xdr:col>
      <xdr:colOff>165100</xdr:colOff>
      <xdr:row>18</xdr:row>
      <xdr:rowOff>57023</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08914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41800</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17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141028</xdr:rowOff>
    </xdr:from>
    <xdr:to>
      <xdr:col>18</xdr:col>
      <xdr:colOff>177800</xdr:colOff>
      <xdr:row>18</xdr:row>
      <xdr:rowOff>76495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03303"/>
          <a:ext cx="698500" cy="10691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165247</xdr:rowOff>
    </xdr:from>
    <xdr:to>
      <xdr:col>19</xdr:col>
      <xdr:colOff>38100</xdr:colOff>
      <xdr:row>18</xdr:row>
      <xdr:rowOff>95397</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1275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80174</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213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82609</xdr:rowOff>
    </xdr:from>
    <xdr:to>
      <xdr:col>15</xdr:col>
      <xdr:colOff>101600</xdr:colOff>
      <xdr:row>20</xdr:row>
      <xdr:rowOff>12759</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3877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168986</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474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7231</xdr:rowOff>
    </xdr:from>
    <xdr:to>
      <xdr:col>29</xdr:col>
      <xdr:colOff>177800</xdr:colOff>
      <xdr:row>16</xdr:row>
      <xdr:rowOff>108831</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7980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23758</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643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101072</xdr:rowOff>
    </xdr:from>
    <xdr:to>
      <xdr:col>26</xdr:col>
      <xdr:colOff>101600</xdr:colOff>
      <xdr:row>17</xdr:row>
      <xdr:rowOff>31222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8918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41399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6607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167884</xdr:rowOff>
    </xdr:from>
    <xdr:to>
      <xdr:col>22</xdr:col>
      <xdr:colOff>165100</xdr:colOff>
      <xdr:row>17</xdr:row>
      <xdr:rowOff>98034</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9587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108211</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7275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90228</xdr:rowOff>
    </xdr:from>
    <xdr:to>
      <xdr:col>19</xdr:col>
      <xdr:colOff>38100</xdr:colOff>
      <xdr:row>18</xdr:row>
      <xdr:rowOff>20378</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525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30555</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821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25695</xdr:rowOff>
    </xdr:from>
    <xdr:to>
      <xdr:col>15</xdr:col>
      <xdr:colOff>101600</xdr:colOff>
      <xdr:row>18</xdr:row>
      <xdr:rowOff>127295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594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137472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92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123489</xdr:rowOff>
    </xdr:from>
    <xdr:to>
      <xdr:col>29</xdr:col>
      <xdr:colOff>127000</xdr:colOff>
      <xdr:row>39</xdr:row>
      <xdr:rowOff>28425</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048039"/>
          <a:ext cx="0" cy="161943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502</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39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28425</xdr:rowOff>
    </xdr:from>
    <xdr:to>
      <xdr:col>30</xdr:col>
      <xdr:colOff>25400</xdr:colOff>
      <xdr:row>39</xdr:row>
      <xdr:rowOff>28425</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6747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38416</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7915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123489</xdr:rowOff>
    </xdr:from>
    <xdr:to>
      <xdr:col>30</xdr:col>
      <xdr:colOff>25400</xdr:colOff>
      <xdr:row>33</xdr:row>
      <xdr:rowOff>123489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0480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93020</xdr:rowOff>
    </xdr:from>
    <xdr:to>
      <xdr:col>29</xdr:col>
      <xdr:colOff>127000</xdr:colOff>
      <xdr:row>36</xdr:row>
      <xdr:rowOff>152032</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7046270"/>
          <a:ext cx="647700" cy="590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216302</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8266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28325</xdr:rowOff>
    </xdr:from>
    <xdr:to>
      <xdr:col>29</xdr:col>
      <xdr:colOff>177800</xdr:colOff>
      <xdr:row>36</xdr:row>
      <xdr:rowOff>129925</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6981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152032</xdr:rowOff>
    </xdr:from>
    <xdr:to>
      <xdr:col>26</xdr:col>
      <xdr:colOff>50800</xdr:colOff>
      <xdr:row>37</xdr:row>
      <xdr:rowOff>26236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4305300" y="7105282"/>
          <a:ext cx="698500" cy="45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52001</xdr:rowOff>
    </xdr:from>
    <xdr:to>
      <xdr:col>26</xdr:col>
      <xdr:colOff>101600</xdr:colOff>
      <xdr:row>36</xdr:row>
      <xdr:rowOff>153601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5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163778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67741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26236</xdr:rowOff>
    </xdr:from>
    <xdr:to>
      <xdr:col>22</xdr:col>
      <xdr:colOff>114300</xdr:colOff>
      <xdr:row>37</xdr:row>
      <xdr:rowOff>104140</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7150936"/>
          <a:ext cx="698500" cy="7790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78372</xdr:rowOff>
    </xdr:from>
    <xdr:to>
      <xdr:col>22</xdr:col>
      <xdr:colOff>165100</xdr:colOff>
      <xdr:row>37</xdr:row>
      <xdr:rowOff>8522</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70316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190149</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6800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104140</xdr:rowOff>
    </xdr:from>
    <xdr:to>
      <xdr:col>18</xdr:col>
      <xdr:colOff>177800</xdr:colOff>
      <xdr:row>37</xdr:row>
      <xdr:rowOff>120517</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7228840"/>
          <a:ext cx="698500" cy="163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92692</xdr:rowOff>
    </xdr:from>
    <xdr:to>
      <xdr:col>19</xdr:col>
      <xdr:colOff>38100</xdr:colOff>
      <xdr:row>37</xdr:row>
      <xdr:rowOff>22842</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70459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204469</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6814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72918</xdr:rowOff>
    </xdr:from>
    <xdr:to>
      <xdr:col>15</xdr:col>
      <xdr:colOff>101600</xdr:colOff>
      <xdr:row>37</xdr:row>
      <xdr:rowOff>174518</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7197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159295</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283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42220</xdr:rowOff>
    </xdr:from>
    <xdr:to>
      <xdr:col>29</xdr:col>
      <xdr:colOff>177800</xdr:colOff>
      <xdr:row>36</xdr:row>
      <xdr:rowOff>143820</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9954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14297</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967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101232</xdr:rowOff>
    </xdr:from>
    <xdr:to>
      <xdr:col>26</xdr:col>
      <xdr:colOff>101600</xdr:colOff>
      <xdr:row>37</xdr:row>
      <xdr:rowOff>31382</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7054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16159</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71408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146886</xdr:rowOff>
    </xdr:from>
    <xdr:to>
      <xdr:col>22</xdr:col>
      <xdr:colOff>165100</xdr:colOff>
      <xdr:row>37</xdr:row>
      <xdr:rowOff>77036</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7100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61813</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7186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53340</xdr:rowOff>
    </xdr:from>
    <xdr:to>
      <xdr:col>19</xdr:col>
      <xdr:colOff>38100</xdr:colOff>
      <xdr:row>37</xdr:row>
      <xdr:rowOff>154940</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71780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139717</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726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69717</xdr:rowOff>
    </xdr:from>
    <xdr:to>
      <xdr:col>15</xdr:col>
      <xdr:colOff>101600</xdr:colOff>
      <xdr:row>37</xdr:row>
      <xdr:rowOff>171317</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71944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10044</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96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9,318
9,224
241.88
10,655,750
10,492,215
92,272
4,932,183
12,081,887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154285</xdr:rowOff>
    </xdr:from>
    <xdr:to>
      <xdr:col>24</xdr:col>
      <xdr:colOff>62865</xdr:colOff>
      <xdr:row>38</xdr:row>
      <xdr:rowOff>73254</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97785"/>
          <a:ext cx="1270" cy="1290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77081</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592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73254</xdr:rowOff>
    </xdr:from>
    <xdr:to>
      <xdr:col>24</xdr:col>
      <xdr:colOff>152400</xdr:colOff>
      <xdr:row>38</xdr:row>
      <xdr:rowOff>73254</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588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100962</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0730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154285</xdr:rowOff>
    </xdr:from>
    <xdr:to>
      <xdr:col>24</xdr:col>
      <xdr:colOff>152400</xdr:colOff>
      <xdr:row>30</xdr:row>
      <xdr:rowOff>154285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97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103490</xdr:rowOff>
    </xdr:from>
    <xdr:to>
      <xdr:col>24</xdr:col>
      <xdr:colOff>63500</xdr:colOff>
      <xdr:row>34</xdr:row>
      <xdr:rowOff>17871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761340"/>
          <a:ext cx="838200" cy="85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117566</xdr:rowOff>
    </xdr:from>
    <xdr:ext cx="599010"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6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139139</xdr:rowOff>
    </xdr:from>
    <xdr:to>
      <xdr:col>24</xdr:col>
      <xdr:colOff>114300</xdr:colOff>
      <xdr:row>35</xdr:row>
      <xdr:rowOff>69289</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596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17871</xdr:rowOff>
    </xdr:from>
    <xdr:to>
      <xdr:col>19</xdr:col>
      <xdr:colOff>177800</xdr:colOff>
      <xdr:row>34</xdr:row>
      <xdr:rowOff>73101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847171"/>
          <a:ext cx="889000" cy="55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127</xdr:rowOff>
    </xdr:from>
    <xdr:to>
      <xdr:col>20</xdr:col>
      <xdr:colOff>38100</xdr:colOff>
      <xdr:row>35</xdr:row>
      <xdr:rowOff>101727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0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92854</xdr:rowOff>
    </xdr:from>
    <xdr:ext cx="599010"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497795" y="6093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73101</xdr:rowOff>
    </xdr:from>
    <xdr:to>
      <xdr:col>15</xdr:col>
      <xdr:colOff>50800</xdr:colOff>
      <xdr:row>34</xdr:row>
      <xdr:rowOff>120917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902401"/>
          <a:ext cx="889000" cy="47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8852</xdr:rowOff>
    </xdr:from>
    <xdr:to>
      <xdr:col>15</xdr:col>
      <xdr:colOff>101600</xdr:colOff>
      <xdr:row>35</xdr:row>
      <xdr:rowOff>110452</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0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101579</xdr:rowOff>
    </xdr:from>
    <xdr:ext cx="599010"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08795" y="6102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120917</xdr:rowOff>
    </xdr:from>
    <xdr:to>
      <xdr:col>10</xdr:col>
      <xdr:colOff>114300</xdr:colOff>
      <xdr:row>36</xdr:row>
      <xdr:rowOff>41227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950217"/>
          <a:ext cx="889000" cy="263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44902</xdr:rowOff>
    </xdr:from>
    <xdr:to>
      <xdr:col>10</xdr:col>
      <xdr:colOff>165100</xdr:colOff>
      <xdr:row>35</xdr:row>
      <xdr:rowOff>146502</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04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137629</xdr:rowOff>
    </xdr:from>
    <xdr:ext cx="59901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19795" y="6138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14224</xdr:rowOff>
    </xdr:from>
    <xdr:to>
      <xdr:col>6</xdr:col>
      <xdr:colOff>38100</xdr:colOff>
      <xdr:row>37</xdr:row>
      <xdr:rowOff>115824</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57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106951</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450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52690</xdr:rowOff>
    </xdr:from>
    <xdr:to>
      <xdr:col>24</xdr:col>
      <xdr:colOff>114300</xdr:colOff>
      <xdr:row>33</xdr:row>
      <xdr:rowOff>154290</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71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75567</xdr:rowOff>
    </xdr:from>
    <xdr:ext cx="599010"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561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177,252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138521</xdr:rowOff>
    </xdr:from>
    <xdr:to>
      <xdr:col>20</xdr:col>
      <xdr:colOff>38100</xdr:colOff>
      <xdr:row>34</xdr:row>
      <xdr:rowOff>68671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796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32</xdr:row>
      <xdr:rowOff>85198</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497795" y="5571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22301</xdr:rowOff>
    </xdr:from>
    <xdr:to>
      <xdr:col>15</xdr:col>
      <xdr:colOff>101600</xdr:colOff>
      <xdr:row>34</xdr:row>
      <xdr:rowOff>123901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851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32</xdr:row>
      <xdr:rowOff>140428</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08795" y="5626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70117</xdr:rowOff>
    </xdr:from>
    <xdr:to>
      <xdr:col>10</xdr:col>
      <xdr:colOff>165100</xdr:colOff>
      <xdr:row>35</xdr:row>
      <xdr:rowOff>267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899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16794</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19795" y="56746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161877</xdr:rowOff>
    </xdr:from>
    <xdr:to>
      <xdr:col>6</xdr:col>
      <xdr:colOff>38100</xdr:colOff>
      <xdr:row>36</xdr:row>
      <xdr:rowOff>92027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1626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108554</xdr:rowOff>
    </xdr:from>
    <xdr:ext cx="599010"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30795" y="5937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物件費グラフ枠">
          <a:extLst>
            <a:ext uri="{FF2B5EF4-FFF2-40B4-BE49-F238E27FC236}">
              <a16:creationId xmlns:a16="http://schemas.microsoft.com/office/drawing/2014/main" id="{00000000-0008-0000-0600-000072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105252</xdr:rowOff>
    </xdr:from>
    <xdr:to>
      <xdr:col>24</xdr:col>
      <xdr:colOff>62865</xdr:colOff>
      <xdr:row>59</xdr:row>
      <xdr:rowOff>4851</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4633595" y="8677752"/>
          <a:ext cx="1270" cy="1442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8678</xdr:rowOff>
    </xdr:from>
    <xdr:ext cx="534377" cy="259045"/>
    <xdr:sp macro="" textlink="">
      <xdr:nvSpPr>
        <xdr:cNvPr id="116" name="物件費最小値テキスト">
          <a:extLst>
            <a:ext uri="{FF2B5EF4-FFF2-40B4-BE49-F238E27FC236}">
              <a16:creationId xmlns:a16="http://schemas.microsoft.com/office/drawing/2014/main" id="{00000000-0008-0000-0600-000074000000}"/>
            </a:ext>
          </a:extLst>
        </xdr:cNvPr>
        <xdr:cNvSpPr txBox="1"/>
      </xdr:nvSpPr>
      <xdr:spPr>
        <a:xfrm>
          <a:off x="4686300" y="1012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4851</xdr:rowOff>
    </xdr:from>
    <xdr:to>
      <xdr:col>24</xdr:col>
      <xdr:colOff>152400</xdr:colOff>
      <xdr:row>59</xdr:row>
      <xdr:rowOff>4851</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10120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51929</xdr:rowOff>
    </xdr:from>
    <xdr:ext cx="599010" cy="259045"/>
    <xdr:sp macro="" textlink="">
      <xdr:nvSpPr>
        <xdr:cNvPr id="118" name="物件費最大値テキスト">
          <a:extLst>
            <a:ext uri="{FF2B5EF4-FFF2-40B4-BE49-F238E27FC236}">
              <a16:creationId xmlns:a16="http://schemas.microsoft.com/office/drawing/2014/main" id="{00000000-0008-0000-0600-000076000000}"/>
            </a:ext>
          </a:extLst>
        </xdr:cNvPr>
        <xdr:cNvSpPr txBox="1"/>
      </xdr:nvSpPr>
      <xdr:spPr>
        <a:xfrm>
          <a:off x="4686300" y="845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105252</xdr:rowOff>
    </xdr:from>
    <xdr:to>
      <xdr:col>24</xdr:col>
      <xdr:colOff>152400</xdr:colOff>
      <xdr:row>50</xdr:row>
      <xdr:rowOff>105252</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867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88463</xdr:rowOff>
    </xdr:from>
    <xdr:to>
      <xdr:col>24</xdr:col>
      <xdr:colOff>63500</xdr:colOff>
      <xdr:row>58</xdr:row>
      <xdr:rowOff>103850</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3797300" y="10032563"/>
          <a:ext cx="838200" cy="15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167250</xdr:rowOff>
    </xdr:from>
    <xdr:ext cx="599010" cy="259045"/>
    <xdr:sp macro="" textlink="">
      <xdr:nvSpPr>
        <xdr:cNvPr id="121" name="物件費平均値テキスト">
          <a:extLst>
            <a:ext uri="{FF2B5EF4-FFF2-40B4-BE49-F238E27FC236}">
              <a16:creationId xmlns:a16="http://schemas.microsoft.com/office/drawing/2014/main" id="{00000000-0008-0000-0600-000079000000}"/>
            </a:ext>
          </a:extLst>
        </xdr:cNvPr>
        <xdr:cNvSpPr txBox="1"/>
      </xdr:nvSpPr>
      <xdr:spPr>
        <a:xfrm>
          <a:off x="4686300" y="97684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144373</xdr:rowOff>
    </xdr:from>
    <xdr:to>
      <xdr:col>24</xdr:col>
      <xdr:colOff>114300</xdr:colOff>
      <xdr:row>58</xdr:row>
      <xdr:rowOff>74523</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4584700" y="991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103850</xdr:rowOff>
    </xdr:from>
    <xdr:to>
      <xdr:col>19</xdr:col>
      <xdr:colOff>177800</xdr:colOff>
      <xdr:row>58</xdr:row>
      <xdr:rowOff>111579</xdr:rowOff>
    </xdr:to>
    <xdr:cxnSp macro="">
      <xdr:nvCxnSpPr>
        <xdr:cNvPr id="123" name="直線コネクタ 122">
          <a:extLst>
            <a:ext uri="{FF2B5EF4-FFF2-40B4-BE49-F238E27FC236}">
              <a16:creationId xmlns:a16="http://schemas.microsoft.com/office/drawing/2014/main" id="{00000000-0008-0000-0600-00007B000000}"/>
            </a:ext>
          </a:extLst>
        </xdr:cNvPr>
        <xdr:cNvCxnSpPr/>
      </xdr:nvCxnSpPr>
      <xdr:spPr>
        <a:xfrm flipV="1">
          <a:off x="2908300" y="10047950"/>
          <a:ext cx="889000" cy="77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147662</xdr:rowOff>
    </xdr:from>
    <xdr:to>
      <xdr:col>20</xdr:col>
      <xdr:colOff>38100</xdr:colOff>
      <xdr:row>58</xdr:row>
      <xdr:rowOff>77812</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3746500" y="9920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94339</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3497795" y="9695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99461</xdr:rowOff>
    </xdr:from>
    <xdr:to>
      <xdr:col>15</xdr:col>
      <xdr:colOff>50800</xdr:colOff>
      <xdr:row>58</xdr:row>
      <xdr:rowOff>111579</xdr:rowOff>
    </xdr:to>
    <xdr:cxnSp macro="">
      <xdr:nvCxnSpPr>
        <xdr:cNvPr id="126" name="直線コネクタ 125">
          <a:extLst>
            <a:ext uri="{FF2B5EF4-FFF2-40B4-BE49-F238E27FC236}">
              <a16:creationId xmlns:a16="http://schemas.microsoft.com/office/drawing/2014/main" id="{00000000-0008-0000-0600-00007E000000}"/>
            </a:ext>
          </a:extLst>
        </xdr:cNvPr>
        <xdr:cNvCxnSpPr/>
      </xdr:nvCxnSpPr>
      <xdr:spPr>
        <a:xfrm>
          <a:off x="2019300" y="10043561"/>
          <a:ext cx="889000" cy="1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522</xdr:rowOff>
    </xdr:from>
    <xdr:to>
      <xdr:col>15</xdr:col>
      <xdr:colOff>101600</xdr:colOff>
      <xdr:row>58</xdr:row>
      <xdr:rowOff>102122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2857500" y="9944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118649</xdr:rowOff>
    </xdr:from>
    <xdr:ext cx="59901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608795" y="9719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99461</xdr:rowOff>
    </xdr:from>
    <xdr:to>
      <xdr:col>10</xdr:col>
      <xdr:colOff>114300</xdr:colOff>
      <xdr:row>58</xdr:row>
      <xdr:rowOff>101049</xdr:rowOff>
    </xdr:to>
    <xdr:cxnSp macro="">
      <xdr:nvCxnSpPr>
        <xdr:cNvPr id="129" name="直線コネクタ 128">
          <a:extLst>
            <a:ext uri="{FF2B5EF4-FFF2-40B4-BE49-F238E27FC236}">
              <a16:creationId xmlns:a16="http://schemas.microsoft.com/office/drawing/2014/main" id="{00000000-0008-0000-0600-000081000000}"/>
            </a:ext>
          </a:extLst>
        </xdr:cNvPr>
        <xdr:cNvCxnSpPr/>
      </xdr:nvCxnSpPr>
      <xdr:spPr>
        <a:xfrm flipV="1">
          <a:off x="1130300" y="10043561"/>
          <a:ext cx="8890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7545</xdr:rowOff>
    </xdr:from>
    <xdr:to>
      <xdr:col>10</xdr:col>
      <xdr:colOff>165100</xdr:colOff>
      <xdr:row>58</xdr:row>
      <xdr:rowOff>109145</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968500" y="9951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125672</xdr:rowOff>
    </xdr:from>
    <xdr:ext cx="59901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1719795" y="972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61933</xdr:rowOff>
    </xdr:from>
    <xdr:to>
      <xdr:col>6</xdr:col>
      <xdr:colOff>38100</xdr:colOff>
      <xdr:row>58</xdr:row>
      <xdr:rowOff>163533</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079500" y="10006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154660</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863111" y="10098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37663</xdr:rowOff>
    </xdr:from>
    <xdr:to>
      <xdr:col>24</xdr:col>
      <xdr:colOff>114300</xdr:colOff>
      <xdr:row>58</xdr:row>
      <xdr:rowOff>139263</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4584700" y="998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124040</xdr:rowOff>
    </xdr:from>
    <xdr:ext cx="599010" cy="259045"/>
    <xdr:sp macro="" textlink="">
      <xdr:nvSpPr>
        <xdr:cNvPr id="140" name="物件費該当値テキスト">
          <a:extLst>
            <a:ext uri="{FF2B5EF4-FFF2-40B4-BE49-F238E27FC236}">
              <a16:creationId xmlns:a16="http://schemas.microsoft.com/office/drawing/2014/main" id="{00000000-0008-0000-0600-00008C000000}"/>
            </a:ext>
          </a:extLst>
        </xdr:cNvPr>
        <xdr:cNvSpPr txBox="1"/>
      </xdr:nvSpPr>
      <xdr:spPr>
        <a:xfrm>
          <a:off x="4686300" y="9896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53050</xdr:rowOff>
    </xdr:from>
    <xdr:to>
      <xdr:col>20</xdr:col>
      <xdr:colOff>38100</xdr:colOff>
      <xdr:row>58</xdr:row>
      <xdr:rowOff>154650</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3746500" y="9997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145777</xdr:rowOff>
    </xdr:from>
    <xdr:ext cx="59901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3497795" y="10089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60779</xdr:rowOff>
    </xdr:from>
    <xdr:to>
      <xdr:col>15</xdr:col>
      <xdr:colOff>101600</xdr:colOff>
      <xdr:row>58</xdr:row>
      <xdr:rowOff>162379</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2857500" y="10004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153506</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2641111" y="1009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48661</xdr:rowOff>
    </xdr:from>
    <xdr:to>
      <xdr:col>10</xdr:col>
      <xdr:colOff>165100</xdr:colOff>
      <xdr:row>58</xdr:row>
      <xdr:rowOff>150261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968500" y="9992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141388</xdr:rowOff>
    </xdr:from>
    <xdr:ext cx="599010"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1719795" y="100854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50249</xdr:rowOff>
    </xdr:from>
    <xdr:to>
      <xdr:col>6</xdr:col>
      <xdr:colOff>38100</xdr:colOff>
      <xdr:row>58</xdr:row>
      <xdr:rowOff>151849</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079500" y="9994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168376</xdr:rowOff>
    </xdr:from>
    <xdr:ext cx="599010"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830795" y="97695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a:extLst>
            <a:ext uri="{FF2B5EF4-FFF2-40B4-BE49-F238E27FC236}">
              <a16:creationId xmlns:a16="http://schemas.microsoft.com/office/drawing/2014/main" id="{00000000-0008-0000-06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106896</xdr:rowOff>
    </xdr:from>
    <xdr:to>
      <xdr:col>24</xdr:col>
      <xdr:colOff>62865</xdr:colOff>
      <xdr:row>79</xdr:row>
      <xdr:rowOff>28296</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flipV="1">
          <a:off x="4633595" y="12279846"/>
          <a:ext cx="1270" cy="129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32123</xdr:rowOff>
    </xdr:from>
    <xdr:ext cx="378565" cy="259045"/>
    <xdr:sp macro="" textlink="">
      <xdr:nvSpPr>
        <xdr:cNvPr id="173" name="維持補修費最小値テキスト">
          <a:extLst>
            <a:ext uri="{FF2B5EF4-FFF2-40B4-BE49-F238E27FC236}">
              <a16:creationId xmlns:a16="http://schemas.microsoft.com/office/drawing/2014/main" id="{00000000-0008-0000-0600-0000AD000000}"/>
            </a:ext>
          </a:extLst>
        </xdr:cNvPr>
        <xdr:cNvSpPr txBox="1"/>
      </xdr:nvSpPr>
      <xdr:spPr>
        <a:xfrm>
          <a:off x="4686300" y="135766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28296</xdr:rowOff>
    </xdr:from>
    <xdr:to>
      <xdr:col>24</xdr:col>
      <xdr:colOff>152400</xdr:colOff>
      <xdr:row>79</xdr:row>
      <xdr:rowOff>28296</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3572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53573</xdr:rowOff>
    </xdr:from>
    <xdr:ext cx="534377" cy="259045"/>
    <xdr:sp macro="" textlink="">
      <xdr:nvSpPr>
        <xdr:cNvPr id="175" name="維持補修費最大値テキスト">
          <a:extLst>
            <a:ext uri="{FF2B5EF4-FFF2-40B4-BE49-F238E27FC236}">
              <a16:creationId xmlns:a16="http://schemas.microsoft.com/office/drawing/2014/main" id="{00000000-0008-0000-0600-0000AF000000}"/>
            </a:ext>
          </a:extLst>
        </xdr:cNvPr>
        <xdr:cNvSpPr txBox="1"/>
      </xdr:nvSpPr>
      <xdr:spPr>
        <a:xfrm>
          <a:off x="4686300" y="12055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106896</xdr:rowOff>
    </xdr:from>
    <xdr:to>
      <xdr:col>24</xdr:col>
      <xdr:colOff>152400</xdr:colOff>
      <xdr:row>71</xdr:row>
      <xdr:rowOff>106896</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22798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153282</xdr:rowOff>
    </xdr:from>
    <xdr:to>
      <xdr:col>24</xdr:col>
      <xdr:colOff>63500</xdr:colOff>
      <xdr:row>79</xdr:row>
      <xdr:rowOff>11131</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3797300" y="13526382"/>
          <a:ext cx="838200" cy="29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117263</xdr:rowOff>
    </xdr:from>
    <xdr:ext cx="534377" cy="259045"/>
    <xdr:sp macro="" textlink="">
      <xdr:nvSpPr>
        <xdr:cNvPr id="178" name="維持補修費平均値テキスト">
          <a:extLst>
            <a:ext uri="{FF2B5EF4-FFF2-40B4-BE49-F238E27FC236}">
              <a16:creationId xmlns:a16="http://schemas.microsoft.com/office/drawing/2014/main" id="{00000000-0008-0000-0600-0000B2000000}"/>
            </a:ext>
          </a:extLst>
        </xdr:cNvPr>
        <xdr:cNvSpPr txBox="1"/>
      </xdr:nvSpPr>
      <xdr:spPr>
        <a:xfrm>
          <a:off x="4686300" y="131474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94386</xdr:rowOff>
    </xdr:from>
    <xdr:to>
      <xdr:col>24</xdr:col>
      <xdr:colOff>114300</xdr:colOff>
      <xdr:row>78</xdr:row>
      <xdr:rowOff>24536</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4584700" y="1329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153282</xdr:rowOff>
    </xdr:from>
    <xdr:to>
      <xdr:col>19</xdr:col>
      <xdr:colOff>177800</xdr:colOff>
      <xdr:row>79</xdr:row>
      <xdr:rowOff>978</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908300" y="13526382"/>
          <a:ext cx="889000" cy="1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110350</xdr:rowOff>
    </xdr:from>
    <xdr:to>
      <xdr:col>20</xdr:col>
      <xdr:colOff>38100</xdr:colOff>
      <xdr:row>78</xdr:row>
      <xdr:rowOff>40500</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3746500" y="1331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57027</xdr:rowOff>
    </xdr:from>
    <xdr:ext cx="534377"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530111" y="13087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978</xdr:rowOff>
    </xdr:from>
    <xdr:to>
      <xdr:col>15</xdr:col>
      <xdr:colOff>50800</xdr:colOff>
      <xdr:row>79</xdr:row>
      <xdr:rowOff>24067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2019300" y="13545528"/>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116027</xdr:rowOff>
    </xdr:from>
    <xdr:to>
      <xdr:col>15</xdr:col>
      <xdr:colOff>101600</xdr:colOff>
      <xdr:row>78</xdr:row>
      <xdr:rowOff>46177</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2857500" y="1331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76</xdr:row>
      <xdr:rowOff>62704</xdr:rowOff>
    </xdr:from>
    <xdr:ext cx="534377"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2641111" y="13092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24067</xdr:rowOff>
    </xdr:from>
    <xdr:to>
      <xdr:col>10</xdr:col>
      <xdr:colOff>114300</xdr:colOff>
      <xdr:row>79</xdr:row>
      <xdr:rowOff>24409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1130300" y="13568617"/>
          <a:ext cx="889000" cy="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140773</xdr:rowOff>
    </xdr:from>
    <xdr:to>
      <xdr:col>10</xdr:col>
      <xdr:colOff>165100</xdr:colOff>
      <xdr:row>78</xdr:row>
      <xdr:rowOff>70923</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968500" y="1334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87450</xdr:rowOff>
    </xdr:from>
    <xdr:ext cx="534377"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752111" y="13117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65069</xdr:rowOff>
    </xdr:from>
    <xdr:to>
      <xdr:col>6</xdr:col>
      <xdr:colOff>38100</xdr:colOff>
      <xdr:row>78</xdr:row>
      <xdr:rowOff>166669</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079500" y="13438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11746</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895428" y="1321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131781</xdr:rowOff>
    </xdr:from>
    <xdr:to>
      <xdr:col>24</xdr:col>
      <xdr:colOff>114300</xdr:colOff>
      <xdr:row>79</xdr:row>
      <xdr:rowOff>61931</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4584700" y="13504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46708</xdr:rowOff>
    </xdr:from>
    <xdr:ext cx="469744" cy="259045"/>
    <xdr:sp macro="" textlink="">
      <xdr:nvSpPr>
        <xdr:cNvPr id="197" name="維持補修費該当値テキスト">
          <a:extLst>
            <a:ext uri="{FF2B5EF4-FFF2-40B4-BE49-F238E27FC236}">
              <a16:creationId xmlns:a16="http://schemas.microsoft.com/office/drawing/2014/main" id="{00000000-0008-0000-0600-0000C5000000}"/>
            </a:ext>
          </a:extLst>
        </xdr:cNvPr>
        <xdr:cNvSpPr txBox="1"/>
      </xdr:nvSpPr>
      <xdr:spPr>
        <a:xfrm>
          <a:off x="4686300" y="13419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102482</xdr:rowOff>
    </xdr:from>
    <xdr:to>
      <xdr:col>20</xdr:col>
      <xdr:colOff>38100</xdr:colOff>
      <xdr:row>79</xdr:row>
      <xdr:rowOff>32632</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3746500" y="13475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23759</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3562428" y="13568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121628</xdr:rowOff>
    </xdr:from>
    <xdr:to>
      <xdr:col>15</xdr:col>
      <xdr:colOff>101600</xdr:colOff>
      <xdr:row>79</xdr:row>
      <xdr:rowOff>51778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2857500" y="1349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42905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2673428" y="135874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144717</xdr:rowOff>
    </xdr:from>
    <xdr:to>
      <xdr:col>10</xdr:col>
      <xdr:colOff>165100</xdr:colOff>
      <xdr:row>79</xdr:row>
      <xdr:rowOff>74867</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968500" y="1351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79</xdr:row>
      <xdr:rowOff>65994</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1784428" y="1361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145059</xdr:rowOff>
    </xdr:from>
    <xdr:to>
      <xdr:col>6</xdr:col>
      <xdr:colOff>38100</xdr:colOff>
      <xdr:row>79</xdr:row>
      <xdr:rowOff>75209</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079500" y="13518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66336</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895428" y="13610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88182</xdr:rowOff>
    </xdr:from>
    <xdr:to>
      <xdr:col>24</xdr:col>
      <xdr:colOff>62865</xdr:colOff>
      <xdr:row>99</xdr:row>
      <xdr:rowOff>40277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518682"/>
          <a:ext cx="1270" cy="1495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44104</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701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42,123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40277</xdr:rowOff>
    </xdr:from>
    <xdr:to>
      <xdr:col>24</xdr:col>
      <xdr:colOff>152400</xdr:colOff>
      <xdr:row>99</xdr:row>
      <xdr:rowOff>40277</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701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34859</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29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88182</xdr:rowOff>
    </xdr:from>
    <xdr:to>
      <xdr:col>24</xdr:col>
      <xdr:colOff>152400</xdr:colOff>
      <xdr:row>90</xdr:row>
      <xdr:rowOff>88182</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518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167763</xdr:rowOff>
    </xdr:from>
    <xdr:to>
      <xdr:col>24</xdr:col>
      <xdr:colOff>63500</xdr:colOff>
      <xdr:row>97</xdr:row>
      <xdr:rowOff>132037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626963"/>
          <a:ext cx="838200" cy="135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107890</xdr:rowOff>
    </xdr:from>
    <xdr:ext cx="534377"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95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85013</xdr:rowOff>
    </xdr:from>
    <xdr:to>
      <xdr:col>24</xdr:col>
      <xdr:colOff>114300</xdr:colOff>
      <xdr:row>97</xdr:row>
      <xdr:rowOff>15163</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544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151423</xdr:rowOff>
    </xdr:from>
    <xdr:to>
      <xdr:col>19</xdr:col>
      <xdr:colOff>177800</xdr:colOff>
      <xdr:row>97</xdr:row>
      <xdr:rowOff>132037</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2908300" y="16610623"/>
          <a:ext cx="889000" cy="15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133604</xdr:rowOff>
    </xdr:from>
    <xdr:to>
      <xdr:col>20</xdr:col>
      <xdr:colOff>38100</xdr:colOff>
      <xdr:row>97</xdr:row>
      <xdr:rowOff>63754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592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80281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530111" y="16368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151423</xdr:rowOff>
    </xdr:from>
    <xdr:to>
      <xdr:col>15</xdr:col>
      <xdr:colOff>50800</xdr:colOff>
      <xdr:row>98</xdr:row>
      <xdr:rowOff>64371</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019300" y="16610623"/>
          <a:ext cx="889000" cy="255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25039</xdr:rowOff>
    </xdr:from>
    <xdr:to>
      <xdr:col>15</xdr:col>
      <xdr:colOff>101600</xdr:colOff>
      <xdr:row>96</xdr:row>
      <xdr:rowOff>126639</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84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143166</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41111" y="16259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217</xdr:rowOff>
    </xdr:from>
    <xdr:to>
      <xdr:col>10</xdr:col>
      <xdr:colOff>114300</xdr:colOff>
      <xdr:row>98</xdr:row>
      <xdr:rowOff>64371</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1130300" y="16802317"/>
          <a:ext cx="889000" cy="64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75696</xdr:rowOff>
    </xdr:from>
    <xdr:to>
      <xdr:col>10</xdr:col>
      <xdr:colOff>165100</xdr:colOff>
      <xdr:row>98</xdr:row>
      <xdr:rowOff>5846</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70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22373</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52111" y="1648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34328</xdr:rowOff>
    </xdr:from>
    <xdr:to>
      <xdr:col>6</xdr:col>
      <xdr:colOff>38100</xdr:colOff>
      <xdr:row>97</xdr:row>
      <xdr:rowOff>135928</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66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152455</xdr:rowOff>
    </xdr:from>
    <xdr:ext cx="534377"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63111" y="16440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116963</xdr:rowOff>
    </xdr:from>
    <xdr:to>
      <xdr:col>24</xdr:col>
      <xdr:colOff>114300</xdr:colOff>
      <xdr:row>97</xdr:row>
      <xdr:rowOff>47113</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5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95390</xdr:rowOff>
    </xdr:from>
    <xdr:ext cx="534377"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554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81237</xdr:rowOff>
    </xdr:from>
    <xdr:to>
      <xdr:col>20</xdr:col>
      <xdr:colOff>38100</xdr:colOff>
      <xdr:row>98</xdr:row>
      <xdr:rowOff>11387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71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2514</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530111" y="16804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100623</xdr:rowOff>
    </xdr:from>
    <xdr:to>
      <xdr:col>15</xdr:col>
      <xdr:colOff>101600</xdr:colOff>
      <xdr:row>97</xdr:row>
      <xdr:rowOff>30773</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559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21900</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41111" y="1665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13571</xdr:rowOff>
    </xdr:from>
    <xdr:to>
      <xdr:col>10</xdr:col>
      <xdr:colOff>165100</xdr:colOff>
      <xdr:row>98</xdr:row>
      <xdr:rowOff>115171</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81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106298</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52111" y="1690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120867</xdr:rowOff>
    </xdr:from>
    <xdr:to>
      <xdr:col>6</xdr:col>
      <xdr:colOff>38100</xdr:colOff>
      <xdr:row>98</xdr:row>
      <xdr:rowOff>51017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751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42144</xdr:rowOff>
    </xdr:from>
    <xdr:ext cx="534377"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63111" y="16844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58596</xdr:rowOff>
    </xdr:from>
    <xdr:to>
      <xdr:col>54</xdr:col>
      <xdr:colOff>189865</xdr:colOff>
      <xdr:row>38</xdr:row>
      <xdr:rowOff>94590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202096"/>
          <a:ext cx="1270" cy="1407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98417</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613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94590</xdr:rowOff>
    </xdr:from>
    <xdr:to>
      <xdr:col>55</xdr:col>
      <xdr:colOff>88900</xdr:colOff>
      <xdr:row>38</xdr:row>
      <xdr:rowOff>94590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60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5273</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9773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484,835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58596</xdr:rowOff>
    </xdr:from>
    <xdr:to>
      <xdr:col>55</xdr:col>
      <xdr:colOff>88900</xdr:colOff>
      <xdr:row>30</xdr:row>
      <xdr:rowOff>58596</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2020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71636</xdr:rowOff>
    </xdr:from>
    <xdr:to>
      <xdr:col>55</xdr:col>
      <xdr:colOff>0</xdr:colOff>
      <xdr:row>36</xdr:row>
      <xdr:rowOff>156786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243836"/>
          <a:ext cx="838200" cy="85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65936</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0666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43059</xdr:rowOff>
    </xdr:from>
    <xdr:to>
      <xdr:col>55</xdr:col>
      <xdr:colOff>50800</xdr:colOff>
      <xdr:row>36</xdr:row>
      <xdr:rowOff>144659</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215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71636</xdr:rowOff>
    </xdr:from>
    <xdr:to>
      <xdr:col>50</xdr:col>
      <xdr:colOff>114300</xdr:colOff>
      <xdr:row>36</xdr:row>
      <xdr:rowOff>170666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flipV="1">
          <a:off x="8750300" y="6243836"/>
          <a:ext cx="889000" cy="99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70070</xdr:rowOff>
    </xdr:from>
    <xdr:to>
      <xdr:col>50</xdr:col>
      <xdr:colOff>165100</xdr:colOff>
      <xdr:row>37</xdr:row>
      <xdr:rowOff>220</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24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162797</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3349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34</xdr:row>
      <xdr:rowOff>93056</xdr:rowOff>
    </xdr:from>
    <xdr:to>
      <xdr:col>45</xdr:col>
      <xdr:colOff>177800</xdr:colOff>
      <xdr:row>36</xdr:row>
      <xdr:rowOff>170666</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7861300" y="5922356"/>
          <a:ext cx="889000" cy="42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106081</xdr:rowOff>
    </xdr:from>
    <xdr:to>
      <xdr:col>46</xdr:col>
      <xdr:colOff>38100</xdr:colOff>
      <xdr:row>37</xdr:row>
      <xdr:rowOff>36231</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27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52758</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053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34</xdr:row>
      <xdr:rowOff>93056</xdr:rowOff>
    </xdr:from>
    <xdr:to>
      <xdr:col>41</xdr:col>
      <xdr:colOff>50800</xdr:colOff>
      <xdr:row>37</xdr:row>
      <xdr:rowOff>92380</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6972300" y="5922356"/>
          <a:ext cx="889000" cy="513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34</xdr:row>
      <xdr:rowOff>139649</xdr:rowOff>
    </xdr:from>
    <xdr:to>
      <xdr:col>41</xdr:col>
      <xdr:colOff>101600</xdr:colOff>
      <xdr:row>35</xdr:row>
      <xdr:rowOff>69799</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5968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35</xdr:row>
      <xdr:rowOff>60926</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0616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102979</xdr:rowOff>
    </xdr:from>
    <xdr:to>
      <xdr:col>36</xdr:col>
      <xdr:colOff>165100</xdr:colOff>
      <xdr:row>38</xdr:row>
      <xdr:rowOff>33128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44662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24255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705111" y="653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105986</xdr:rowOff>
    </xdr:from>
    <xdr:to>
      <xdr:col>55</xdr:col>
      <xdr:colOff>50800</xdr:colOff>
      <xdr:row>37</xdr:row>
      <xdr:rowOff>36136</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278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84413</xdr:rowOff>
    </xdr:from>
    <xdr:ext cx="599010"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256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20836</xdr:rowOff>
    </xdr:from>
    <xdr:to>
      <xdr:col>50</xdr:col>
      <xdr:colOff>165100</xdr:colOff>
      <xdr:row>36</xdr:row>
      <xdr:rowOff>122436</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193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138963</xdr:rowOff>
    </xdr:from>
    <xdr:ext cx="59901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39795" y="59682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119866</xdr:rowOff>
    </xdr:from>
    <xdr:to>
      <xdr:col>46</xdr:col>
      <xdr:colOff>38100</xdr:colOff>
      <xdr:row>37</xdr:row>
      <xdr:rowOff>50016</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29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37</xdr:row>
      <xdr:rowOff>41143</xdr:rowOff>
    </xdr:from>
    <xdr:ext cx="59901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50795" y="6384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34</xdr:row>
      <xdr:rowOff>42256</xdr:rowOff>
    </xdr:from>
    <xdr:to>
      <xdr:col>41</xdr:col>
      <xdr:colOff>101600</xdr:colOff>
      <xdr:row>34</xdr:row>
      <xdr:rowOff>143856</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5871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32</xdr:row>
      <xdr:rowOff>160383</xdr:rowOff>
    </xdr:from>
    <xdr:ext cx="599010"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61795" y="5646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41580</xdr:rowOff>
    </xdr:from>
    <xdr:to>
      <xdr:col>36</xdr:col>
      <xdr:colOff>165100</xdr:colOff>
      <xdr:row>37</xdr:row>
      <xdr:rowOff>143180</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38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159707</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160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70345</xdr:rowOff>
    </xdr:from>
    <xdr:to>
      <xdr:col>54</xdr:col>
      <xdr:colOff>189865</xdr:colOff>
      <xdr:row>58</xdr:row>
      <xdr:rowOff>135062</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814295"/>
          <a:ext cx="1270" cy="12648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138889</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10082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135062</xdr:rowOff>
    </xdr:from>
    <xdr:to>
      <xdr:col>55</xdr:col>
      <xdr:colOff>88900</xdr:colOff>
      <xdr:row>58</xdr:row>
      <xdr:rowOff>135062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10079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17022</xdr:rowOff>
    </xdr:from>
    <xdr:ext cx="690189"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895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2,776,695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70345</xdr:rowOff>
    </xdr:from>
    <xdr:to>
      <xdr:col>55</xdr:col>
      <xdr:colOff>88900</xdr:colOff>
      <xdr:row>51</xdr:row>
      <xdr:rowOff>70345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814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126857</xdr:rowOff>
    </xdr:from>
    <xdr:to>
      <xdr:col>55</xdr:col>
      <xdr:colOff>0</xdr:colOff>
      <xdr:row>57</xdr:row>
      <xdr:rowOff>135741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9639300" y="9899507"/>
          <a:ext cx="838200" cy="8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163256</xdr:rowOff>
    </xdr:from>
    <xdr:ext cx="599010"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9359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165,181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13379</xdr:rowOff>
    </xdr:from>
    <xdr:to>
      <xdr:col>55</xdr:col>
      <xdr:colOff>50800</xdr:colOff>
      <xdr:row>58</xdr:row>
      <xdr:rowOff>114979</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95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135741</xdr:rowOff>
    </xdr:from>
    <xdr:to>
      <xdr:col>50</xdr:col>
      <xdr:colOff>114300</xdr:colOff>
      <xdr:row>58</xdr:row>
      <xdr:rowOff>72603</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908391"/>
          <a:ext cx="889000" cy="108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21981</xdr:rowOff>
    </xdr:from>
    <xdr:to>
      <xdr:col>50</xdr:col>
      <xdr:colOff>165100</xdr:colOff>
      <xdr:row>58</xdr:row>
      <xdr:rowOff>123581</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966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114708</xdr:rowOff>
    </xdr:from>
    <xdr:ext cx="59901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39795" y="100588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72603</xdr:rowOff>
    </xdr:from>
    <xdr:to>
      <xdr:col>45</xdr:col>
      <xdr:colOff>177800</xdr:colOff>
      <xdr:row>58</xdr:row>
      <xdr:rowOff>85353</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7861300" y="10016703"/>
          <a:ext cx="889000" cy="12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25622</xdr:rowOff>
    </xdr:from>
    <xdr:to>
      <xdr:col>46</xdr:col>
      <xdr:colOff>38100</xdr:colOff>
      <xdr:row>58</xdr:row>
      <xdr:rowOff>127222</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969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118349</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50795" y="100624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85353</xdr:rowOff>
    </xdr:from>
    <xdr:to>
      <xdr:col>41</xdr:col>
      <xdr:colOff>50800</xdr:colOff>
      <xdr:row>58</xdr:row>
      <xdr:rowOff>91129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10029453"/>
          <a:ext cx="889000" cy="57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31571</xdr:rowOff>
    </xdr:from>
    <xdr:to>
      <xdr:col>41</xdr:col>
      <xdr:colOff>101600</xdr:colOff>
      <xdr:row>58</xdr:row>
      <xdr:rowOff>133171</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975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149698</xdr:rowOff>
    </xdr:from>
    <xdr:ext cx="59901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61795" y="9750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41630</xdr:rowOff>
    </xdr:from>
    <xdr:to>
      <xdr:col>36</xdr:col>
      <xdr:colOff>165100</xdr:colOff>
      <xdr:row>58</xdr:row>
      <xdr:rowOff>143230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9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134357</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672795" y="10078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76057</xdr:rowOff>
    </xdr:from>
    <xdr:to>
      <xdr:col>55</xdr:col>
      <xdr:colOff>50800</xdr:colOff>
      <xdr:row>58</xdr:row>
      <xdr:rowOff>6207</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848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98934</xdr:rowOff>
    </xdr:from>
    <xdr:ext cx="599010"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00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84941</xdr:rowOff>
    </xdr:from>
    <xdr:to>
      <xdr:col>50</xdr:col>
      <xdr:colOff>165100</xdr:colOff>
      <xdr:row>58</xdr:row>
      <xdr:rowOff>15091</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857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31618</xdr:rowOff>
    </xdr:from>
    <xdr:ext cx="59901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39795" y="96328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21803</xdr:rowOff>
    </xdr:from>
    <xdr:to>
      <xdr:col>46</xdr:col>
      <xdr:colOff>38100</xdr:colOff>
      <xdr:row>58</xdr:row>
      <xdr:rowOff>123403</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96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139930</xdr:rowOff>
    </xdr:from>
    <xdr:ext cx="59901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50795" y="97411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34553</xdr:rowOff>
    </xdr:from>
    <xdr:to>
      <xdr:col>41</xdr:col>
      <xdr:colOff>101600</xdr:colOff>
      <xdr:row>58</xdr:row>
      <xdr:rowOff>136153</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978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127280</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10071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40329</xdr:rowOff>
    </xdr:from>
    <xdr:to>
      <xdr:col>36</xdr:col>
      <xdr:colOff>165100</xdr:colOff>
      <xdr:row>58</xdr:row>
      <xdr:rowOff>141929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984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158456</xdr:rowOff>
    </xdr:from>
    <xdr:ext cx="59901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672795" y="97596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75</xdr:row>
      <xdr:rowOff>54627</xdr:rowOff>
    </xdr:from>
    <xdr:ext cx="685572"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72</xdr:row>
      <xdr:rowOff>111777</xdr:rowOff>
    </xdr:from>
    <xdr:ext cx="685572"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168927</xdr:rowOff>
    </xdr:from>
    <xdr:ext cx="685572"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普通建設事業費 （ うち新規整備　）グラフ枠">
          <a:extLst>
            <a:ext uri="{FF2B5EF4-FFF2-40B4-BE49-F238E27FC236}">
              <a16:creationId xmlns:a16="http://schemas.microsoft.com/office/drawing/2014/main" id="{00000000-0008-0000-06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117781</xdr:rowOff>
    </xdr:from>
    <xdr:to>
      <xdr:col>54</xdr:col>
      <xdr:colOff>189865</xdr:colOff>
      <xdr:row>78</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10475595" y="12290731"/>
          <a:ext cx="1270" cy="12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165895</xdr:rowOff>
    </xdr:from>
    <xdr:ext cx="249299" cy="259045"/>
    <xdr:sp macro="" textlink="">
      <xdr:nvSpPr>
        <xdr:cNvPr id="398" name="普通建設事業費 （ うち新規整備　）最小値テキスト">
          <a:extLst>
            <a:ext uri="{FF2B5EF4-FFF2-40B4-BE49-F238E27FC236}">
              <a16:creationId xmlns:a16="http://schemas.microsoft.com/office/drawing/2014/main" id="{00000000-0008-0000-0600-00008E010000}"/>
            </a:ext>
          </a:extLst>
        </xdr:cNvPr>
        <xdr:cNvSpPr txBox="1"/>
      </xdr:nvSpPr>
      <xdr:spPr>
        <a:xfrm>
          <a:off x="10528300" y="1353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64458</xdr:rowOff>
    </xdr:from>
    <xdr:ext cx="690189" cy="259045"/>
    <xdr:sp macro="" textlink="">
      <xdr:nvSpPr>
        <xdr:cNvPr id="400" name="普通建設事業費 （ うち新規整備　）最大値テキスト">
          <a:extLst>
            <a:ext uri="{FF2B5EF4-FFF2-40B4-BE49-F238E27FC236}">
              <a16:creationId xmlns:a16="http://schemas.microsoft.com/office/drawing/2014/main" id="{00000000-0008-0000-0600-000090010000}"/>
            </a:ext>
          </a:extLst>
        </xdr:cNvPr>
        <xdr:cNvSpPr txBox="1"/>
      </xdr:nvSpPr>
      <xdr:spPr>
        <a:xfrm>
          <a:off x="10528300" y="1206595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2,672,941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117781</xdr:rowOff>
    </xdr:from>
    <xdr:to>
      <xdr:col>55</xdr:col>
      <xdr:colOff>88900</xdr:colOff>
      <xdr:row>71</xdr:row>
      <xdr:rowOff>117781</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10388600" y="122907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66202</xdr:rowOff>
    </xdr:from>
    <xdr:to>
      <xdr:col>55</xdr:col>
      <xdr:colOff>0</xdr:colOff>
      <xdr:row>78</xdr:row>
      <xdr:rowOff>76448</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9639300" y="13439302"/>
          <a:ext cx="838200" cy="10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38895</xdr:rowOff>
    </xdr:from>
    <xdr:ext cx="534377" cy="259045"/>
    <xdr:sp macro="" textlink="">
      <xdr:nvSpPr>
        <xdr:cNvPr id="403" name="普通建設事業費 （ うち新規整備　）平均値テキスト">
          <a:extLst>
            <a:ext uri="{FF2B5EF4-FFF2-40B4-BE49-F238E27FC236}">
              <a16:creationId xmlns:a16="http://schemas.microsoft.com/office/drawing/2014/main" id="{00000000-0008-0000-0600-000093010000}"/>
            </a:ext>
          </a:extLst>
        </xdr:cNvPr>
        <xdr:cNvSpPr txBox="1"/>
      </xdr:nvSpPr>
      <xdr:spPr>
        <a:xfrm>
          <a:off x="10528300" y="13411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60468</xdr:rowOff>
    </xdr:from>
    <xdr:to>
      <xdr:col>55</xdr:col>
      <xdr:colOff>50800</xdr:colOff>
      <xdr:row>78</xdr:row>
      <xdr:rowOff>162068</xdr:rowOff>
    </xdr:to>
    <xdr:sp macro="" textlink="">
      <xdr:nvSpPr>
        <xdr:cNvPr id="404" name="フローチャート: 判断 403">
          <a:extLst>
            <a:ext uri="{FF2B5EF4-FFF2-40B4-BE49-F238E27FC236}">
              <a16:creationId xmlns:a16="http://schemas.microsoft.com/office/drawing/2014/main" id="{00000000-0008-0000-0600-000094010000}"/>
            </a:ext>
          </a:extLst>
        </xdr:cNvPr>
        <xdr:cNvSpPr/>
      </xdr:nvSpPr>
      <xdr:spPr>
        <a:xfrm>
          <a:off x="10426700" y="13433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66202</xdr:rowOff>
    </xdr:from>
    <xdr:to>
      <xdr:col>50</xdr:col>
      <xdr:colOff>114300</xdr:colOff>
      <xdr:row>78</xdr:row>
      <xdr:rowOff>115680</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flipV="1">
          <a:off x="8750300" y="13439302"/>
          <a:ext cx="889000" cy="49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63246</xdr:rowOff>
    </xdr:from>
    <xdr:to>
      <xdr:col>50</xdr:col>
      <xdr:colOff>165100</xdr:colOff>
      <xdr:row>78</xdr:row>
      <xdr:rowOff>164846</xdr:rowOff>
    </xdr:to>
    <xdr:sp macro="" textlink="">
      <xdr:nvSpPr>
        <xdr:cNvPr id="406" name="フローチャート: 判断 405">
          <a:extLst>
            <a:ext uri="{FF2B5EF4-FFF2-40B4-BE49-F238E27FC236}">
              <a16:creationId xmlns:a16="http://schemas.microsoft.com/office/drawing/2014/main" id="{00000000-0008-0000-0600-000096010000}"/>
            </a:ext>
          </a:extLst>
        </xdr:cNvPr>
        <xdr:cNvSpPr/>
      </xdr:nvSpPr>
      <xdr:spPr>
        <a:xfrm>
          <a:off x="9588500" y="13436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155973</xdr:rowOff>
    </xdr:from>
    <xdr:ext cx="534377"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9372111" y="13529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115680</xdr:rowOff>
    </xdr:from>
    <xdr:to>
      <xdr:col>45</xdr:col>
      <xdr:colOff>177800</xdr:colOff>
      <xdr:row>78</xdr:row>
      <xdr:rowOff>125402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flipV="1">
          <a:off x="7861300" y="13488780"/>
          <a:ext cx="889000" cy="9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69791</xdr:rowOff>
    </xdr:from>
    <xdr:to>
      <xdr:col>46</xdr:col>
      <xdr:colOff>38100</xdr:colOff>
      <xdr:row>78</xdr:row>
      <xdr:rowOff>171391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8699500" y="13442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162518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8483111" y="13535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125402</xdr:rowOff>
    </xdr:from>
    <xdr:to>
      <xdr:col>41</xdr:col>
      <xdr:colOff>50800</xdr:colOff>
      <xdr:row>78</xdr:row>
      <xdr:rowOff>129787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6972300" y="13498502"/>
          <a:ext cx="889000" cy="4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71045</xdr:rowOff>
    </xdr:from>
    <xdr:to>
      <xdr:col>41</xdr:col>
      <xdr:colOff>101600</xdr:colOff>
      <xdr:row>79</xdr:row>
      <xdr:rowOff>1195</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7810500" y="1344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17722</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7594111" y="1321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71682</xdr:rowOff>
    </xdr:from>
    <xdr:to>
      <xdr:col>36</xdr:col>
      <xdr:colOff>165100</xdr:colOff>
      <xdr:row>79</xdr:row>
      <xdr:rowOff>1832</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6921500" y="13444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18359</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6705111" y="13220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25648</xdr:rowOff>
    </xdr:from>
    <xdr:to>
      <xdr:col>55</xdr:col>
      <xdr:colOff>50800</xdr:colOff>
      <xdr:row>78</xdr:row>
      <xdr:rowOff>127248</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10426700" y="13398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156475</xdr:rowOff>
    </xdr:from>
    <xdr:ext cx="599010" cy="259045"/>
    <xdr:sp macro="" textlink="">
      <xdr:nvSpPr>
        <xdr:cNvPr id="422" name="普通建設事業費 （ うち新規整備　）該当値テキスト">
          <a:extLst>
            <a:ext uri="{FF2B5EF4-FFF2-40B4-BE49-F238E27FC236}">
              <a16:creationId xmlns:a16="http://schemas.microsoft.com/office/drawing/2014/main" id="{00000000-0008-0000-0600-0000A6010000}"/>
            </a:ext>
          </a:extLst>
        </xdr:cNvPr>
        <xdr:cNvSpPr txBox="1"/>
      </xdr:nvSpPr>
      <xdr:spPr>
        <a:xfrm>
          <a:off x="10528300" y="13186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15402</xdr:rowOff>
    </xdr:from>
    <xdr:to>
      <xdr:col>50</xdr:col>
      <xdr:colOff>165100</xdr:colOff>
      <xdr:row>78</xdr:row>
      <xdr:rowOff>117002</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9588500" y="13388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76</xdr:row>
      <xdr:rowOff>133529</xdr:rowOff>
    </xdr:from>
    <xdr:ext cx="59901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339795" y="13163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64880</xdr:rowOff>
    </xdr:from>
    <xdr:to>
      <xdr:col>46</xdr:col>
      <xdr:colOff>38100</xdr:colOff>
      <xdr:row>78</xdr:row>
      <xdr:rowOff>166480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8699500" y="1343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11557</xdr:rowOff>
    </xdr:from>
    <xdr:ext cx="534377"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8483111" y="13213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74602</xdr:rowOff>
    </xdr:from>
    <xdr:to>
      <xdr:col>41</xdr:col>
      <xdr:colOff>101600</xdr:colOff>
      <xdr:row>79</xdr:row>
      <xdr:rowOff>4752</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7810500" y="1344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167329</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594111" y="1354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78987</xdr:rowOff>
    </xdr:from>
    <xdr:to>
      <xdr:col>36</xdr:col>
      <xdr:colOff>165100</xdr:colOff>
      <xdr:row>79</xdr:row>
      <xdr:rowOff>9137</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6921500" y="13452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264</xdr:rowOff>
    </xdr:from>
    <xdr:ext cx="534377"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05111" y="13544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a:extLst>
            <a:ext uri="{FF2B5EF4-FFF2-40B4-BE49-F238E27FC236}">
              <a16:creationId xmlns:a16="http://schemas.microsoft.com/office/drawing/2014/main" id="{00000000-0008-0000-0600-0000C7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89</xdr:row>
      <xdr:rowOff>165908</xdr:rowOff>
    </xdr:from>
    <xdr:to>
      <xdr:col>54</xdr:col>
      <xdr:colOff>189865</xdr:colOff>
      <xdr:row>99</xdr:row>
      <xdr:rowOff>79773</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flipV="1">
          <a:off x="10475595" y="15424958"/>
          <a:ext cx="1270" cy="1628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83600</xdr:rowOff>
    </xdr:from>
    <xdr:ext cx="469744" cy="259045"/>
    <xdr:sp macro="" textlink="">
      <xdr:nvSpPr>
        <xdr:cNvPr id="457" name="普通建設事業費 （ うち更新整備　）最小値テキスト">
          <a:extLst>
            <a:ext uri="{FF2B5EF4-FFF2-40B4-BE49-F238E27FC236}">
              <a16:creationId xmlns:a16="http://schemas.microsoft.com/office/drawing/2014/main" id="{00000000-0008-0000-0600-0000C9010000}"/>
            </a:ext>
          </a:extLst>
        </xdr:cNvPr>
        <xdr:cNvSpPr txBox="1"/>
      </xdr:nvSpPr>
      <xdr:spPr>
        <a:xfrm>
          <a:off x="10528300" y="17057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79773</xdr:rowOff>
    </xdr:from>
    <xdr:to>
      <xdr:col>55</xdr:col>
      <xdr:colOff>88900</xdr:colOff>
      <xdr:row>99</xdr:row>
      <xdr:rowOff>79773</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70533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112585</xdr:rowOff>
    </xdr:from>
    <xdr:ext cx="599010" cy="259045"/>
    <xdr:sp macro="" textlink="">
      <xdr:nvSpPr>
        <xdr:cNvPr id="459" name="普通建設事業費 （ うち更新整備　）最大値テキスト">
          <a:extLst>
            <a:ext uri="{FF2B5EF4-FFF2-40B4-BE49-F238E27FC236}">
              <a16:creationId xmlns:a16="http://schemas.microsoft.com/office/drawing/2014/main" id="{00000000-0008-0000-0600-0000CB010000}"/>
            </a:ext>
          </a:extLst>
        </xdr:cNvPr>
        <xdr:cNvSpPr txBox="1"/>
      </xdr:nvSpPr>
      <xdr:spPr>
        <a:xfrm>
          <a:off x="10528300" y="15200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504,475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89</xdr:row>
      <xdr:rowOff>165908</xdr:rowOff>
    </xdr:from>
    <xdr:to>
      <xdr:col>55</xdr:col>
      <xdr:colOff>88900</xdr:colOff>
      <xdr:row>89</xdr:row>
      <xdr:rowOff>165908</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10388600" y="15424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140892</xdr:rowOff>
    </xdr:from>
    <xdr:to>
      <xdr:col>55</xdr:col>
      <xdr:colOff>0</xdr:colOff>
      <xdr:row>95</xdr:row>
      <xdr:rowOff>84923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9639300" y="16257192"/>
          <a:ext cx="838200" cy="115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77884</xdr:rowOff>
    </xdr:from>
    <xdr:ext cx="534377" cy="259045"/>
    <xdr:sp macro="" textlink="">
      <xdr:nvSpPr>
        <xdr:cNvPr id="462" name="普通建設事業費 （ うち更新整備　）平均値テキスト">
          <a:extLst>
            <a:ext uri="{FF2B5EF4-FFF2-40B4-BE49-F238E27FC236}">
              <a16:creationId xmlns:a16="http://schemas.microsoft.com/office/drawing/2014/main" id="{00000000-0008-0000-0600-0000CE010000}"/>
            </a:ext>
          </a:extLst>
        </xdr:cNvPr>
        <xdr:cNvSpPr txBox="1"/>
      </xdr:nvSpPr>
      <xdr:spPr>
        <a:xfrm>
          <a:off x="10528300" y="16708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99457</xdr:rowOff>
    </xdr:from>
    <xdr:to>
      <xdr:col>55</xdr:col>
      <xdr:colOff>50800</xdr:colOff>
      <xdr:row>98</xdr:row>
      <xdr:rowOff>29607</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10426700" y="1673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84923</xdr:rowOff>
    </xdr:from>
    <xdr:to>
      <xdr:col>50</xdr:col>
      <xdr:colOff>114300</xdr:colOff>
      <xdr:row>98</xdr:row>
      <xdr:rowOff>70372</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8750300" y="16372673"/>
          <a:ext cx="889000" cy="499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132860</xdr:rowOff>
    </xdr:from>
    <xdr:to>
      <xdr:col>50</xdr:col>
      <xdr:colOff>165100</xdr:colOff>
      <xdr:row>98</xdr:row>
      <xdr:rowOff>63010</xdr:rowOff>
    </xdr:to>
    <xdr:sp macro="" textlink="">
      <xdr:nvSpPr>
        <xdr:cNvPr id="465" name="フローチャート: 判断 464">
          <a:extLst>
            <a:ext uri="{FF2B5EF4-FFF2-40B4-BE49-F238E27FC236}">
              <a16:creationId xmlns:a16="http://schemas.microsoft.com/office/drawing/2014/main" id="{00000000-0008-0000-0600-0000D1010000}"/>
            </a:ext>
          </a:extLst>
        </xdr:cNvPr>
        <xdr:cNvSpPr/>
      </xdr:nvSpPr>
      <xdr:spPr>
        <a:xfrm>
          <a:off x="9588500" y="1676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54137</xdr:rowOff>
    </xdr:from>
    <xdr:ext cx="534377"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9372111" y="16856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20076</xdr:rowOff>
    </xdr:from>
    <xdr:to>
      <xdr:col>45</xdr:col>
      <xdr:colOff>177800</xdr:colOff>
      <xdr:row>98</xdr:row>
      <xdr:rowOff>70372</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7861300" y="16822176"/>
          <a:ext cx="889000" cy="50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133255</xdr:rowOff>
    </xdr:from>
    <xdr:to>
      <xdr:col>46</xdr:col>
      <xdr:colOff>38100</xdr:colOff>
      <xdr:row>98</xdr:row>
      <xdr:rowOff>63405</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8699500" y="16763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79932</xdr:rowOff>
    </xdr:from>
    <xdr:ext cx="534377"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8483111" y="16539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20076</xdr:rowOff>
    </xdr:from>
    <xdr:to>
      <xdr:col>41</xdr:col>
      <xdr:colOff>50800</xdr:colOff>
      <xdr:row>98</xdr:row>
      <xdr:rowOff>22744</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flipV="1">
          <a:off x="6972300" y="16822176"/>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153574</xdr:rowOff>
    </xdr:from>
    <xdr:to>
      <xdr:col>41</xdr:col>
      <xdr:colOff>101600</xdr:colOff>
      <xdr:row>98</xdr:row>
      <xdr:rowOff>83724</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7810500" y="16784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74851</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7594111" y="16876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38839</xdr:rowOff>
    </xdr:from>
    <xdr:to>
      <xdr:col>36</xdr:col>
      <xdr:colOff>165100</xdr:colOff>
      <xdr:row>98</xdr:row>
      <xdr:rowOff>140439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6921500" y="16840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131566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6705111" y="1693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90092</xdr:rowOff>
    </xdr:from>
    <xdr:to>
      <xdr:col>55</xdr:col>
      <xdr:colOff>50800</xdr:colOff>
      <xdr:row>95</xdr:row>
      <xdr:rowOff>20242</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10426700" y="16206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112969</xdr:rowOff>
    </xdr:from>
    <xdr:ext cx="599010" cy="259045"/>
    <xdr:sp macro="" textlink="">
      <xdr:nvSpPr>
        <xdr:cNvPr id="481" name="普通建設事業費 （ うち更新整備　）該当値テキスト">
          <a:extLst>
            <a:ext uri="{FF2B5EF4-FFF2-40B4-BE49-F238E27FC236}">
              <a16:creationId xmlns:a16="http://schemas.microsoft.com/office/drawing/2014/main" id="{00000000-0008-0000-0600-0000E1010000}"/>
            </a:ext>
          </a:extLst>
        </xdr:cNvPr>
        <xdr:cNvSpPr txBox="1"/>
      </xdr:nvSpPr>
      <xdr:spPr>
        <a:xfrm>
          <a:off x="10528300" y="16057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34123</xdr:rowOff>
    </xdr:from>
    <xdr:to>
      <xdr:col>50</xdr:col>
      <xdr:colOff>165100</xdr:colOff>
      <xdr:row>95</xdr:row>
      <xdr:rowOff>135723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9588500" y="163218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152250</xdr:rowOff>
    </xdr:from>
    <xdr:ext cx="59901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339795" y="16097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19572</xdr:rowOff>
    </xdr:from>
    <xdr:to>
      <xdr:col>46</xdr:col>
      <xdr:colOff>38100</xdr:colOff>
      <xdr:row>98</xdr:row>
      <xdr:rowOff>121172</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8699500" y="16821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112299</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483111" y="169143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140726</xdr:rowOff>
    </xdr:from>
    <xdr:to>
      <xdr:col>41</xdr:col>
      <xdr:colOff>101600</xdr:colOff>
      <xdr:row>98</xdr:row>
      <xdr:rowOff>70876</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7810500" y="1677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87403</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7594111" y="16546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143394</xdr:rowOff>
    </xdr:from>
    <xdr:to>
      <xdr:col>36</xdr:col>
      <xdr:colOff>165100</xdr:colOff>
      <xdr:row>98</xdr:row>
      <xdr:rowOff>73544</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6921500" y="1677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90071</xdr:rowOff>
    </xdr:from>
    <xdr:ext cx="534377"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05111" y="16549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災害復旧事業費グラフ枠">
          <a:extLst>
            <a:ext uri="{FF2B5EF4-FFF2-40B4-BE49-F238E27FC236}">
              <a16:creationId xmlns:a16="http://schemas.microsoft.com/office/drawing/2014/main" id="{00000000-0008-0000-06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15004</xdr:rowOff>
    </xdr:from>
    <xdr:to>
      <xdr:col>85</xdr:col>
      <xdr:colOff>126364</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flipV="1">
          <a:off x="16317595" y="5158504"/>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16" name="災害復旧事業費最小値テキスト">
          <a:extLst>
            <a:ext uri="{FF2B5EF4-FFF2-40B4-BE49-F238E27FC236}">
              <a16:creationId xmlns:a16="http://schemas.microsoft.com/office/drawing/2014/main" id="{00000000-0008-0000-0600-000004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133131</xdr:rowOff>
    </xdr:from>
    <xdr:ext cx="599010" cy="259045"/>
    <xdr:sp macro="" textlink="">
      <xdr:nvSpPr>
        <xdr:cNvPr id="518" name="災害復旧事業費最大値テキスト">
          <a:extLst>
            <a:ext uri="{FF2B5EF4-FFF2-40B4-BE49-F238E27FC236}">
              <a16:creationId xmlns:a16="http://schemas.microsoft.com/office/drawing/2014/main" id="{00000000-0008-0000-0600-000006020000}"/>
            </a:ext>
          </a:extLst>
        </xdr:cNvPr>
        <xdr:cNvSpPr txBox="1"/>
      </xdr:nvSpPr>
      <xdr:spPr>
        <a:xfrm>
          <a:off x="16370300" y="493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15004</xdr:rowOff>
    </xdr:from>
    <xdr:to>
      <xdr:col>86</xdr:col>
      <xdr:colOff>25400</xdr:colOff>
      <xdr:row>30</xdr:row>
      <xdr:rowOff>15004</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6230600" y="5158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41359</xdr:rowOff>
    </xdr:from>
    <xdr:to>
      <xdr:col>85</xdr:col>
      <xdr:colOff>127000</xdr:colOff>
      <xdr:row>39</xdr:row>
      <xdr:rowOff>43938</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5481300" y="6727909"/>
          <a:ext cx="8382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115631</xdr:rowOff>
    </xdr:from>
    <xdr:ext cx="534377" cy="259045"/>
    <xdr:sp macro="" textlink="">
      <xdr:nvSpPr>
        <xdr:cNvPr id="521" name="災害復旧事業費平均値テキスト">
          <a:extLst>
            <a:ext uri="{FF2B5EF4-FFF2-40B4-BE49-F238E27FC236}">
              <a16:creationId xmlns:a16="http://schemas.microsoft.com/office/drawing/2014/main" id="{00000000-0008-0000-0600-000009020000}"/>
            </a:ext>
          </a:extLst>
        </xdr:cNvPr>
        <xdr:cNvSpPr txBox="1"/>
      </xdr:nvSpPr>
      <xdr:spPr>
        <a:xfrm>
          <a:off x="16370300" y="6459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92753</xdr:rowOff>
    </xdr:from>
    <xdr:to>
      <xdr:col>85</xdr:col>
      <xdr:colOff>177800</xdr:colOff>
      <xdr:row>39</xdr:row>
      <xdr:rowOff>22903</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6268700" y="660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14645</xdr:rowOff>
    </xdr:from>
    <xdr:to>
      <xdr:col>81</xdr:col>
      <xdr:colOff>50800</xdr:colOff>
      <xdr:row>39</xdr:row>
      <xdr:rowOff>41359</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4592300" y="6186845"/>
          <a:ext cx="889000" cy="541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128807</xdr:rowOff>
    </xdr:from>
    <xdr:to>
      <xdr:col>81</xdr:col>
      <xdr:colOff>101600</xdr:colOff>
      <xdr:row>39</xdr:row>
      <xdr:rowOff>58957</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5430500" y="6643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75484</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5246428" y="6419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169516</xdr:rowOff>
    </xdr:from>
    <xdr:to>
      <xdr:col>76</xdr:col>
      <xdr:colOff>114300</xdr:colOff>
      <xdr:row>36</xdr:row>
      <xdr:rowOff>14645</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3703300" y="6170266"/>
          <a:ext cx="889000" cy="16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109724</xdr:rowOff>
    </xdr:from>
    <xdr:to>
      <xdr:col>76</xdr:col>
      <xdr:colOff>165100</xdr:colOff>
      <xdr:row>39</xdr:row>
      <xdr:rowOff>39874</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4541500" y="6624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31001</xdr:rowOff>
    </xdr:from>
    <xdr:ext cx="534377"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4325111" y="6717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169516</xdr:rowOff>
    </xdr:from>
    <xdr:to>
      <xdr:col>71</xdr:col>
      <xdr:colOff>177800</xdr:colOff>
      <xdr:row>36</xdr:row>
      <xdr:rowOff>11989</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flipV="1">
          <a:off x="12814300" y="6170266"/>
          <a:ext cx="889000" cy="1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76262</xdr:rowOff>
    </xdr:from>
    <xdr:to>
      <xdr:col>72</xdr:col>
      <xdr:colOff>38100</xdr:colOff>
      <xdr:row>39</xdr:row>
      <xdr:rowOff>6412</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3652500" y="6591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168989</xdr:rowOff>
    </xdr:from>
    <xdr:ext cx="534377"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36111" y="6684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148379</xdr:rowOff>
    </xdr:from>
    <xdr:to>
      <xdr:col>67</xdr:col>
      <xdr:colOff>101600</xdr:colOff>
      <xdr:row>39</xdr:row>
      <xdr:rowOff>78529</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2763500" y="6663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69656</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756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164588</xdr:rowOff>
    </xdr:from>
    <xdr:to>
      <xdr:col>85</xdr:col>
      <xdr:colOff>177800</xdr:colOff>
      <xdr:row>39</xdr:row>
      <xdr:rowOff>94738</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6268700" y="667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79515</xdr:rowOff>
    </xdr:from>
    <xdr:ext cx="469744" cy="259045"/>
    <xdr:sp macro="" textlink="">
      <xdr:nvSpPr>
        <xdr:cNvPr id="540" name="災害復旧事業費該当値テキスト">
          <a:extLst>
            <a:ext uri="{FF2B5EF4-FFF2-40B4-BE49-F238E27FC236}">
              <a16:creationId xmlns:a16="http://schemas.microsoft.com/office/drawing/2014/main" id="{00000000-0008-0000-0600-00001C020000}"/>
            </a:ext>
          </a:extLst>
        </xdr:cNvPr>
        <xdr:cNvSpPr txBox="1"/>
      </xdr:nvSpPr>
      <xdr:spPr>
        <a:xfrm>
          <a:off x="16370300" y="6594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162009</xdr:rowOff>
    </xdr:from>
    <xdr:to>
      <xdr:col>81</xdr:col>
      <xdr:colOff>101600</xdr:colOff>
      <xdr:row>39</xdr:row>
      <xdr:rowOff>92159</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5430500" y="6677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83286</xdr:rowOff>
    </xdr:from>
    <xdr:ext cx="469744"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5246428" y="6769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135295</xdr:rowOff>
    </xdr:from>
    <xdr:to>
      <xdr:col>76</xdr:col>
      <xdr:colOff>165100</xdr:colOff>
      <xdr:row>36</xdr:row>
      <xdr:rowOff>65445</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4541500" y="613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81972</xdr:rowOff>
    </xdr:from>
    <xdr:ext cx="534377"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325111" y="5911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118716</xdr:rowOff>
    </xdr:from>
    <xdr:to>
      <xdr:col>72</xdr:col>
      <xdr:colOff>38100</xdr:colOff>
      <xdr:row>36</xdr:row>
      <xdr:rowOff>48866</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3652500" y="611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65393</xdr:rowOff>
    </xdr:from>
    <xdr:ext cx="534377"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436111" y="589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132639</xdr:rowOff>
    </xdr:from>
    <xdr:to>
      <xdr:col>67</xdr:col>
      <xdr:colOff>101600</xdr:colOff>
      <xdr:row>36</xdr:row>
      <xdr:rowOff>62789</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2763500" y="613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79316</xdr:rowOff>
    </xdr:from>
    <xdr:ext cx="534377"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547111" y="590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2" name="テキスト ボックス 561">
          <a:extLst>
            <a:ext uri="{FF2B5EF4-FFF2-40B4-BE49-F238E27FC236}">
              <a16:creationId xmlns:a16="http://schemas.microsoft.com/office/drawing/2014/main" id="{00000000-0008-0000-0600-000032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失業対策事業費グラフ枠">
          <a:extLst>
            <a:ext uri="{FF2B5EF4-FFF2-40B4-BE49-F238E27FC236}">
              <a16:creationId xmlns:a16="http://schemas.microsoft.com/office/drawing/2014/main" id="{00000000-0008-0000-06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5" name="失業対策事業費最小値テキスト">
          <a:extLst>
            <a:ext uri="{FF2B5EF4-FFF2-40B4-BE49-F238E27FC236}">
              <a16:creationId xmlns:a16="http://schemas.microsoft.com/office/drawing/2014/main" id="{00000000-0008-0000-0600-000035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7" name="失業対策事業費最大値テキスト">
          <a:extLst>
            <a:ext uri="{FF2B5EF4-FFF2-40B4-BE49-F238E27FC236}">
              <a16:creationId xmlns:a16="http://schemas.microsoft.com/office/drawing/2014/main" id="{00000000-0008-0000-0600-000037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0" name="失業対策事業費平均値テキスト">
          <a:extLst>
            <a:ext uri="{FF2B5EF4-FFF2-40B4-BE49-F238E27FC236}">
              <a16:creationId xmlns:a16="http://schemas.microsoft.com/office/drawing/2014/main" id="{00000000-0008-0000-0600-00003A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9" name="失業対策事業費該当値テキスト">
          <a:extLst>
            <a:ext uri="{FF2B5EF4-FFF2-40B4-BE49-F238E27FC236}">
              <a16:creationId xmlns:a16="http://schemas.microsoft.com/office/drawing/2014/main" id="{00000000-0008-0000-0600-00004D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公債費グラフ枠">
          <a:extLst>
            <a:ext uri="{FF2B5EF4-FFF2-40B4-BE49-F238E27FC236}">
              <a16:creationId xmlns:a16="http://schemas.microsoft.com/office/drawing/2014/main" id="{00000000-0008-0000-06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91725</xdr:rowOff>
    </xdr:from>
    <xdr:to>
      <xdr:col>85</xdr:col>
      <xdr:colOff>126364</xdr:colOff>
      <xdr:row>79</xdr:row>
      <xdr:rowOff>23933</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flipV="1">
          <a:off x="16317595" y="12093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27760</xdr:rowOff>
    </xdr:from>
    <xdr:ext cx="469744" cy="259045"/>
    <xdr:sp macro="" textlink="">
      <xdr:nvSpPr>
        <xdr:cNvPr id="622" name="公債費最小値テキスト">
          <a:extLst>
            <a:ext uri="{FF2B5EF4-FFF2-40B4-BE49-F238E27FC236}">
              <a16:creationId xmlns:a16="http://schemas.microsoft.com/office/drawing/2014/main" id="{00000000-0008-0000-0600-00006E020000}"/>
            </a:ext>
          </a:extLst>
        </xdr:cNvPr>
        <xdr:cNvSpPr txBox="1"/>
      </xdr:nvSpPr>
      <xdr:spPr>
        <a:xfrm>
          <a:off x="16370300" y="13572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23933</xdr:rowOff>
    </xdr:from>
    <xdr:to>
      <xdr:col>86</xdr:col>
      <xdr:colOff>25400</xdr:colOff>
      <xdr:row>79</xdr:row>
      <xdr:rowOff>23933</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6230600" y="13568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38402</xdr:rowOff>
    </xdr:from>
    <xdr:ext cx="599010" cy="259045"/>
    <xdr:sp macro="" textlink="">
      <xdr:nvSpPr>
        <xdr:cNvPr id="624" name="公債費最大値テキスト">
          <a:extLst>
            <a:ext uri="{FF2B5EF4-FFF2-40B4-BE49-F238E27FC236}">
              <a16:creationId xmlns:a16="http://schemas.microsoft.com/office/drawing/2014/main" id="{00000000-0008-0000-0600-000070020000}"/>
            </a:ext>
          </a:extLst>
        </xdr:cNvPr>
        <xdr:cNvSpPr txBox="1"/>
      </xdr:nvSpPr>
      <xdr:spPr>
        <a:xfrm>
          <a:off x="16370300" y="11868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392,592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91725</xdr:rowOff>
    </xdr:from>
    <xdr:to>
      <xdr:col>86</xdr:col>
      <xdr:colOff>25400</xdr:colOff>
      <xdr:row>70</xdr:row>
      <xdr:rowOff>91725</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6230600" y="12093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156795</xdr:rowOff>
    </xdr:from>
    <xdr:to>
      <xdr:col>85</xdr:col>
      <xdr:colOff>127000</xdr:colOff>
      <xdr:row>77</xdr:row>
      <xdr:rowOff>8723</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5481300" y="13186995"/>
          <a:ext cx="838200" cy="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146335</xdr:rowOff>
    </xdr:from>
    <xdr:ext cx="534377" cy="259045"/>
    <xdr:sp macro="" textlink="">
      <xdr:nvSpPr>
        <xdr:cNvPr id="627" name="公債費平均値テキスト">
          <a:extLst>
            <a:ext uri="{FF2B5EF4-FFF2-40B4-BE49-F238E27FC236}">
              <a16:creationId xmlns:a16="http://schemas.microsoft.com/office/drawing/2014/main" id="{00000000-0008-0000-0600-000073020000}"/>
            </a:ext>
          </a:extLst>
        </xdr:cNvPr>
        <xdr:cNvSpPr txBox="1"/>
      </xdr:nvSpPr>
      <xdr:spPr>
        <a:xfrm>
          <a:off x="16370300" y="13176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167908</xdr:rowOff>
    </xdr:from>
    <xdr:to>
      <xdr:col>85</xdr:col>
      <xdr:colOff>177800</xdr:colOff>
      <xdr:row>77</xdr:row>
      <xdr:rowOff>98058</xdr:rowOff>
    </xdr:to>
    <xdr:sp macro="" textlink="">
      <xdr:nvSpPr>
        <xdr:cNvPr id="628" name="フローチャート: 判断 627">
          <a:extLst>
            <a:ext uri="{FF2B5EF4-FFF2-40B4-BE49-F238E27FC236}">
              <a16:creationId xmlns:a16="http://schemas.microsoft.com/office/drawing/2014/main" id="{00000000-0008-0000-0600-000074020000}"/>
            </a:ext>
          </a:extLst>
        </xdr:cNvPr>
        <xdr:cNvSpPr/>
      </xdr:nvSpPr>
      <xdr:spPr>
        <a:xfrm>
          <a:off x="16268700" y="13198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8723</xdr:rowOff>
    </xdr:from>
    <xdr:to>
      <xdr:col>81</xdr:col>
      <xdr:colOff>50800</xdr:colOff>
      <xdr:row>77</xdr:row>
      <xdr:rowOff>18455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4592300" y="13210373"/>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4432</xdr:rowOff>
    </xdr:from>
    <xdr:to>
      <xdr:col>81</xdr:col>
      <xdr:colOff>101600</xdr:colOff>
      <xdr:row>77</xdr:row>
      <xdr:rowOff>106032</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5430500" y="13206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97159</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5214111" y="1329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18455</xdr:rowOff>
    </xdr:from>
    <xdr:to>
      <xdr:col>76</xdr:col>
      <xdr:colOff>114300</xdr:colOff>
      <xdr:row>77</xdr:row>
      <xdr:rowOff>84634</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flipV="1">
          <a:off x="13703300" y="13220105"/>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16777</xdr:rowOff>
    </xdr:from>
    <xdr:to>
      <xdr:col>76</xdr:col>
      <xdr:colOff>165100</xdr:colOff>
      <xdr:row>77</xdr:row>
      <xdr:rowOff>118377</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4541500" y="13218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109504</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4325111" y="1331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76831</xdr:rowOff>
    </xdr:from>
    <xdr:to>
      <xdr:col>71</xdr:col>
      <xdr:colOff>177800</xdr:colOff>
      <xdr:row>77</xdr:row>
      <xdr:rowOff>84634</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814300" y="13278481"/>
          <a:ext cx="889000" cy="7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59985</xdr:rowOff>
    </xdr:from>
    <xdr:to>
      <xdr:col>72</xdr:col>
      <xdr:colOff>38100</xdr:colOff>
      <xdr:row>77</xdr:row>
      <xdr:rowOff>161585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3652500" y="13261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152712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436111" y="13354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130600</xdr:rowOff>
    </xdr:from>
    <xdr:to>
      <xdr:col>67</xdr:col>
      <xdr:colOff>101600</xdr:colOff>
      <xdr:row>78</xdr:row>
      <xdr:rowOff>60750</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2763500" y="1333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51877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2547111" y="13424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105995</xdr:rowOff>
    </xdr:from>
    <xdr:to>
      <xdr:col>85</xdr:col>
      <xdr:colOff>177800</xdr:colOff>
      <xdr:row>77</xdr:row>
      <xdr:rowOff>36145</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6268700" y="131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128872</xdr:rowOff>
    </xdr:from>
    <xdr:ext cx="599010" cy="259045"/>
    <xdr:sp macro="" textlink="">
      <xdr:nvSpPr>
        <xdr:cNvPr id="646" name="公債費該当値テキスト">
          <a:extLst>
            <a:ext uri="{FF2B5EF4-FFF2-40B4-BE49-F238E27FC236}">
              <a16:creationId xmlns:a16="http://schemas.microsoft.com/office/drawing/2014/main" id="{00000000-0008-0000-0600-000086020000}"/>
            </a:ext>
          </a:extLst>
        </xdr:cNvPr>
        <xdr:cNvSpPr txBox="1"/>
      </xdr:nvSpPr>
      <xdr:spPr>
        <a:xfrm>
          <a:off x="16370300" y="12987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129373</xdr:rowOff>
    </xdr:from>
    <xdr:to>
      <xdr:col>81</xdr:col>
      <xdr:colOff>101600</xdr:colOff>
      <xdr:row>77</xdr:row>
      <xdr:rowOff>59523</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5430500" y="13159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76050</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5214111" y="12934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139105</xdr:rowOff>
    </xdr:from>
    <xdr:to>
      <xdr:col>76</xdr:col>
      <xdr:colOff>165100</xdr:colOff>
      <xdr:row>77</xdr:row>
      <xdr:rowOff>69255</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4541500" y="1316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85782</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325111" y="12944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33834</xdr:rowOff>
    </xdr:from>
    <xdr:to>
      <xdr:col>72</xdr:col>
      <xdr:colOff>38100</xdr:colOff>
      <xdr:row>77</xdr:row>
      <xdr:rowOff>135434</xdr:rowOff>
    </xdr:to>
    <xdr:sp macro="" textlink="">
      <xdr:nvSpPr>
        <xdr:cNvPr id="651" name="楕円 650">
          <a:extLst>
            <a:ext uri="{FF2B5EF4-FFF2-40B4-BE49-F238E27FC236}">
              <a16:creationId xmlns:a16="http://schemas.microsoft.com/office/drawing/2014/main" id="{00000000-0008-0000-0600-00008B020000}"/>
            </a:ext>
          </a:extLst>
        </xdr:cNvPr>
        <xdr:cNvSpPr/>
      </xdr:nvSpPr>
      <xdr:spPr>
        <a:xfrm>
          <a:off x="13652500" y="13235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151961</xdr:rowOff>
    </xdr:from>
    <xdr:ext cx="534377"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436111" y="1301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26031</xdr:rowOff>
    </xdr:from>
    <xdr:to>
      <xdr:col>67</xdr:col>
      <xdr:colOff>101600</xdr:colOff>
      <xdr:row>77</xdr:row>
      <xdr:rowOff>127631</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2763500" y="1322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144158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2547111" y="13002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5" name="積立金グラフ枠">
          <a:extLst>
            <a:ext uri="{FF2B5EF4-FFF2-40B4-BE49-F238E27FC236}">
              <a16:creationId xmlns:a16="http://schemas.microsoft.com/office/drawing/2014/main" id="{00000000-0008-0000-06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56226</xdr:rowOff>
    </xdr:from>
    <xdr:to>
      <xdr:col>85</xdr:col>
      <xdr:colOff>126364</xdr:colOff>
      <xdr:row>98</xdr:row>
      <xdr:rowOff>133028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flipV="1">
          <a:off x="16317595" y="15658176"/>
          <a:ext cx="1269" cy="1276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136855</xdr:rowOff>
    </xdr:from>
    <xdr:ext cx="469744" cy="259045"/>
    <xdr:sp macro="" textlink="">
      <xdr:nvSpPr>
        <xdr:cNvPr id="677" name="積立金最小値テキスト">
          <a:extLst>
            <a:ext uri="{FF2B5EF4-FFF2-40B4-BE49-F238E27FC236}">
              <a16:creationId xmlns:a16="http://schemas.microsoft.com/office/drawing/2014/main" id="{00000000-0008-0000-0600-0000A5020000}"/>
            </a:ext>
          </a:extLst>
        </xdr:cNvPr>
        <xdr:cNvSpPr txBox="1"/>
      </xdr:nvSpPr>
      <xdr:spPr>
        <a:xfrm>
          <a:off x="16370300" y="16938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133028</xdr:rowOff>
    </xdr:from>
    <xdr:to>
      <xdr:col>86</xdr:col>
      <xdr:colOff>25400</xdr:colOff>
      <xdr:row>98</xdr:row>
      <xdr:rowOff>133028</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6935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2903</xdr:rowOff>
    </xdr:from>
    <xdr:ext cx="599010" cy="259045"/>
    <xdr:sp macro="" textlink="">
      <xdr:nvSpPr>
        <xdr:cNvPr id="679" name="積立金最大値テキスト">
          <a:extLst>
            <a:ext uri="{FF2B5EF4-FFF2-40B4-BE49-F238E27FC236}">
              <a16:creationId xmlns:a16="http://schemas.microsoft.com/office/drawing/2014/main" id="{00000000-0008-0000-0600-0000A7020000}"/>
            </a:ext>
          </a:extLst>
        </xdr:cNvPr>
        <xdr:cNvSpPr txBox="1"/>
      </xdr:nvSpPr>
      <xdr:spPr>
        <a:xfrm>
          <a:off x="16370300" y="1543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561,515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56226</xdr:rowOff>
    </xdr:from>
    <xdr:to>
      <xdr:col>86</xdr:col>
      <xdr:colOff>25400</xdr:colOff>
      <xdr:row>91</xdr:row>
      <xdr:rowOff>56226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6230600" y="15658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24975</xdr:rowOff>
    </xdr:from>
    <xdr:to>
      <xdr:col>85</xdr:col>
      <xdr:colOff>127000</xdr:colOff>
      <xdr:row>98</xdr:row>
      <xdr:rowOff>78102</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5481300" y="16827075"/>
          <a:ext cx="838200" cy="53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112648</xdr:rowOff>
    </xdr:from>
    <xdr:ext cx="534377" cy="259045"/>
    <xdr:sp macro="" textlink="">
      <xdr:nvSpPr>
        <xdr:cNvPr id="682" name="積立金平均値テキスト">
          <a:extLst>
            <a:ext uri="{FF2B5EF4-FFF2-40B4-BE49-F238E27FC236}">
              <a16:creationId xmlns:a16="http://schemas.microsoft.com/office/drawing/2014/main" id="{00000000-0008-0000-0600-0000AA020000}"/>
            </a:ext>
          </a:extLst>
        </xdr:cNvPr>
        <xdr:cNvSpPr txBox="1"/>
      </xdr:nvSpPr>
      <xdr:spPr>
        <a:xfrm>
          <a:off x="16370300" y="165718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89771</xdr:rowOff>
    </xdr:from>
    <xdr:to>
      <xdr:col>85</xdr:col>
      <xdr:colOff>177800</xdr:colOff>
      <xdr:row>98</xdr:row>
      <xdr:rowOff>19921</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6268700" y="16720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24975</xdr:rowOff>
    </xdr:from>
    <xdr:to>
      <xdr:col>81</xdr:col>
      <xdr:colOff>50800</xdr:colOff>
      <xdr:row>98</xdr:row>
      <xdr:rowOff>34172</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4592300" y="16827075"/>
          <a:ext cx="889000" cy="9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90638</xdr:rowOff>
    </xdr:from>
    <xdr:to>
      <xdr:col>81</xdr:col>
      <xdr:colOff>101600</xdr:colOff>
      <xdr:row>98</xdr:row>
      <xdr:rowOff>20788</xdr:rowOff>
    </xdr:to>
    <xdr:sp macro="" textlink="">
      <xdr:nvSpPr>
        <xdr:cNvPr id="685" name="フローチャート: 判断 684">
          <a:extLst>
            <a:ext uri="{FF2B5EF4-FFF2-40B4-BE49-F238E27FC236}">
              <a16:creationId xmlns:a16="http://schemas.microsoft.com/office/drawing/2014/main" id="{00000000-0008-0000-0600-0000AD020000}"/>
            </a:ext>
          </a:extLst>
        </xdr:cNvPr>
        <xdr:cNvSpPr/>
      </xdr:nvSpPr>
      <xdr:spPr>
        <a:xfrm>
          <a:off x="15430500" y="16721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37315</xdr:rowOff>
    </xdr:from>
    <xdr:ext cx="534377"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5214111" y="16496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34172</xdr:rowOff>
    </xdr:from>
    <xdr:to>
      <xdr:col>76</xdr:col>
      <xdr:colOff>114300</xdr:colOff>
      <xdr:row>98</xdr:row>
      <xdr:rowOff>92912</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3703300" y="16836272"/>
          <a:ext cx="889000" cy="58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77646</xdr:rowOff>
    </xdr:from>
    <xdr:to>
      <xdr:col>76</xdr:col>
      <xdr:colOff>165100</xdr:colOff>
      <xdr:row>98</xdr:row>
      <xdr:rowOff>7796</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4541500" y="16708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24323</xdr:rowOff>
    </xdr:from>
    <xdr:ext cx="534377"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4325111" y="16483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21552</xdr:rowOff>
    </xdr:from>
    <xdr:to>
      <xdr:col>71</xdr:col>
      <xdr:colOff>177800</xdr:colOff>
      <xdr:row>98</xdr:row>
      <xdr:rowOff>92912</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2814300" y="16823652"/>
          <a:ext cx="889000" cy="7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142277</xdr:rowOff>
    </xdr:from>
    <xdr:to>
      <xdr:col>72</xdr:col>
      <xdr:colOff>38100</xdr:colOff>
      <xdr:row>98</xdr:row>
      <xdr:rowOff>72427</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3652500" y="16772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88954</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3436111" y="1654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30180</xdr:rowOff>
    </xdr:from>
    <xdr:to>
      <xdr:col>67</xdr:col>
      <xdr:colOff>101600</xdr:colOff>
      <xdr:row>98</xdr:row>
      <xdr:rowOff>131780</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2763500" y="1683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122907</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2547111" y="16925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27302</xdr:rowOff>
    </xdr:from>
    <xdr:to>
      <xdr:col>85</xdr:col>
      <xdr:colOff>177800</xdr:colOff>
      <xdr:row>98</xdr:row>
      <xdr:rowOff>128902</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6268700" y="16829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113679</xdr:rowOff>
    </xdr:from>
    <xdr:ext cx="534377" cy="259045"/>
    <xdr:sp macro="" textlink="">
      <xdr:nvSpPr>
        <xdr:cNvPr id="701" name="積立金該当値テキスト">
          <a:extLst>
            <a:ext uri="{FF2B5EF4-FFF2-40B4-BE49-F238E27FC236}">
              <a16:creationId xmlns:a16="http://schemas.microsoft.com/office/drawing/2014/main" id="{00000000-0008-0000-0600-0000BD020000}"/>
            </a:ext>
          </a:extLst>
        </xdr:cNvPr>
        <xdr:cNvSpPr txBox="1"/>
      </xdr:nvSpPr>
      <xdr:spPr>
        <a:xfrm>
          <a:off x="16370300" y="16744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145625</xdr:rowOff>
    </xdr:from>
    <xdr:to>
      <xdr:col>81</xdr:col>
      <xdr:colOff>101600</xdr:colOff>
      <xdr:row>98</xdr:row>
      <xdr:rowOff>75775</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5430500" y="1677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66902</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14111" y="1686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154822</xdr:rowOff>
    </xdr:from>
    <xdr:to>
      <xdr:col>76</xdr:col>
      <xdr:colOff>165100</xdr:colOff>
      <xdr:row>98</xdr:row>
      <xdr:rowOff>84972</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4541500" y="16785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76099</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325111" y="16878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42112</xdr:rowOff>
    </xdr:from>
    <xdr:to>
      <xdr:col>72</xdr:col>
      <xdr:colOff>38100</xdr:colOff>
      <xdr:row>98</xdr:row>
      <xdr:rowOff>143712</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3652500" y="1684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134839</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3436111" y="1693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142202</xdr:rowOff>
    </xdr:from>
    <xdr:to>
      <xdr:col>67</xdr:col>
      <xdr:colOff>101600</xdr:colOff>
      <xdr:row>98</xdr:row>
      <xdr:rowOff>72352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2763500" y="16772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88879</xdr:rowOff>
    </xdr:from>
    <xdr:ext cx="534377"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2547111" y="16548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投資及び出資金グラフ枠">
          <a:extLst>
            <a:ext uri="{FF2B5EF4-FFF2-40B4-BE49-F238E27FC236}">
              <a16:creationId xmlns:a16="http://schemas.microsoft.com/office/drawing/2014/main" id="{00000000-0008-0000-06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122509</xdr:rowOff>
    </xdr:from>
    <xdr:to>
      <xdr:col>116</xdr:col>
      <xdr:colOff>62864</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flipV="1">
          <a:off x="22159595" y="5437459"/>
          <a:ext cx="1269" cy="1217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32" name="投資及び出資金最小値テキスト">
          <a:extLst>
            <a:ext uri="{FF2B5EF4-FFF2-40B4-BE49-F238E27FC236}">
              <a16:creationId xmlns:a16="http://schemas.microsoft.com/office/drawing/2014/main" id="{00000000-0008-0000-0600-0000DC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69186</xdr:rowOff>
    </xdr:from>
    <xdr:ext cx="534377" cy="259045"/>
    <xdr:sp macro="" textlink="">
      <xdr:nvSpPr>
        <xdr:cNvPr id="734" name="投資及び出資金最大値テキスト">
          <a:extLst>
            <a:ext uri="{FF2B5EF4-FFF2-40B4-BE49-F238E27FC236}">
              <a16:creationId xmlns:a16="http://schemas.microsoft.com/office/drawing/2014/main" id="{00000000-0008-0000-0600-0000DE020000}"/>
            </a:ext>
          </a:extLst>
        </xdr:cNvPr>
        <xdr:cNvSpPr txBox="1"/>
      </xdr:nvSpPr>
      <xdr:spPr>
        <a:xfrm>
          <a:off x="22212300" y="521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122509</xdr:rowOff>
    </xdr:from>
    <xdr:to>
      <xdr:col>116</xdr:col>
      <xdr:colOff>152400</xdr:colOff>
      <xdr:row>31</xdr:row>
      <xdr:rowOff>122509</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54374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35127</xdr:rowOff>
    </xdr:from>
    <xdr:ext cx="469744" cy="259045"/>
    <xdr:sp macro="" textlink="">
      <xdr:nvSpPr>
        <xdr:cNvPr id="737" name="投資及び出資金平均値テキスト">
          <a:extLst>
            <a:ext uri="{FF2B5EF4-FFF2-40B4-BE49-F238E27FC236}">
              <a16:creationId xmlns:a16="http://schemas.microsoft.com/office/drawing/2014/main" id="{00000000-0008-0000-0600-0000E1020000}"/>
            </a:ext>
          </a:extLst>
        </xdr:cNvPr>
        <xdr:cNvSpPr txBox="1"/>
      </xdr:nvSpPr>
      <xdr:spPr>
        <a:xfrm>
          <a:off x="22212300" y="63787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12250</xdr:rowOff>
    </xdr:from>
    <xdr:to>
      <xdr:col>116</xdr:col>
      <xdr:colOff>114300</xdr:colOff>
      <xdr:row>38</xdr:row>
      <xdr:rowOff>113850</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2110700" y="652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30242</xdr:rowOff>
    </xdr:from>
    <xdr:to>
      <xdr:col>112</xdr:col>
      <xdr:colOff>38100</xdr:colOff>
      <xdr:row>38</xdr:row>
      <xdr:rowOff>131842</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1272500" y="6545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148368</xdr:rowOff>
    </xdr:from>
    <xdr:ext cx="469744" cy="259045"/>
    <xdr:sp macro="" textlink="">
      <xdr:nvSpPr>
        <xdr:cNvPr id="741" name="テキスト ボックス 740">
          <a:extLst>
            <a:ext uri="{FF2B5EF4-FFF2-40B4-BE49-F238E27FC236}">
              <a16:creationId xmlns:a16="http://schemas.microsoft.com/office/drawing/2014/main" id="{00000000-0008-0000-0600-0000E5020000}"/>
            </a:ext>
          </a:extLst>
        </xdr:cNvPr>
        <xdr:cNvSpPr txBox="1"/>
      </xdr:nvSpPr>
      <xdr:spPr>
        <a:xfrm>
          <a:off x="21088428" y="6320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38745</xdr:rowOff>
    </xdr:from>
    <xdr:to>
      <xdr:col>107</xdr:col>
      <xdr:colOff>101600</xdr:colOff>
      <xdr:row>38</xdr:row>
      <xdr:rowOff>140345</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0383500" y="655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156872</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0199428" y="6329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40825</xdr:rowOff>
    </xdr:from>
    <xdr:to>
      <xdr:col>102</xdr:col>
      <xdr:colOff>165100</xdr:colOff>
      <xdr:row>38</xdr:row>
      <xdr:rowOff>142425</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9494500" y="6555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158952</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9310428" y="63311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36596</xdr:rowOff>
    </xdr:from>
    <xdr:to>
      <xdr:col>98</xdr:col>
      <xdr:colOff>38100</xdr:colOff>
      <xdr:row>38</xdr:row>
      <xdr:rowOff>138196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8605500" y="6551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154723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8421428" y="6326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6" name="投資及び出資金該当値テキスト">
          <a:extLst>
            <a:ext uri="{FF2B5EF4-FFF2-40B4-BE49-F238E27FC236}">
              <a16:creationId xmlns:a16="http://schemas.microsoft.com/office/drawing/2014/main" id="{00000000-0008-0000-0600-0000F4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55</xdr:row>
      <xdr:rowOff>54627</xdr:rowOff>
    </xdr:from>
    <xdr:ext cx="59541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692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52</xdr:row>
      <xdr:rowOff>111777</xdr:rowOff>
    </xdr:from>
    <xdr:ext cx="59541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692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151080</xdr:rowOff>
    </xdr:from>
    <xdr:to>
      <xdr:col>116</xdr:col>
      <xdr:colOff>62864</xdr:colOff>
      <xdr:row>58</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23580"/>
          <a:ext cx="1269" cy="1360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154962</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0990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97757</xdr:rowOff>
    </xdr:from>
    <xdr:ext cx="599010"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498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151080</xdr:rowOff>
    </xdr:from>
    <xdr:to>
      <xdr:col>116</xdr:col>
      <xdr:colOff>152400</xdr:colOff>
      <xdr:row>50</xdr:row>
      <xdr:rowOff>151080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23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126354</xdr:rowOff>
    </xdr:from>
    <xdr:to>
      <xdr:col>116</xdr:col>
      <xdr:colOff>63500</xdr:colOff>
      <xdr:row>58</xdr:row>
      <xdr:rowOff>131000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070454"/>
          <a:ext cx="838200" cy="4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72412</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8450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49535</xdr:rowOff>
    </xdr:from>
    <xdr:to>
      <xdr:col>116</xdr:col>
      <xdr:colOff>114300</xdr:colOff>
      <xdr:row>58</xdr:row>
      <xdr:rowOff>151135</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93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131000</xdr:rowOff>
    </xdr:from>
    <xdr:to>
      <xdr:col>111</xdr:col>
      <xdr:colOff>177800</xdr:colOff>
      <xdr:row>58</xdr:row>
      <xdr:rowOff>131814</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075100"/>
          <a:ext cx="889000" cy="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36546</xdr:rowOff>
    </xdr:from>
    <xdr:to>
      <xdr:col>112</xdr:col>
      <xdr:colOff>38100</xdr:colOff>
      <xdr:row>58</xdr:row>
      <xdr:rowOff>138146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80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154673</xdr:rowOff>
    </xdr:from>
    <xdr:ext cx="534377"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56111" y="9755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131814</xdr:rowOff>
    </xdr:from>
    <xdr:to>
      <xdr:col>107</xdr:col>
      <xdr:colOff>50800</xdr:colOff>
      <xdr:row>58</xdr:row>
      <xdr:rowOff>135087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flipV="1">
          <a:off x="19545300" y="10075914"/>
          <a:ext cx="889000" cy="3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67288</xdr:rowOff>
    </xdr:from>
    <xdr:to>
      <xdr:col>107</xdr:col>
      <xdr:colOff>101600</xdr:colOff>
      <xdr:row>58</xdr:row>
      <xdr:rowOff>168888</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1001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13965</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786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135087</xdr:rowOff>
    </xdr:from>
    <xdr:to>
      <xdr:col>102</xdr:col>
      <xdr:colOff>114300</xdr:colOff>
      <xdr:row>58</xdr:row>
      <xdr:rowOff>138804</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flipV="1">
          <a:off x="18656300" y="10079187"/>
          <a:ext cx="889000" cy="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72834</xdr:rowOff>
    </xdr:from>
    <xdr:to>
      <xdr:col>102</xdr:col>
      <xdr:colOff>165100</xdr:colOff>
      <xdr:row>59</xdr:row>
      <xdr:rowOff>2984</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10016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19511</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792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78129</xdr:rowOff>
    </xdr:from>
    <xdr:to>
      <xdr:col>98</xdr:col>
      <xdr:colOff>38100</xdr:colOff>
      <xdr:row>59</xdr:row>
      <xdr:rowOff>8279</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10022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24806</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797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75554</xdr:rowOff>
    </xdr:from>
    <xdr:to>
      <xdr:col>116</xdr:col>
      <xdr:colOff>114300</xdr:colOff>
      <xdr:row>59</xdr:row>
      <xdr:rowOff>5704</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19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27962</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2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80200</xdr:rowOff>
    </xdr:from>
    <xdr:to>
      <xdr:col>112</xdr:col>
      <xdr:colOff>38100</xdr:colOff>
      <xdr:row>59</xdr:row>
      <xdr:rowOff>10350</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2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1477</xdr:rowOff>
    </xdr:from>
    <xdr:ext cx="469744"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088428" y="10117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81014</xdr:rowOff>
    </xdr:from>
    <xdr:to>
      <xdr:col>107</xdr:col>
      <xdr:colOff>101600</xdr:colOff>
      <xdr:row>59</xdr:row>
      <xdr:rowOff>11164</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2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2291</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199428" y="10117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84287</xdr:rowOff>
    </xdr:from>
    <xdr:to>
      <xdr:col>102</xdr:col>
      <xdr:colOff>165100</xdr:colOff>
      <xdr:row>59</xdr:row>
      <xdr:rowOff>14437</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2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5564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10121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88004</xdr:rowOff>
    </xdr:from>
    <xdr:to>
      <xdr:col>98</xdr:col>
      <xdr:colOff>38100</xdr:colOff>
      <xdr:row>59</xdr:row>
      <xdr:rowOff>18154</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32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9281</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248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a:extLst>
            <a:ext uri="{FF2B5EF4-FFF2-40B4-BE49-F238E27FC236}">
              <a16:creationId xmlns:a16="http://schemas.microsoft.com/office/drawing/2014/main" id="{00000000-0008-0000-0600-00004B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93599</xdr:rowOff>
    </xdr:from>
    <xdr:to>
      <xdr:col>116</xdr:col>
      <xdr:colOff>62864</xdr:colOff>
      <xdr:row>79</xdr:row>
      <xdr:rowOff>96165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2159595" y="12095099"/>
          <a:ext cx="1269" cy="154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99992</xdr:rowOff>
    </xdr:from>
    <xdr:ext cx="534377" cy="259045"/>
    <xdr:sp macro="" textlink="">
      <xdr:nvSpPr>
        <xdr:cNvPr id="845" name="繰出金最小値テキスト">
          <a:extLst>
            <a:ext uri="{FF2B5EF4-FFF2-40B4-BE49-F238E27FC236}">
              <a16:creationId xmlns:a16="http://schemas.microsoft.com/office/drawing/2014/main" id="{00000000-0008-0000-0600-00004D030000}"/>
            </a:ext>
          </a:extLst>
        </xdr:cNvPr>
        <xdr:cNvSpPr txBox="1"/>
      </xdr:nvSpPr>
      <xdr:spPr>
        <a:xfrm>
          <a:off x="22212300" y="1364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96165</xdr:rowOff>
    </xdr:from>
    <xdr:to>
      <xdr:col>116</xdr:col>
      <xdr:colOff>152400</xdr:colOff>
      <xdr:row>79</xdr:row>
      <xdr:rowOff>96165</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22072600" y="13640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40276</xdr:rowOff>
    </xdr:from>
    <xdr:ext cx="599010" cy="259045"/>
    <xdr:sp macro="" textlink="">
      <xdr:nvSpPr>
        <xdr:cNvPr id="847" name="繰出金最大値テキスト">
          <a:extLst>
            <a:ext uri="{FF2B5EF4-FFF2-40B4-BE49-F238E27FC236}">
              <a16:creationId xmlns:a16="http://schemas.microsoft.com/office/drawing/2014/main" id="{00000000-0008-0000-0600-00004F030000}"/>
            </a:ext>
          </a:extLst>
        </xdr:cNvPr>
        <xdr:cNvSpPr txBox="1"/>
      </xdr:nvSpPr>
      <xdr:spPr>
        <a:xfrm>
          <a:off x="22212300" y="11870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93599</xdr:rowOff>
    </xdr:from>
    <xdr:to>
      <xdr:col>116</xdr:col>
      <xdr:colOff>152400</xdr:colOff>
      <xdr:row>70</xdr:row>
      <xdr:rowOff>93599</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2095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55638</xdr:rowOff>
    </xdr:from>
    <xdr:to>
      <xdr:col>116</xdr:col>
      <xdr:colOff>63500</xdr:colOff>
      <xdr:row>76</xdr:row>
      <xdr:rowOff>77203</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21323300" y="13085838"/>
          <a:ext cx="838200" cy="21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143489</xdr:rowOff>
    </xdr:from>
    <xdr:ext cx="534377" cy="259045"/>
    <xdr:sp macro="" textlink="">
      <xdr:nvSpPr>
        <xdr:cNvPr id="850" name="繰出金平均値テキスト">
          <a:extLst>
            <a:ext uri="{FF2B5EF4-FFF2-40B4-BE49-F238E27FC236}">
              <a16:creationId xmlns:a16="http://schemas.microsoft.com/office/drawing/2014/main" id="{00000000-0008-0000-0600-000052030000}"/>
            </a:ext>
          </a:extLst>
        </xdr:cNvPr>
        <xdr:cNvSpPr txBox="1"/>
      </xdr:nvSpPr>
      <xdr:spPr>
        <a:xfrm>
          <a:off x="22212300" y="128307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120612</xdr:rowOff>
    </xdr:from>
    <xdr:to>
      <xdr:col>116</xdr:col>
      <xdr:colOff>114300</xdr:colOff>
      <xdr:row>76</xdr:row>
      <xdr:rowOff>50763</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2110700" y="1297936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55638</xdr:rowOff>
    </xdr:from>
    <xdr:to>
      <xdr:col>111</xdr:col>
      <xdr:colOff>177800</xdr:colOff>
      <xdr:row>76</xdr:row>
      <xdr:rowOff>70613</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flipV="1">
          <a:off x="20434300" y="13085838"/>
          <a:ext cx="889000" cy="14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121362</xdr:rowOff>
    </xdr:from>
    <xdr:to>
      <xdr:col>112</xdr:col>
      <xdr:colOff>38100</xdr:colOff>
      <xdr:row>76</xdr:row>
      <xdr:rowOff>51512</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1272500" y="1298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68039</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21056111" y="12755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34189</xdr:rowOff>
    </xdr:from>
    <xdr:to>
      <xdr:col>107</xdr:col>
      <xdr:colOff>50800</xdr:colOff>
      <xdr:row>76</xdr:row>
      <xdr:rowOff>70613</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19545300" y="13064389"/>
          <a:ext cx="889000" cy="36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140957</xdr:rowOff>
    </xdr:from>
    <xdr:to>
      <xdr:col>107</xdr:col>
      <xdr:colOff>101600</xdr:colOff>
      <xdr:row>76</xdr:row>
      <xdr:rowOff>71107</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20383500" y="129997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87634</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167111" y="1277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34189</xdr:rowOff>
    </xdr:from>
    <xdr:to>
      <xdr:col>102</xdr:col>
      <xdr:colOff>114300</xdr:colOff>
      <xdr:row>76</xdr:row>
      <xdr:rowOff>68948</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flipV="1">
          <a:off x="18656300" y="13064389"/>
          <a:ext cx="889000" cy="34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102692</xdr:rowOff>
    </xdr:from>
    <xdr:to>
      <xdr:col>102</xdr:col>
      <xdr:colOff>165100</xdr:colOff>
      <xdr:row>76</xdr:row>
      <xdr:rowOff>32841</xdr:rowOff>
    </xdr:to>
    <xdr:sp macro="" textlink="">
      <xdr:nvSpPr>
        <xdr:cNvPr id="859" name="フローチャート: 判断 858">
          <a:extLst>
            <a:ext uri="{FF2B5EF4-FFF2-40B4-BE49-F238E27FC236}">
              <a16:creationId xmlns:a16="http://schemas.microsoft.com/office/drawing/2014/main" id="{00000000-0008-0000-0600-00005B030000}"/>
            </a:ext>
          </a:extLst>
        </xdr:cNvPr>
        <xdr:cNvSpPr/>
      </xdr:nvSpPr>
      <xdr:spPr>
        <a:xfrm>
          <a:off x="19494500" y="1296144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49369</xdr:rowOff>
    </xdr:from>
    <xdr:ext cx="534377"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19278111" y="1273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153721</xdr:rowOff>
    </xdr:from>
    <xdr:to>
      <xdr:col>98</xdr:col>
      <xdr:colOff>38100</xdr:colOff>
      <xdr:row>77</xdr:row>
      <xdr:rowOff>83871</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8605500" y="13183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74998</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389111" y="132766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26403</xdr:rowOff>
    </xdr:from>
    <xdr:to>
      <xdr:col>116</xdr:col>
      <xdr:colOff>114300</xdr:colOff>
      <xdr:row>76</xdr:row>
      <xdr:rowOff>128003</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22110700" y="1305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4830</xdr:rowOff>
    </xdr:from>
    <xdr:ext cx="534377" cy="259045"/>
    <xdr:sp macro="" textlink="">
      <xdr:nvSpPr>
        <xdr:cNvPr id="869" name="繰出金該当値テキスト">
          <a:extLst>
            <a:ext uri="{FF2B5EF4-FFF2-40B4-BE49-F238E27FC236}">
              <a16:creationId xmlns:a16="http://schemas.microsoft.com/office/drawing/2014/main" id="{00000000-0008-0000-0600-000065030000}"/>
            </a:ext>
          </a:extLst>
        </xdr:cNvPr>
        <xdr:cNvSpPr txBox="1"/>
      </xdr:nvSpPr>
      <xdr:spPr>
        <a:xfrm>
          <a:off x="22212300" y="130350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4838</xdr:rowOff>
    </xdr:from>
    <xdr:to>
      <xdr:col>112</xdr:col>
      <xdr:colOff>38100</xdr:colOff>
      <xdr:row>76</xdr:row>
      <xdr:rowOff>106438</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1272500" y="1303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97565</xdr:rowOff>
    </xdr:from>
    <xdr:ext cx="534377"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056111" y="1312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19813</xdr:rowOff>
    </xdr:from>
    <xdr:to>
      <xdr:col>107</xdr:col>
      <xdr:colOff>101600</xdr:colOff>
      <xdr:row>76</xdr:row>
      <xdr:rowOff>121413</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0383500" y="1305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112540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0167111" y="13142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154839</xdr:rowOff>
    </xdr:from>
    <xdr:to>
      <xdr:col>102</xdr:col>
      <xdr:colOff>165100</xdr:colOff>
      <xdr:row>76</xdr:row>
      <xdr:rowOff>84989</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19494500" y="1301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76116</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9278111" y="13106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18148</xdr:rowOff>
    </xdr:from>
    <xdr:to>
      <xdr:col>98</xdr:col>
      <xdr:colOff>38100</xdr:colOff>
      <xdr:row>76</xdr:row>
      <xdr:rowOff>119748</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8605500" y="13048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136276</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389111" y="12823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a:extLst>
            <a:ext uri="{FF2B5EF4-FFF2-40B4-BE49-F238E27FC236}">
              <a16:creationId xmlns:a16="http://schemas.microsoft.com/office/drawing/2014/main" id="{00000000-0008-0000-0600-000079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a:extLst>
            <a:ext uri="{FF2B5EF4-FFF2-40B4-BE49-F238E27FC236}">
              <a16:creationId xmlns:a16="http://schemas.microsoft.com/office/drawing/2014/main" id="{00000000-0008-0000-0600-00007E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a:extLst>
            <a:ext uri="{FF2B5EF4-FFF2-40B4-BE49-F238E27FC236}">
              <a16:creationId xmlns:a16="http://schemas.microsoft.com/office/drawing/2014/main" id="{00000000-0008-0000-0600-000080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a:extLst>
            <a:ext uri="{FF2B5EF4-FFF2-40B4-BE49-F238E27FC236}">
              <a16:creationId xmlns:a16="http://schemas.microsoft.com/office/drawing/2014/main" id="{00000000-0008-0000-0600-000083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a:extLst>
            <a:ext uri="{FF2B5EF4-FFF2-40B4-BE49-F238E27FC236}">
              <a16:creationId xmlns:a16="http://schemas.microsoft.com/office/drawing/2014/main" id="{00000000-0008-0000-0600-00008C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a:extLst>
            <a:ext uri="{FF2B5EF4-FFF2-40B4-BE49-F238E27FC236}">
              <a16:creationId xmlns:a16="http://schemas.microsoft.com/office/drawing/2014/main" id="{00000000-0008-0000-0600-000096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a:extLst>
            <a:ext uri="{FF2B5EF4-FFF2-40B4-BE49-F238E27FC236}">
              <a16:creationId xmlns:a16="http://schemas.microsoft.com/office/drawing/2014/main" id="{00000000-0008-0000-0600-00009F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a:extLst>
            <a:ext uri="{FF2B5EF4-FFF2-40B4-BE49-F238E27FC236}">
              <a16:creationId xmlns:a16="http://schemas.microsoft.com/office/drawing/2014/main" id="{00000000-0008-0000-0600-0000A0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1,126,016</a:t>
          </a:r>
          <a:r>
            <a:rPr kumimoji="1" lang="ja-JP" altLang="en-US" sz="1300">
              <a:latin typeface="ＭＳ Ｐゴシック" panose="020B0600070205080204" pitchFamily="50" charset="-128"/>
              <a:ea typeface="ＭＳ Ｐゴシック" panose="020B0600070205080204" pitchFamily="50" charset="-128"/>
            </a:rPr>
            <a:t>円と前年と比較して</a:t>
          </a:r>
          <a:r>
            <a:rPr kumimoji="1" lang="en-US" altLang="ja-JP" sz="1300">
              <a:latin typeface="ＭＳ Ｐゴシック" panose="020B0600070205080204" pitchFamily="50" charset="-128"/>
              <a:ea typeface="ＭＳ Ｐゴシック" panose="020B0600070205080204" pitchFamily="50" charset="-128"/>
            </a:rPr>
            <a:t>9,326</a:t>
          </a:r>
          <a:r>
            <a:rPr kumimoji="1" lang="ja-JP" altLang="en-US" sz="1300">
              <a:latin typeface="ＭＳ Ｐゴシック" panose="020B0600070205080204" pitchFamily="50" charset="-128"/>
              <a:ea typeface="ＭＳ Ｐゴシック" panose="020B0600070205080204" pitchFamily="50" charset="-128"/>
            </a:rPr>
            <a:t>円の増となっている。維持補修費は、主に簡易水道施設薬注設備、防災行政無線設備修繕完了により前年と比較して</a:t>
          </a:r>
          <a:r>
            <a:rPr kumimoji="1" lang="en-US" altLang="ja-JP" sz="1300">
              <a:latin typeface="ＭＳ Ｐゴシック" panose="020B0600070205080204" pitchFamily="50" charset="-128"/>
              <a:ea typeface="ＭＳ Ｐゴシック" panose="020B0600070205080204" pitchFamily="50" charset="-128"/>
            </a:rPr>
            <a:t>46.8</a:t>
          </a:r>
          <a:r>
            <a:rPr kumimoji="1" lang="ja-JP" altLang="en-US" sz="1300">
              <a:latin typeface="ＭＳ Ｐゴシック" panose="020B0600070205080204" pitchFamily="50" charset="-128"/>
              <a:ea typeface="ＭＳ Ｐゴシック" panose="020B0600070205080204" pitchFamily="50" charset="-128"/>
            </a:rPr>
            <a:t>％減となった。補助費等は、主に地方創生臨時交付金事業（プレミアム商品券事業、物価高騰対応事業者定額給付金事業など）の完了により前年と比較して</a:t>
          </a:r>
          <a:r>
            <a:rPr kumimoji="1" lang="en-US" altLang="ja-JP" sz="1300">
              <a:latin typeface="ＭＳ Ｐゴシック" panose="020B0600070205080204" pitchFamily="50" charset="-128"/>
              <a:ea typeface="ＭＳ Ｐゴシック" panose="020B0600070205080204" pitchFamily="50" charset="-128"/>
            </a:rPr>
            <a:t>15.7</a:t>
          </a:r>
          <a:r>
            <a:rPr kumimoji="1" lang="ja-JP" altLang="en-US" sz="1300">
              <a:latin typeface="ＭＳ Ｐゴシック" panose="020B0600070205080204" pitchFamily="50" charset="-128"/>
              <a:ea typeface="ＭＳ Ｐゴシック" panose="020B0600070205080204" pitchFamily="50" charset="-128"/>
            </a:rPr>
            <a:t>％減となっている。積立金は、主に減債基金への積立が減少したことにより前年と比較して</a:t>
          </a:r>
          <a:r>
            <a:rPr kumimoji="1" lang="en-US" altLang="ja-JP" sz="1300">
              <a:latin typeface="ＭＳ Ｐゴシック" panose="020B0600070205080204" pitchFamily="50" charset="-128"/>
              <a:ea typeface="ＭＳ Ｐゴシック" panose="020B0600070205080204" pitchFamily="50" charset="-128"/>
            </a:rPr>
            <a:t>46.3</a:t>
          </a:r>
          <a:r>
            <a:rPr kumimoji="1" lang="ja-JP" altLang="en-US" sz="1300">
              <a:latin typeface="ＭＳ Ｐゴシック" panose="020B0600070205080204" pitchFamily="50" charset="-128"/>
              <a:ea typeface="ＭＳ Ｐゴシック" panose="020B0600070205080204" pitchFamily="50" charset="-128"/>
            </a:rPr>
            <a:t>％減となっている。普通建設事業費（うち更新整備）は、主に情報通信基盤整備事業（通信系・映像系光送出設備更新）、鬼北総合公園施設整備事業（ニュースポーツコート改修、遊具更新）などにより前年と比較して</a:t>
          </a:r>
          <a:r>
            <a:rPr kumimoji="1" lang="en-US" altLang="ja-JP" sz="1300">
              <a:latin typeface="ＭＳ Ｐゴシック" panose="020B0600070205080204" pitchFamily="50" charset="-128"/>
              <a:ea typeface="ＭＳ Ｐゴシック" panose="020B0600070205080204" pitchFamily="50" charset="-128"/>
            </a:rPr>
            <a:t>16.5</a:t>
          </a:r>
          <a:r>
            <a:rPr kumimoji="1" lang="ja-JP" altLang="en-US" sz="1300">
              <a:latin typeface="ＭＳ Ｐゴシック" panose="020B0600070205080204" pitchFamily="50" charset="-128"/>
              <a:ea typeface="ＭＳ Ｐゴシック" panose="020B0600070205080204" pitchFamily="50" charset="-128"/>
            </a:rPr>
            <a:t>％増となっている。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愛媛県鬼北町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9,318
9,224
241.88
10,655,750
10,492,215
92,272
4,932,183
12,081,887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7.0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70957</xdr:rowOff>
    </xdr:from>
    <xdr:to>
      <xdr:col>24</xdr:col>
      <xdr:colOff>62865</xdr:colOff>
      <xdr:row>39</xdr:row>
      <xdr:rowOff>105900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14457"/>
          <a:ext cx="1270" cy="15779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109727</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96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105900</xdr:rowOff>
    </xdr:from>
    <xdr:to>
      <xdr:col>24</xdr:col>
      <xdr:colOff>152400</xdr:colOff>
      <xdr:row>39</xdr:row>
      <xdr:rowOff>105900</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92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17634</xdr:rowOff>
    </xdr:from>
    <xdr:ext cx="534377"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4989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15,621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70957</xdr:rowOff>
    </xdr:from>
    <xdr:to>
      <xdr:col>24</xdr:col>
      <xdr:colOff>152400</xdr:colOff>
      <xdr:row>30</xdr:row>
      <xdr:rowOff>70957</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144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158641</xdr:rowOff>
    </xdr:from>
    <xdr:to>
      <xdr:col>24</xdr:col>
      <xdr:colOff>63500</xdr:colOff>
      <xdr:row>39</xdr:row>
      <xdr:rowOff>39769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6673741"/>
          <a:ext cx="8382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6621</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60073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155194</xdr:rowOff>
    </xdr:from>
    <xdr:to>
      <xdr:col>24</xdr:col>
      <xdr:colOff>114300</xdr:colOff>
      <xdr:row>36</xdr:row>
      <xdr:rowOff>85344</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6155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39769</xdr:rowOff>
    </xdr:from>
    <xdr:to>
      <xdr:col>19</xdr:col>
      <xdr:colOff>177800</xdr:colOff>
      <xdr:row>39</xdr:row>
      <xdr:rowOff>47444</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flipV="1">
          <a:off x="2908300" y="6726319"/>
          <a:ext cx="889000" cy="7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17381</xdr:rowOff>
    </xdr:from>
    <xdr:to>
      <xdr:col>20</xdr:col>
      <xdr:colOff>38100</xdr:colOff>
      <xdr:row>36</xdr:row>
      <xdr:rowOff>118981</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618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135508</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5964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47444</xdr:rowOff>
    </xdr:from>
    <xdr:to>
      <xdr:col>15</xdr:col>
      <xdr:colOff>50800</xdr:colOff>
      <xdr:row>39</xdr:row>
      <xdr:rowOff>54465</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flipV="1">
          <a:off x="2019300" y="6733994"/>
          <a:ext cx="8890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11829</xdr:rowOff>
    </xdr:from>
    <xdr:to>
      <xdr:col>15</xdr:col>
      <xdr:colOff>101600</xdr:colOff>
      <xdr:row>36</xdr:row>
      <xdr:rowOff>113429</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184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129956</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5959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54465</xdr:rowOff>
    </xdr:from>
    <xdr:to>
      <xdr:col>10</xdr:col>
      <xdr:colOff>114300</xdr:colOff>
      <xdr:row>39</xdr:row>
      <xdr:rowOff>64915</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flipV="1">
          <a:off x="1130300" y="6741015"/>
          <a:ext cx="889000" cy="10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21953</xdr:rowOff>
    </xdr:from>
    <xdr:to>
      <xdr:col>10</xdr:col>
      <xdr:colOff>165100</xdr:colOff>
      <xdr:row>36</xdr:row>
      <xdr:rowOff>123553</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194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140080</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59693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33220</xdr:rowOff>
    </xdr:from>
    <xdr:to>
      <xdr:col>6</xdr:col>
      <xdr:colOff>38100</xdr:colOff>
      <xdr:row>38</xdr:row>
      <xdr:rowOff>134820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654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151347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323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107841</xdr:rowOff>
    </xdr:from>
    <xdr:to>
      <xdr:col>24</xdr:col>
      <xdr:colOff>114300</xdr:colOff>
      <xdr:row>39</xdr:row>
      <xdr:rowOff>37991</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6622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22768</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6537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160419</xdr:rowOff>
    </xdr:from>
    <xdr:to>
      <xdr:col>20</xdr:col>
      <xdr:colOff>38100</xdr:colOff>
      <xdr:row>39</xdr:row>
      <xdr:rowOff>90569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6675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39</xdr:row>
      <xdr:rowOff>81696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6768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168094</xdr:rowOff>
    </xdr:from>
    <xdr:to>
      <xdr:col>15</xdr:col>
      <xdr:colOff>101600</xdr:colOff>
      <xdr:row>39</xdr:row>
      <xdr:rowOff>98244</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6683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39</xdr:row>
      <xdr:rowOff>89371</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6775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3665</xdr:rowOff>
    </xdr:from>
    <xdr:to>
      <xdr:col>10</xdr:col>
      <xdr:colOff>165100</xdr:colOff>
      <xdr:row>39</xdr:row>
      <xdr:rowOff>105265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669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39</xdr:row>
      <xdr:rowOff>96392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6782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14115</xdr:rowOff>
    </xdr:from>
    <xdr:to>
      <xdr:col>6</xdr:col>
      <xdr:colOff>38100</xdr:colOff>
      <xdr:row>39</xdr:row>
      <xdr:rowOff>115715</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670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39</xdr:row>
      <xdr:rowOff>106842</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67933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7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3" name="テキスト ボックス 112">
          <a:extLst>
            <a:ext uri="{FF2B5EF4-FFF2-40B4-BE49-F238E27FC236}">
              <a16:creationId xmlns:a16="http://schemas.microsoft.com/office/drawing/2014/main" id="{00000000-0008-0000-0700-000071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5" name="テキスト ボックス 114">
          <a:extLst>
            <a:ext uri="{FF2B5EF4-FFF2-40B4-BE49-F238E27FC236}">
              <a16:creationId xmlns:a16="http://schemas.microsoft.com/office/drawing/2014/main" id="{00000000-0008-0000-0700-000073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総務費グラフ枠">
          <a:extLst>
            <a:ext uri="{FF2B5EF4-FFF2-40B4-BE49-F238E27FC236}">
              <a16:creationId xmlns:a16="http://schemas.microsoft.com/office/drawing/2014/main" id="{00000000-0008-0000-07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6283</xdr:rowOff>
    </xdr:from>
    <xdr:to>
      <xdr:col>24</xdr:col>
      <xdr:colOff>62865</xdr:colOff>
      <xdr:row>59</xdr:row>
      <xdr:rowOff>12561</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flipV="1">
          <a:off x="4633595" y="8578783"/>
          <a:ext cx="1270" cy="1549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16388</xdr:rowOff>
    </xdr:from>
    <xdr:ext cx="534377" cy="259045"/>
    <xdr:sp macro="" textlink="">
      <xdr:nvSpPr>
        <xdr:cNvPr id="118" name="総務費最小値テキスト">
          <a:extLst>
            <a:ext uri="{FF2B5EF4-FFF2-40B4-BE49-F238E27FC236}">
              <a16:creationId xmlns:a16="http://schemas.microsoft.com/office/drawing/2014/main" id="{00000000-0008-0000-0700-000076000000}"/>
            </a:ext>
          </a:extLst>
        </xdr:cNvPr>
        <xdr:cNvSpPr txBox="1"/>
      </xdr:nvSpPr>
      <xdr:spPr>
        <a:xfrm>
          <a:off x="4686300" y="10131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12561</xdr:rowOff>
    </xdr:from>
    <xdr:to>
      <xdr:col>24</xdr:col>
      <xdr:colOff>152400</xdr:colOff>
      <xdr:row>59</xdr:row>
      <xdr:rowOff>12561</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4546600" y="10128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124410</xdr:rowOff>
    </xdr:from>
    <xdr:ext cx="690189" cy="259045"/>
    <xdr:sp macro="" textlink="">
      <xdr:nvSpPr>
        <xdr:cNvPr id="120" name="総務費最大値テキスト">
          <a:extLst>
            <a:ext uri="{FF2B5EF4-FFF2-40B4-BE49-F238E27FC236}">
              <a16:creationId xmlns:a16="http://schemas.microsoft.com/office/drawing/2014/main" id="{00000000-0008-0000-0700-000078000000}"/>
            </a:ext>
          </a:extLst>
        </xdr:cNvPr>
        <xdr:cNvSpPr txBox="1"/>
      </xdr:nvSpPr>
      <xdr:spPr>
        <a:xfrm>
          <a:off x="4686300" y="835401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1,502,561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6283</xdr:rowOff>
    </xdr:from>
    <xdr:to>
      <xdr:col>24</xdr:col>
      <xdr:colOff>152400</xdr:colOff>
      <xdr:row>50</xdr:row>
      <xdr:rowOff>6283</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4546600" y="8578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11767</xdr:rowOff>
    </xdr:from>
    <xdr:to>
      <xdr:col>24</xdr:col>
      <xdr:colOff>63500</xdr:colOff>
      <xdr:row>58</xdr:row>
      <xdr:rowOff>32158</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3797300" y="9955867"/>
          <a:ext cx="838200" cy="20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117906</xdr:rowOff>
    </xdr:from>
    <xdr:ext cx="599010" cy="259045"/>
    <xdr:sp macro="" textlink="">
      <xdr:nvSpPr>
        <xdr:cNvPr id="123" name="総務費平均値テキスト">
          <a:extLst>
            <a:ext uri="{FF2B5EF4-FFF2-40B4-BE49-F238E27FC236}">
              <a16:creationId xmlns:a16="http://schemas.microsoft.com/office/drawing/2014/main" id="{00000000-0008-0000-0700-00007B000000}"/>
            </a:ext>
          </a:extLst>
        </xdr:cNvPr>
        <xdr:cNvSpPr txBox="1"/>
      </xdr:nvSpPr>
      <xdr:spPr>
        <a:xfrm>
          <a:off x="4686300" y="9890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139479</xdr:rowOff>
    </xdr:from>
    <xdr:to>
      <xdr:col>24</xdr:col>
      <xdr:colOff>114300</xdr:colOff>
      <xdr:row>58</xdr:row>
      <xdr:rowOff>69629</xdr:rowOff>
    </xdr:to>
    <xdr:sp macro="" textlink="">
      <xdr:nvSpPr>
        <xdr:cNvPr id="124" name="フローチャート: 判断 123">
          <a:extLst>
            <a:ext uri="{FF2B5EF4-FFF2-40B4-BE49-F238E27FC236}">
              <a16:creationId xmlns:a16="http://schemas.microsoft.com/office/drawing/2014/main" id="{00000000-0008-0000-0700-00007C000000}"/>
            </a:ext>
          </a:extLst>
        </xdr:cNvPr>
        <xdr:cNvSpPr/>
      </xdr:nvSpPr>
      <xdr:spPr>
        <a:xfrm>
          <a:off x="4584700" y="991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32158</xdr:rowOff>
    </xdr:from>
    <xdr:to>
      <xdr:col>19</xdr:col>
      <xdr:colOff>177800</xdr:colOff>
      <xdr:row>58</xdr:row>
      <xdr:rowOff>82743</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908300" y="9976258"/>
          <a:ext cx="889000" cy="50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129963</xdr:rowOff>
    </xdr:from>
    <xdr:to>
      <xdr:col>20</xdr:col>
      <xdr:colOff>38100</xdr:colOff>
      <xdr:row>58</xdr:row>
      <xdr:rowOff>60113</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3746500" y="99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76640</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3497795" y="96778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152184</xdr:rowOff>
    </xdr:from>
    <xdr:to>
      <xdr:col>15</xdr:col>
      <xdr:colOff>50800</xdr:colOff>
      <xdr:row>58</xdr:row>
      <xdr:rowOff>82743</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2019300" y="9924834"/>
          <a:ext cx="889000" cy="102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148792</xdr:rowOff>
    </xdr:from>
    <xdr:to>
      <xdr:col>15</xdr:col>
      <xdr:colOff>101600</xdr:colOff>
      <xdr:row>58</xdr:row>
      <xdr:rowOff>78942</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2857500" y="9921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95469</xdr:rowOff>
    </xdr:from>
    <xdr:ext cx="59901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2608795" y="96966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152184</xdr:rowOff>
    </xdr:from>
    <xdr:to>
      <xdr:col>10</xdr:col>
      <xdr:colOff>114300</xdr:colOff>
      <xdr:row>58</xdr:row>
      <xdr:rowOff>105242</xdr:rowOff>
    </xdr:to>
    <xdr:cxnSp macro="">
      <xdr:nvCxnSpPr>
        <xdr:cNvPr id="131" name="直線コネクタ 130">
          <a:extLst>
            <a:ext uri="{FF2B5EF4-FFF2-40B4-BE49-F238E27FC236}">
              <a16:creationId xmlns:a16="http://schemas.microsoft.com/office/drawing/2014/main" id="{00000000-0008-0000-0700-000083000000}"/>
            </a:ext>
          </a:extLst>
        </xdr:cNvPr>
        <xdr:cNvCxnSpPr/>
      </xdr:nvCxnSpPr>
      <xdr:spPr>
        <a:xfrm flipV="1">
          <a:off x="1130300" y="9924834"/>
          <a:ext cx="889000" cy="12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78207</xdr:rowOff>
    </xdr:from>
    <xdr:to>
      <xdr:col>10</xdr:col>
      <xdr:colOff>165100</xdr:colOff>
      <xdr:row>58</xdr:row>
      <xdr:rowOff>8357</xdr:rowOff>
    </xdr:to>
    <xdr:sp macro="" textlink="">
      <xdr:nvSpPr>
        <xdr:cNvPr id="132" name="フローチャート: 判断 131">
          <a:extLst>
            <a:ext uri="{FF2B5EF4-FFF2-40B4-BE49-F238E27FC236}">
              <a16:creationId xmlns:a16="http://schemas.microsoft.com/office/drawing/2014/main" id="{00000000-0008-0000-0700-000084000000}"/>
            </a:ext>
          </a:extLst>
        </xdr:cNvPr>
        <xdr:cNvSpPr/>
      </xdr:nvSpPr>
      <xdr:spPr>
        <a:xfrm>
          <a:off x="1968500" y="9850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24884</xdr:rowOff>
    </xdr:from>
    <xdr:ext cx="59901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719795" y="9626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85242</xdr:rowOff>
    </xdr:from>
    <xdr:to>
      <xdr:col>6</xdr:col>
      <xdr:colOff>38100</xdr:colOff>
      <xdr:row>59</xdr:row>
      <xdr:rowOff>15392</xdr:rowOff>
    </xdr:to>
    <xdr:sp macro="" textlink="">
      <xdr:nvSpPr>
        <xdr:cNvPr id="134" name="フローチャート: 判断 133">
          <a:extLst>
            <a:ext uri="{FF2B5EF4-FFF2-40B4-BE49-F238E27FC236}">
              <a16:creationId xmlns:a16="http://schemas.microsoft.com/office/drawing/2014/main" id="{00000000-0008-0000-0700-000086000000}"/>
            </a:ext>
          </a:extLst>
        </xdr:cNvPr>
        <xdr:cNvSpPr/>
      </xdr:nvSpPr>
      <xdr:spPr>
        <a:xfrm>
          <a:off x="1079500" y="10029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59</xdr:row>
      <xdr:rowOff>6519</xdr:rowOff>
    </xdr:from>
    <xdr:ext cx="59901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830795" y="10122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132417</xdr:rowOff>
    </xdr:from>
    <xdr:to>
      <xdr:col>24</xdr:col>
      <xdr:colOff>114300</xdr:colOff>
      <xdr:row>58</xdr:row>
      <xdr:rowOff>62567</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4584700" y="990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155294</xdr:rowOff>
    </xdr:from>
    <xdr:ext cx="599010" cy="259045"/>
    <xdr:sp macro="" textlink="">
      <xdr:nvSpPr>
        <xdr:cNvPr id="142" name="総務費該当値テキスト">
          <a:extLst>
            <a:ext uri="{FF2B5EF4-FFF2-40B4-BE49-F238E27FC236}">
              <a16:creationId xmlns:a16="http://schemas.microsoft.com/office/drawing/2014/main" id="{00000000-0008-0000-0700-00008E000000}"/>
            </a:ext>
          </a:extLst>
        </xdr:cNvPr>
        <xdr:cNvSpPr txBox="1"/>
      </xdr:nvSpPr>
      <xdr:spPr>
        <a:xfrm>
          <a:off x="4686300" y="9756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152808</xdr:rowOff>
    </xdr:from>
    <xdr:to>
      <xdr:col>20</xdr:col>
      <xdr:colOff>38100</xdr:colOff>
      <xdr:row>58</xdr:row>
      <xdr:rowOff>82958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3746500" y="992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74085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3497795" y="100181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31943</xdr:rowOff>
    </xdr:from>
    <xdr:to>
      <xdr:col>15</xdr:col>
      <xdr:colOff>101600</xdr:colOff>
      <xdr:row>58</xdr:row>
      <xdr:rowOff>133543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2857500" y="997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124670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2608795" y="10068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101384</xdr:rowOff>
    </xdr:from>
    <xdr:to>
      <xdr:col>10</xdr:col>
      <xdr:colOff>165100</xdr:colOff>
      <xdr:row>58</xdr:row>
      <xdr:rowOff>31534</xdr:rowOff>
    </xdr:to>
    <xdr:sp macro="" textlink="">
      <xdr:nvSpPr>
        <xdr:cNvPr id="147" name="楕円 146">
          <a:extLst>
            <a:ext uri="{FF2B5EF4-FFF2-40B4-BE49-F238E27FC236}">
              <a16:creationId xmlns:a16="http://schemas.microsoft.com/office/drawing/2014/main" id="{00000000-0008-0000-0700-000093000000}"/>
            </a:ext>
          </a:extLst>
        </xdr:cNvPr>
        <xdr:cNvSpPr/>
      </xdr:nvSpPr>
      <xdr:spPr>
        <a:xfrm>
          <a:off x="1968500" y="9874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22661</xdr:rowOff>
    </xdr:from>
    <xdr:ext cx="599010" cy="259045"/>
    <xdr:sp macro="" textlink="">
      <xdr:nvSpPr>
        <xdr:cNvPr id="148" name="テキスト ボックス 147">
          <a:extLst>
            <a:ext uri="{FF2B5EF4-FFF2-40B4-BE49-F238E27FC236}">
              <a16:creationId xmlns:a16="http://schemas.microsoft.com/office/drawing/2014/main" id="{00000000-0008-0000-0700-000094000000}"/>
            </a:ext>
          </a:extLst>
        </xdr:cNvPr>
        <xdr:cNvSpPr txBox="1"/>
      </xdr:nvSpPr>
      <xdr:spPr>
        <a:xfrm>
          <a:off x="1719795" y="9966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54442</xdr:rowOff>
    </xdr:from>
    <xdr:to>
      <xdr:col>6</xdr:col>
      <xdr:colOff>38100</xdr:colOff>
      <xdr:row>58</xdr:row>
      <xdr:rowOff>156042</xdr:rowOff>
    </xdr:to>
    <xdr:sp macro="" textlink="">
      <xdr:nvSpPr>
        <xdr:cNvPr id="149" name="楕円 148">
          <a:extLst>
            <a:ext uri="{FF2B5EF4-FFF2-40B4-BE49-F238E27FC236}">
              <a16:creationId xmlns:a16="http://schemas.microsoft.com/office/drawing/2014/main" id="{00000000-0008-0000-0700-000095000000}"/>
            </a:ext>
          </a:extLst>
        </xdr:cNvPr>
        <xdr:cNvSpPr/>
      </xdr:nvSpPr>
      <xdr:spPr>
        <a:xfrm>
          <a:off x="1079500" y="99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1119</xdr:rowOff>
    </xdr:from>
    <xdr:ext cx="599010" cy="259045"/>
    <xdr:sp macro="" textlink="">
      <xdr:nvSpPr>
        <xdr:cNvPr id="150" name="テキスト ボックス 149">
          <a:extLst>
            <a:ext uri="{FF2B5EF4-FFF2-40B4-BE49-F238E27FC236}">
              <a16:creationId xmlns:a16="http://schemas.microsoft.com/office/drawing/2014/main" id="{00000000-0008-0000-0700-000096000000}"/>
            </a:ext>
          </a:extLst>
        </xdr:cNvPr>
        <xdr:cNvSpPr txBox="1"/>
      </xdr:nvSpPr>
      <xdr:spPr>
        <a:xfrm>
          <a:off x="830795" y="9773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7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3" name="テキスト ボックス 172">
          <a:extLst>
            <a:ext uri="{FF2B5EF4-FFF2-40B4-BE49-F238E27FC236}">
              <a16:creationId xmlns:a16="http://schemas.microsoft.com/office/drawing/2014/main" id="{00000000-0008-0000-0700-0000AD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民生費グラフ枠">
          <a:extLst>
            <a:ext uri="{FF2B5EF4-FFF2-40B4-BE49-F238E27FC236}">
              <a16:creationId xmlns:a16="http://schemas.microsoft.com/office/drawing/2014/main" id="{00000000-0008-0000-07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43879</xdr:rowOff>
    </xdr:from>
    <xdr:to>
      <xdr:col>24</xdr:col>
      <xdr:colOff>62865</xdr:colOff>
      <xdr:row>78</xdr:row>
      <xdr:rowOff>104153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4633595" y="12216829"/>
          <a:ext cx="1270" cy="12604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107980</xdr:rowOff>
    </xdr:from>
    <xdr:ext cx="599010" cy="259045"/>
    <xdr:sp macro="" textlink="">
      <xdr:nvSpPr>
        <xdr:cNvPr id="176" name="民生費最小値テキスト">
          <a:extLst>
            <a:ext uri="{FF2B5EF4-FFF2-40B4-BE49-F238E27FC236}">
              <a16:creationId xmlns:a16="http://schemas.microsoft.com/office/drawing/2014/main" id="{00000000-0008-0000-0700-0000B0000000}"/>
            </a:ext>
          </a:extLst>
        </xdr:cNvPr>
        <xdr:cNvSpPr txBox="1"/>
      </xdr:nvSpPr>
      <xdr:spPr>
        <a:xfrm>
          <a:off x="4686300" y="13481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104153</xdr:rowOff>
    </xdr:from>
    <xdr:to>
      <xdr:col>24</xdr:col>
      <xdr:colOff>152400</xdr:colOff>
      <xdr:row>78</xdr:row>
      <xdr:rowOff>104153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3477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162006</xdr:rowOff>
    </xdr:from>
    <xdr:ext cx="599010" cy="259045"/>
    <xdr:sp macro="" textlink="">
      <xdr:nvSpPr>
        <xdr:cNvPr id="178" name="民生費最大値テキスト">
          <a:extLst>
            <a:ext uri="{FF2B5EF4-FFF2-40B4-BE49-F238E27FC236}">
              <a16:creationId xmlns:a16="http://schemas.microsoft.com/office/drawing/2014/main" id="{00000000-0008-0000-0700-0000B2000000}"/>
            </a:ext>
          </a:extLst>
        </xdr:cNvPr>
        <xdr:cNvSpPr txBox="1"/>
      </xdr:nvSpPr>
      <xdr:spPr>
        <a:xfrm>
          <a:off x="4686300" y="11992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460,150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43879</xdr:rowOff>
    </xdr:from>
    <xdr:to>
      <xdr:col>24</xdr:col>
      <xdr:colOff>152400</xdr:colOff>
      <xdr:row>71</xdr:row>
      <xdr:rowOff>43879</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4546600" y="12216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25602</xdr:rowOff>
    </xdr:from>
    <xdr:to>
      <xdr:col>24</xdr:col>
      <xdr:colOff>63500</xdr:colOff>
      <xdr:row>76</xdr:row>
      <xdr:rowOff>34465</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3797300" y="12884352"/>
          <a:ext cx="838200" cy="180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74426</xdr:rowOff>
    </xdr:from>
    <xdr:ext cx="599010" cy="259045"/>
    <xdr:sp macro="" textlink="">
      <xdr:nvSpPr>
        <xdr:cNvPr id="181" name="民生費平均値テキスト">
          <a:extLst>
            <a:ext uri="{FF2B5EF4-FFF2-40B4-BE49-F238E27FC236}">
              <a16:creationId xmlns:a16="http://schemas.microsoft.com/office/drawing/2014/main" id="{00000000-0008-0000-0700-0000B5000000}"/>
            </a:ext>
          </a:extLst>
        </xdr:cNvPr>
        <xdr:cNvSpPr txBox="1"/>
      </xdr:nvSpPr>
      <xdr:spPr>
        <a:xfrm>
          <a:off x="4686300" y="131046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95999</xdr:rowOff>
    </xdr:from>
    <xdr:to>
      <xdr:col>24</xdr:col>
      <xdr:colOff>114300</xdr:colOff>
      <xdr:row>77</xdr:row>
      <xdr:rowOff>26149</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4584700" y="13126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25602</xdr:rowOff>
    </xdr:from>
    <xdr:to>
      <xdr:col>19</xdr:col>
      <xdr:colOff>177800</xdr:colOff>
      <xdr:row>76</xdr:row>
      <xdr:rowOff>144405</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2908300" y="12884352"/>
          <a:ext cx="889000" cy="290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148107</xdr:rowOff>
    </xdr:from>
    <xdr:to>
      <xdr:col>20</xdr:col>
      <xdr:colOff>38100</xdr:colOff>
      <xdr:row>77</xdr:row>
      <xdr:rowOff>78257</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3746500" y="13178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69384</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3497795" y="132710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144405</xdr:rowOff>
    </xdr:from>
    <xdr:to>
      <xdr:col>15</xdr:col>
      <xdr:colOff>50800</xdr:colOff>
      <xdr:row>77</xdr:row>
      <xdr:rowOff>98659</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2019300" y="13174605"/>
          <a:ext cx="889000" cy="12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114934</xdr:rowOff>
    </xdr:from>
    <xdr:to>
      <xdr:col>15</xdr:col>
      <xdr:colOff>101600</xdr:colOff>
      <xdr:row>77</xdr:row>
      <xdr:rowOff>45084</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2857500" y="1314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36211</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608795" y="132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98659</xdr:rowOff>
    </xdr:from>
    <xdr:to>
      <xdr:col>10</xdr:col>
      <xdr:colOff>114300</xdr:colOff>
      <xdr:row>77</xdr:row>
      <xdr:rowOff>123253</xdr:rowOff>
    </xdr:to>
    <xdr:cxnSp macro="">
      <xdr:nvCxnSpPr>
        <xdr:cNvPr id="189" name="直線コネクタ 188">
          <a:extLst>
            <a:ext uri="{FF2B5EF4-FFF2-40B4-BE49-F238E27FC236}">
              <a16:creationId xmlns:a16="http://schemas.microsoft.com/office/drawing/2014/main" id="{00000000-0008-0000-0700-0000BD000000}"/>
            </a:ext>
          </a:extLst>
        </xdr:cNvPr>
        <xdr:cNvCxnSpPr/>
      </xdr:nvCxnSpPr>
      <xdr:spPr>
        <a:xfrm flipV="1">
          <a:off x="1130300" y="13300309"/>
          <a:ext cx="889000" cy="24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55194</xdr:rowOff>
    </xdr:from>
    <xdr:to>
      <xdr:col>10</xdr:col>
      <xdr:colOff>165100</xdr:colOff>
      <xdr:row>77</xdr:row>
      <xdr:rowOff>156794</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968500" y="132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147921</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719795" y="13349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120162</xdr:rowOff>
    </xdr:from>
    <xdr:to>
      <xdr:col>6</xdr:col>
      <xdr:colOff>38100</xdr:colOff>
      <xdr:row>78</xdr:row>
      <xdr:rowOff>50312</xdr:rowOff>
    </xdr:to>
    <xdr:sp macro="" textlink="">
      <xdr:nvSpPr>
        <xdr:cNvPr id="192" name="フローチャート: 判断 191">
          <a:extLst>
            <a:ext uri="{FF2B5EF4-FFF2-40B4-BE49-F238E27FC236}">
              <a16:creationId xmlns:a16="http://schemas.microsoft.com/office/drawing/2014/main" id="{00000000-0008-0000-0700-0000C0000000}"/>
            </a:ext>
          </a:extLst>
        </xdr:cNvPr>
        <xdr:cNvSpPr/>
      </xdr:nvSpPr>
      <xdr:spPr>
        <a:xfrm>
          <a:off x="1079500" y="13321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41439</xdr:rowOff>
    </xdr:from>
    <xdr:ext cx="59901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830795" y="13414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155115</xdr:rowOff>
    </xdr:from>
    <xdr:to>
      <xdr:col>24</xdr:col>
      <xdr:colOff>114300</xdr:colOff>
      <xdr:row>76</xdr:row>
      <xdr:rowOff>85265</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4584700" y="13013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6541</xdr:rowOff>
    </xdr:from>
    <xdr:ext cx="599010" cy="259045"/>
    <xdr:sp macro="" textlink="">
      <xdr:nvSpPr>
        <xdr:cNvPr id="200" name="民生費該当値テキスト">
          <a:extLst>
            <a:ext uri="{FF2B5EF4-FFF2-40B4-BE49-F238E27FC236}">
              <a16:creationId xmlns:a16="http://schemas.microsoft.com/office/drawing/2014/main" id="{00000000-0008-0000-0700-0000C8000000}"/>
            </a:ext>
          </a:extLst>
        </xdr:cNvPr>
        <xdr:cNvSpPr txBox="1"/>
      </xdr:nvSpPr>
      <xdr:spPr>
        <a:xfrm>
          <a:off x="4686300" y="12865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146252</xdr:rowOff>
    </xdr:from>
    <xdr:to>
      <xdr:col>20</xdr:col>
      <xdr:colOff>38100</xdr:colOff>
      <xdr:row>75</xdr:row>
      <xdr:rowOff>76402</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3746500" y="12833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92929</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3497795" y="126087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93605</xdr:rowOff>
    </xdr:from>
    <xdr:to>
      <xdr:col>15</xdr:col>
      <xdr:colOff>101600</xdr:colOff>
      <xdr:row>77</xdr:row>
      <xdr:rowOff>23755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2857500" y="13123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40282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2608795" y="1289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47859</xdr:rowOff>
    </xdr:from>
    <xdr:to>
      <xdr:col>10</xdr:col>
      <xdr:colOff>165100</xdr:colOff>
      <xdr:row>77</xdr:row>
      <xdr:rowOff>149459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968500" y="13249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165986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1719795" y="1302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72453</xdr:rowOff>
    </xdr:from>
    <xdr:to>
      <xdr:col>6</xdr:col>
      <xdr:colOff>38100</xdr:colOff>
      <xdr:row>78</xdr:row>
      <xdr:rowOff>2603</xdr:rowOff>
    </xdr:to>
    <xdr:sp macro="" textlink="">
      <xdr:nvSpPr>
        <xdr:cNvPr id="207" name="楕円 206">
          <a:extLst>
            <a:ext uri="{FF2B5EF4-FFF2-40B4-BE49-F238E27FC236}">
              <a16:creationId xmlns:a16="http://schemas.microsoft.com/office/drawing/2014/main" id="{00000000-0008-0000-0700-0000CF000000}"/>
            </a:ext>
          </a:extLst>
        </xdr:cNvPr>
        <xdr:cNvSpPr/>
      </xdr:nvSpPr>
      <xdr:spPr>
        <a:xfrm>
          <a:off x="1079500" y="13274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19130</xdr:rowOff>
    </xdr:from>
    <xdr:ext cx="599010" cy="259045"/>
    <xdr:sp macro="" textlink="">
      <xdr:nvSpPr>
        <xdr:cNvPr id="208" name="テキスト ボックス 207">
          <a:extLst>
            <a:ext uri="{FF2B5EF4-FFF2-40B4-BE49-F238E27FC236}">
              <a16:creationId xmlns:a16="http://schemas.microsoft.com/office/drawing/2014/main" id="{00000000-0008-0000-0700-0000D0000000}"/>
            </a:ext>
          </a:extLst>
        </xdr:cNvPr>
        <xdr:cNvSpPr txBox="1"/>
      </xdr:nvSpPr>
      <xdr:spPr>
        <a:xfrm>
          <a:off x="830795" y="13049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95</xdr:row>
      <xdr:rowOff>54627</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342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92</xdr:row>
      <xdr:rowOff>111777</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168927</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133970</xdr:rowOff>
    </xdr:from>
    <xdr:to>
      <xdr:col>24</xdr:col>
      <xdr:colOff>62865</xdr:colOff>
      <xdr:row>98</xdr:row>
      <xdr:rowOff>126591</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735920"/>
          <a:ext cx="1270" cy="1192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140647</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94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28,673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126591</xdr:rowOff>
    </xdr:from>
    <xdr:to>
      <xdr:col>24</xdr:col>
      <xdr:colOff>152400</xdr:colOff>
      <xdr:row>98</xdr:row>
      <xdr:rowOff>126591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928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80647</xdr:rowOff>
    </xdr:from>
    <xdr:ext cx="690189"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51114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2,637,531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133970</xdr:rowOff>
    </xdr:from>
    <xdr:to>
      <xdr:col>24</xdr:col>
      <xdr:colOff>152400</xdr:colOff>
      <xdr:row>91</xdr:row>
      <xdr:rowOff>133970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735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92790</xdr:rowOff>
    </xdr:from>
    <xdr:to>
      <xdr:col>24</xdr:col>
      <xdr:colOff>63500</xdr:colOff>
      <xdr:row>98</xdr:row>
      <xdr:rowOff>98444</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94890"/>
          <a:ext cx="838200" cy="5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58097</xdr:rowOff>
    </xdr:from>
    <xdr:ext cx="599010"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68874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35220</xdr:rowOff>
    </xdr:from>
    <xdr:to>
      <xdr:col>24</xdr:col>
      <xdr:colOff>114300</xdr:colOff>
      <xdr:row>98</xdr:row>
      <xdr:rowOff>136820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837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92790</xdr:rowOff>
    </xdr:from>
    <xdr:to>
      <xdr:col>19</xdr:col>
      <xdr:colOff>177800</xdr:colOff>
      <xdr:row>98</xdr:row>
      <xdr:rowOff>96692</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94890"/>
          <a:ext cx="889000" cy="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46030</xdr:rowOff>
    </xdr:from>
    <xdr:to>
      <xdr:col>20</xdr:col>
      <xdr:colOff>38100</xdr:colOff>
      <xdr:row>98</xdr:row>
      <xdr:rowOff>147630</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84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138757</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940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96692</xdr:rowOff>
    </xdr:from>
    <xdr:to>
      <xdr:col>15</xdr:col>
      <xdr:colOff>50800</xdr:colOff>
      <xdr:row>98</xdr:row>
      <xdr:rowOff>100112</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98792"/>
          <a:ext cx="889000" cy="3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49363</xdr:rowOff>
    </xdr:from>
    <xdr:to>
      <xdr:col>15</xdr:col>
      <xdr:colOff>101600</xdr:colOff>
      <xdr:row>98</xdr:row>
      <xdr:rowOff>150963</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851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142090</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944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100112</xdr:rowOff>
    </xdr:from>
    <xdr:to>
      <xdr:col>10</xdr:col>
      <xdr:colOff>114300</xdr:colOff>
      <xdr:row>98</xdr:row>
      <xdr:rowOff>102588</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902212"/>
          <a:ext cx="889000" cy="2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53803</xdr:rowOff>
    </xdr:from>
    <xdr:to>
      <xdr:col>10</xdr:col>
      <xdr:colOff>165100</xdr:colOff>
      <xdr:row>98</xdr:row>
      <xdr:rowOff>155403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855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146530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94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63926</xdr:rowOff>
    </xdr:from>
    <xdr:to>
      <xdr:col>6</xdr:col>
      <xdr:colOff>38100</xdr:colOff>
      <xdr:row>98</xdr:row>
      <xdr:rowOff>165526</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866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156653</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958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47644</xdr:rowOff>
    </xdr:from>
    <xdr:to>
      <xdr:col>24</xdr:col>
      <xdr:colOff>114300</xdr:colOff>
      <xdr:row>98</xdr:row>
      <xdr:rowOff>149244</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849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98</xdr:row>
      <xdr:rowOff>13647</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815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41990</xdr:rowOff>
    </xdr:from>
    <xdr:to>
      <xdr:col>20</xdr:col>
      <xdr:colOff>38100</xdr:colOff>
      <xdr:row>98</xdr:row>
      <xdr:rowOff>143590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84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160117</xdr:rowOff>
    </xdr:from>
    <xdr:ext cx="59901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497795" y="166193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45892</xdr:rowOff>
    </xdr:from>
    <xdr:to>
      <xdr:col>15</xdr:col>
      <xdr:colOff>101600</xdr:colOff>
      <xdr:row>98</xdr:row>
      <xdr:rowOff>147492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847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164019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623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49312</xdr:rowOff>
    </xdr:from>
    <xdr:to>
      <xdr:col>10</xdr:col>
      <xdr:colOff>165100</xdr:colOff>
      <xdr:row>98</xdr:row>
      <xdr:rowOff>150912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5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167439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62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51788</xdr:rowOff>
    </xdr:from>
    <xdr:to>
      <xdr:col>6</xdr:col>
      <xdr:colOff>38100</xdr:colOff>
      <xdr:row>98</xdr:row>
      <xdr:rowOff>153388</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3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169915</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629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130442</xdr:rowOff>
    </xdr:from>
    <xdr:to>
      <xdr:col>54</xdr:col>
      <xdr:colOff>189865</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73942"/>
          <a:ext cx="1270" cy="12665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77119</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49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22,162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130442</xdr:rowOff>
    </xdr:from>
    <xdr:to>
      <xdr:col>55</xdr:col>
      <xdr:colOff>88900</xdr:colOff>
      <xdr:row>30</xdr:row>
      <xdr:rowOff>130442</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7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25400</xdr:rowOff>
    </xdr:from>
    <xdr:to>
      <xdr:col>55</xdr:col>
      <xdr:colOff>0</xdr:colOff>
      <xdr:row>38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117320</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28952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94443</xdr:rowOff>
    </xdr:from>
    <xdr:to>
      <xdr:col>55</xdr:col>
      <xdr:colOff>50800</xdr:colOff>
      <xdr:row>38</xdr:row>
      <xdr:rowOff>24594</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43809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25400</xdr:rowOff>
    </xdr:from>
    <xdr:to>
      <xdr:col>50</xdr:col>
      <xdr:colOff>114300</xdr:colOff>
      <xdr:row>38</xdr:row>
      <xdr:rowOff>25400</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8750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88328</xdr:rowOff>
    </xdr:from>
    <xdr:to>
      <xdr:col>50</xdr:col>
      <xdr:colOff>165100</xdr:colOff>
      <xdr:row>38</xdr:row>
      <xdr:rowOff>18478</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431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35005</xdr:rowOff>
    </xdr:from>
    <xdr:ext cx="469744"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04428" y="6207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25400</xdr:rowOff>
    </xdr:from>
    <xdr:to>
      <xdr:col>45</xdr:col>
      <xdr:colOff>177800</xdr:colOff>
      <xdr:row>38</xdr:row>
      <xdr:rowOff>25400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7861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98673</xdr:rowOff>
    </xdr:from>
    <xdr:to>
      <xdr:col>46</xdr:col>
      <xdr:colOff>38100</xdr:colOff>
      <xdr:row>38</xdr:row>
      <xdr:rowOff>28823</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4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45350</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2175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25400</xdr:rowOff>
    </xdr:from>
    <xdr:to>
      <xdr:col>41</xdr:col>
      <xdr:colOff>50800</xdr:colOff>
      <xdr:row>38</xdr:row>
      <xdr:rowOff>25400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86843</xdr:rowOff>
    </xdr:from>
    <xdr:to>
      <xdr:col>41</xdr:col>
      <xdr:colOff>101600</xdr:colOff>
      <xdr:row>38</xdr:row>
      <xdr:rowOff>16993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430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33520</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26428" y="6205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112617</xdr:rowOff>
    </xdr:from>
    <xdr:to>
      <xdr:col>36</xdr:col>
      <xdr:colOff>165100</xdr:colOff>
      <xdr:row>38</xdr:row>
      <xdr:rowOff>42767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45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59294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2314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146050</xdr:rowOff>
    </xdr:from>
    <xdr:to>
      <xdr:col>55</xdr:col>
      <xdr:colOff>50800</xdr:colOff>
      <xdr:row>38</xdr:row>
      <xdr:rowOff>76200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72871</xdr:rowOff>
    </xdr:from>
    <xdr:ext cx="249299"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1652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146050</xdr:rowOff>
    </xdr:from>
    <xdr:to>
      <xdr:col>50</xdr:col>
      <xdr:colOff>165100</xdr:colOff>
      <xdr:row>38</xdr:row>
      <xdr:rowOff>76200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67327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514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146050</xdr:rowOff>
    </xdr:from>
    <xdr:to>
      <xdr:col>46</xdr:col>
      <xdr:colOff>38100</xdr:colOff>
      <xdr:row>38</xdr:row>
      <xdr:rowOff>76200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38</xdr:row>
      <xdr:rowOff>67327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625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146050</xdr:rowOff>
    </xdr:from>
    <xdr:to>
      <xdr:col>41</xdr:col>
      <xdr:colOff>101600</xdr:colOff>
      <xdr:row>38</xdr:row>
      <xdr:rowOff>76200</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38</xdr:row>
      <xdr:rowOff>67327</xdr:rowOff>
    </xdr:from>
    <xdr:ext cx="249299"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736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146050</xdr:rowOff>
    </xdr:from>
    <xdr:to>
      <xdr:col>36</xdr:col>
      <xdr:colOff>165100</xdr:colOff>
      <xdr:row>38</xdr:row>
      <xdr:rowOff>76200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38</xdr:row>
      <xdr:rowOff>67327</xdr:rowOff>
    </xdr:from>
    <xdr:ext cx="249299"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847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9699</xdr:rowOff>
    </xdr:from>
    <xdr:to>
      <xdr:col>54</xdr:col>
      <xdr:colOff>189865</xdr:colOff>
      <xdr:row>58</xdr:row>
      <xdr:rowOff>131923</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582199"/>
          <a:ext cx="1270" cy="1493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135750</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07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131923</xdr:rowOff>
    </xdr:from>
    <xdr:to>
      <xdr:col>55</xdr:col>
      <xdr:colOff>88900</xdr:colOff>
      <xdr:row>58</xdr:row>
      <xdr:rowOff>131923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076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127826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357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328,434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9699</xdr:rowOff>
    </xdr:from>
    <xdr:to>
      <xdr:col>55</xdr:col>
      <xdr:colOff>88900</xdr:colOff>
      <xdr:row>50</xdr:row>
      <xdr:rowOff>9699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58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91132</xdr:rowOff>
    </xdr:from>
    <xdr:to>
      <xdr:col>55</xdr:col>
      <xdr:colOff>0</xdr:colOff>
      <xdr:row>56</xdr:row>
      <xdr:rowOff>124649</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9639300" y="9520882"/>
          <a:ext cx="838200" cy="204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2780</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754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24353</xdr:rowOff>
    </xdr:from>
    <xdr:to>
      <xdr:col>55</xdr:col>
      <xdr:colOff>50800</xdr:colOff>
      <xdr:row>57</xdr:row>
      <xdr:rowOff>125953</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10426700" y="9797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124649</xdr:rowOff>
    </xdr:from>
    <xdr:to>
      <xdr:col>50</xdr:col>
      <xdr:colOff>114300</xdr:colOff>
      <xdr:row>56</xdr:row>
      <xdr:rowOff>154147</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9725849"/>
          <a:ext cx="889000" cy="29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42521</xdr:rowOff>
    </xdr:from>
    <xdr:to>
      <xdr:col>50</xdr:col>
      <xdr:colOff>165100</xdr:colOff>
      <xdr:row>57</xdr:row>
      <xdr:rowOff>144121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9588500" y="981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135248</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907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154147</xdr:rowOff>
    </xdr:from>
    <xdr:to>
      <xdr:col>45</xdr:col>
      <xdr:colOff>177800</xdr:colOff>
      <xdr:row>57</xdr:row>
      <xdr:rowOff>341</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9755347"/>
          <a:ext cx="889000" cy="17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28316</xdr:rowOff>
    </xdr:from>
    <xdr:to>
      <xdr:col>46</xdr:col>
      <xdr:colOff>38100</xdr:colOff>
      <xdr:row>57</xdr:row>
      <xdr:rowOff>129916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8699500" y="9800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121043</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893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341</xdr:rowOff>
    </xdr:from>
    <xdr:to>
      <xdr:col>41</xdr:col>
      <xdr:colOff>50800</xdr:colOff>
      <xdr:row>57</xdr:row>
      <xdr:rowOff>80236</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flipV="1">
          <a:off x="6972300" y="9772991"/>
          <a:ext cx="889000" cy="79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56233</xdr:rowOff>
    </xdr:from>
    <xdr:to>
      <xdr:col>41</xdr:col>
      <xdr:colOff>101600</xdr:colOff>
      <xdr:row>57</xdr:row>
      <xdr:rowOff>157833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7810500" y="9828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148960</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921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128270</xdr:rowOff>
    </xdr:from>
    <xdr:to>
      <xdr:col>36</xdr:col>
      <xdr:colOff>165100</xdr:colOff>
      <xdr:row>58</xdr:row>
      <xdr:rowOff>58420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6921500" y="9900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49547</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993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40332</xdr:rowOff>
    </xdr:from>
    <xdr:to>
      <xdr:col>55</xdr:col>
      <xdr:colOff>50800</xdr:colOff>
      <xdr:row>55</xdr:row>
      <xdr:rowOff>141932</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10426700" y="9470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63209</xdr:rowOff>
    </xdr:from>
    <xdr:ext cx="599010"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321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73849</xdr:rowOff>
    </xdr:from>
    <xdr:to>
      <xdr:col>50</xdr:col>
      <xdr:colOff>165100</xdr:colOff>
      <xdr:row>57</xdr:row>
      <xdr:rowOff>3999</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9588500" y="9675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20526</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9450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103347</xdr:rowOff>
    </xdr:from>
    <xdr:to>
      <xdr:col>46</xdr:col>
      <xdr:colOff>38100</xdr:colOff>
      <xdr:row>57</xdr:row>
      <xdr:rowOff>33497</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8699500" y="970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50024</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9479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120991</xdr:rowOff>
    </xdr:from>
    <xdr:to>
      <xdr:col>41</xdr:col>
      <xdr:colOff>101600</xdr:colOff>
      <xdr:row>57</xdr:row>
      <xdr:rowOff>51141</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7810500" y="9722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67668</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949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29436</xdr:rowOff>
    </xdr:from>
    <xdr:to>
      <xdr:col>36</xdr:col>
      <xdr:colOff>165100</xdr:colOff>
      <xdr:row>57</xdr:row>
      <xdr:rowOff>131036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6921500" y="980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147563</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95773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a:extLst>
            <a:ext uri="{FF2B5EF4-FFF2-40B4-BE49-F238E27FC236}">
              <a16:creationId xmlns:a16="http://schemas.microsoft.com/office/drawing/2014/main" id="{00000000-0008-0000-0700-00008A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124651</xdr:rowOff>
    </xdr:from>
    <xdr:to>
      <xdr:col>54</xdr:col>
      <xdr:colOff>189865</xdr:colOff>
      <xdr:row>79</xdr:row>
      <xdr:rowOff>39643</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flipV="1">
          <a:off x="10475595" y="12126151"/>
          <a:ext cx="1270" cy="1458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43470</xdr:rowOff>
    </xdr:from>
    <xdr:ext cx="469744" cy="259045"/>
    <xdr:sp macro="" textlink="">
      <xdr:nvSpPr>
        <xdr:cNvPr id="396" name="商工費最小値テキスト">
          <a:extLst>
            <a:ext uri="{FF2B5EF4-FFF2-40B4-BE49-F238E27FC236}">
              <a16:creationId xmlns:a16="http://schemas.microsoft.com/office/drawing/2014/main" id="{00000000-0008-0000-0700-00008C010000}"/>
            </a:ext>
          </a:extLst>
        </xdr:cNvPr>
        <xdr:cNvSpPr txBox="1"/>
      </xdr:nvSpPr>
      <xdr:spPr>
        <a:xfrm>
          <a:off x="10528300" y="135880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39643</xdr:rowOff>
    </xdr:from>
    <xdr:to>
      <xdr:col>55</xdr:col>
      <xdr:colOff>88900</xdr:colOff>
      <xdr:row>79</xdr:row>
      <xdr:rowOff>39643</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3584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71328</xdr:rowOff>
    </xdr:from>
    <xdr:ext cx="599010" cy="259045"/>
    <xdr:sp macro="" textlink="">
      <xdr:nvSpPr>
        <xdr:cNvPr id="398" name="商工費最大値テキスト">
          <a:extLst>
            <a:ext uri="{FF2B5EF4-FFF2-40B4-BE49-F238E27FC236}">
              <a16:creationId xmlns:a16="http://schemas.microsoft.com/office/drawing/2014/main" id="{00000000-0008-0000-0700-00008E010000}"/>
            </a:ext>
          </a:extLst>
        </xdr:cNvPr>
        <xdr:cNvSpPr txBox="1"/>
      </xdr:nvSpPr>
      <xdr:spPr>
        <a:xfrm>
          <a:off x="10528300" y="11901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383,950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124651</xdr:rowOff>
    </xdr:from>
    <xdr:to>
      <xdr:col>55</xdr:col>
      <xdr:colOff>88900</xdr:colOff>
      <xdr:row>70</xdr:row>
      <xdr:rowOff>124651</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21261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118193</xdr:rowOff>
    </xdr:from>
    <xdr:to>
      <xdr:col>55</xdr:col>
      <xdr:colOff>0</xdr:colOff>
      <xdr:row>78</xdr:row>
      <xdr:rowOff>132953</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9639300" y="13491293"/>
          <a:ext cx="838200" cy="1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24037</xdr:rowOff>
    </xdr:from>
    <xdr:ext cx="534377" cy="259045"/>
    <xdr:sp macro="" textlink="">
      <xdr:nvSpPr>
        <xdr:cNvPr id="401" name="商工費平均値テキスト">
          <a:extLst>
            <a:ext uri="{FF2B5EF4-FFF2-40B4-BE49-F238E27FC236}">
              <a16:creationId xmlns:a16="http://schemas.microsoft.com/office/drawing/2014/main" id="{00000000-0008-0000-0700-000091010000}"/>
            </a:ext>
          </a:extLst>
        </xdr:cNvPr>
        <xdr:cNvSpPr txBox="1"/>
      </xdr:nvSpPr>
      <xdr:spPr>
        <a:xfrm>
          <a:off x="10528300" y="13225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1160</xdr:rowOff>
    </xdr:from>
    <xdr:to>
      <xdr:col>55</xdr:col>
      <xdr:colOff>50800</xdr:colOff>
      <xdr:row>78</xdr:row>
      <xdr:rowOff>102760</xdr:rowOff>
    </xdr:to>
    <xdr:sp macro="" textlink="">
      <xdr:nvSpPr>
        <xdr:cNvPr id="402" name="フローチャート: 判断 401">
          <a:extLst>
            <a:ext uri="{FF2B5EF4-FFF2-40B4-BE49-F238E27FC236}">
              <a16:creationId xmlns:a16="http://schemas.microsoft.com/office/drawing/2014/main" id="{00000000-0008-0000-0700-000092010000}"/>
            </a:ext>
          </a:extLst>
        </xdr:cNvPr>
        <xdr:cNvSpPr/>
      </xdr:nvSpPr>
      <xdr:spPr>
        <a:xfrm>
          <a:off x="10426700" y="13374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132953</xdr:rowOff>
    </xdr:from>
    <xdr:to>
      <xdr:col>50</xdr:col>
      <xdr:colOff>114300</xdr:colOff>
      <xdr:row>78</xdr:row>
      <xdr:rowOff>133197</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8750300" y="13506053"/>
          <a:ext cx="889000" cy="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162235</xdr:rowOff>
    </xdr:from>
    <xdr:to>
      <xdr:col>50</xdr:col>
      <xdr:colOff>165100</xdr:colOff>
      <xdr:row>78</xdr:row>
      <xdr:rowOff>92385</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9588500" y="1336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108912</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9372111" y="13139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117804</xdr:rowOff>
    </xdr:from>
    <xdr:to>
      <xdr:col>45</xdr:col>
      <xdr:colOff>177800</xdr:colOff>
      <xdr:row>78</xdr:row>
      <xdr:rowOff>133197</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7861300" y="13490904"/>
          <a:ext cx="889000" cy="153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10959</xdr:rowOff>
    </xdr:from>
    <xdr:to>
      <xdr:col>46</xdr:col>
      <xdr:colOff>38100</xdr:colOff>
      <xdr:row>78</xdr:row>
      <xdr:rowOff>112559</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8699500" y="13384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129086</xdr:rowOff>
    </xdr:from>
    <xdr:ext cx="534377"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8483111" y="13159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117804</xdr:rowOff>
    </xdr:from>
    <xdr:to>
      <xdr:col>41</xdr:col>
      <xdr:colOff>50800</xdr:colOff>
      <xdr:row>78</xdr:row>
      <xdr:rowOff>169041</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6972300" y="13490904"/>
          <a:ext cx="889000" cy="51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14101</xdr:rowOff>
    </xdr:from>
    <xdr:to>
      <xdr:col>41</xdr:col>
      <xdr:colOff>101600</xdr:colOff>
      <xdr:row>78</xdr:row>
      <xdr:rowOff>115701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7810500" y="1338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132228</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594111" y="13162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93579</xdr:rowOff>
    </xdr:from>
    <xdr:to>
      <xdr:col>36</xdr:col>
      <xdr:colOff>165100</xdr:colOff>
      <xdr:row>79</xdr:row>
      <xdr:rowOff>23729</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6921500" y="1346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40256</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6705111" y="13241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67393</xdr:rowOff>
    </xdr:from>
    <xdr:to>
      <xdr:col>55</xdr:col>
      <xdr:colOff>50800</xdr:colOff>
      <xdr:row>78</xdr:row>
      <xdr:rowOff>168993</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10426700" y="1344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153770</xdr:rowOff>
    </xdr:from>
    <xdr:ext cx="534377" cy="259045"/>
    <xdr:sp macro="" textlink="">
      <xdr:nvSpPr>
        <xdr:cNvPr id="420" name="商工費該当値テキスト">
          <a:extLst>
            <a:ext uri="{FF2B5EF4-FFF2-40B4-BE49-F238E27FC236}">
              <a16:creationId xmlns:a16="http://schemas.microsoft.com/office/drawing/2014/main" id="{00000000-0008-0000-0700-0000A4010000}"/>
            </a:ext>
          </a:extLst>
        </xdr:cNvPr>
        <xdr:cNvSpPr txBox="1"/>
      </xdr:nvSpPr>
      <xdr:spPr>
        <a:xfrm>
          <a:off x="10528300" y="13355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82153</xdr:rowOff>
    </xdr:from>
    <xdr:to>
      <xdr:col>50</xdr:col>
      <xdr:colOff>165100</xdr:colOff>
      <xdr:row>79</xdr:row>
      <xdr:rowOff>12303</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9588500" y="13455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3430</xdr:rowOff>
    </xdr:from>
    <xdr:ext cx="534377"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9372111" y="13547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82397</xdr:rowOff>
    </xdr:from>
    <xdr:to>
      <xdr:col>46</xdr:col>
      <xdr:colOff>38100</xdr:colOff>
      <xdr:row>79</xdr:row>
      <xdr:rowOff>12547</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8699500" y="1345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3674</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483111" y="1354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67004</xdr:rowOff>
    </xdr:from>
    <xdr:to>
      <xdr:col>41</xdr:col>
      <xdr:colOff>101600</xdr:colOff>
      <xdr:row>78</xdr:row>
      <xdr:rowOff>168604</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7810500" y="13440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159731</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594111" y="1353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118241</xdr:rowOff>
    </xdr:from>
    <xdr:to>
      <xdr:col>36</xdr:col>
      <xdr:colOff>165100</xdr:colOff>
      <xdr:row>79</xdr:row>
      <xdr:rowOff>48391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6921500" y="1349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39518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05111" y="13584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a:extLst>
            <a:ext uri="{FF2B5EF4-FFF2-40B4-BE49-F238E27FC236}">
              <a16:creationId xmlns:a16="http://schemas.microsoft.com/office/drawing/2014/main" id="{00000000-0008-0000-0700-0000B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9" name="土木費グラフ枠">
          <a:extLst>
            <a:ext uri="{FF2B5EF4-FFF2-40B4-BE49-F238E27FC236}">
              <a16:creationId xmlns:a16="http://schemas.microsoft.com/office/drawing/2014/main" id="{00000000-0008-0000-0700-0000C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23718</xdr:rowOff>
    </xdr:from>
    <xdr:to>
      <xdr:col>54</xdr:col>
      <xdr:colOff>189865</xdr:colOff>
      <xdr:row>98</xdr:row>
      <xdr:rowOff>54559</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flipV="1">
          <a:off x="10475595" y="15625668"/>
          <a:ext cx="1270" cy="12309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58386</xdr:rowOff>
    </xdr:from>
    <xdr:ext cx="534377" cy="259045"/>
    <xdr:sp macro="" textlink="">
      <xdr:nvSpPr>
        <xdr:cNvPr id="451" name="土木費最小値テキスト">
          <a:extLst>
            <a:ext uri="{FF2B5EF4-FFF2-40B4-BE49-F238E27FC236}">
              <a16:creationId xmlns:a16="http://schemas.microsoft.com/office/drawing/2014/main" id="{00000000-0008-0000-0700-0000C3010000}"/>
            </a:ext>
          </a:extLst>
        </xdr:cNvPr>
        <xdr:cNvSpPr txBox="1"/>
      </xdr:nvSpPr>
      <xdr:spPr>
        <a:xfrm>
          <a:off x="10528300" y="1686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54559</xdr:rowOff>
    </xdr:from>
    <xdr:to>
      <xdr:col>55</xdr:col>
      <xdr:colOff>88900</xdr:colOff>
      <xdr:row>98</xdr:row>
      <xdr:rowOff>54559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6856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141845</xdr:rowOff>
    </xdr:from>
    <xdr:ext cx="599010" cy="259045"/>
    <xdr:sp macro="" textlink="">
      <xdr:nvSpPr>
        <xdr:cNvPr id="453" name="土木費最大値テキスト">
          <a:extLst>
            <a:ext uri="{FF2B5EF4-FFF2-40B4-BE49-F238E27FC236}">
              <a16:creationId xmlns:a16="http://schemas.microsoft.com/office/drawing/2014/main" id="{00000000-0008-0000-0700-0000C5010000}"/>
            </a:ext>
          </a:extLst>
        </xdr:cNvPr>
        <xdr:cNvSpPr txBox="1"/>
      </xdr:nvSpPr>
      <xdr:spPr>
        <a:xfrm>
          <a:off x="10528300" y="15400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287,868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23718</xdr:rowOff>
    </xdr:from>
    <xdr:to>
      <xdr:col>55</xdr:col>
      <xdr:colOff>88900</xdr:colOff>
      <xdr:row>91</xdr:row>
      <xdr:rowOff>23718</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10388600" y="15625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7967</xdr:rowOff>
    </xdr:from>
    <xdr:to>
      <xdr:col>55</xdr:col>
      <xdr:colOff>0</xdr:colOff>
      <xdr:row>97</xdr:row>
      <xdr:rowOff>43236</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9639300" y="16638617"/>
          <a:ext cx="838200" cy="3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54275</xdr:rowOff>
    </xdr:from>
    <xdr:ext cx="534377" cy="259045"/>
    <xdr:sp macro="" textlink="">
      <xdr:nvSpPr>
        <xdr:cNvPr id="456" name="土木費平均値テキスト">
          <a:extLst>
            <a:ext uri="{FF2B5EF4-FFF2-40B4-BE49-F238E27FC236}">
              <a16:creationId xmlns:a16="http://schemas.microsoft.com/office/drawing/2014/main" id="{00000000-0008-0000-0700-0000C8010000}"/>
            </a:ext>
          </a:extLst>
        </xdr:cNvPr>
        <xdr:cNvSpPr txBox="1"/>
      </xdr:nvSpPr>
      <xdr:spPr>
        <a:xfrm>
          <a:off x="10528300" y="163420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31398</xdr:rowOff>
    </xdr:from>
    <xdr:to>
      <xdr:col>55</xdr:col>
      <xdr:colOff>50800</xdr:colOff>
      <xdr:row>96</xdr:row>
      <xdr:rowOff>132998</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10426700" y="16490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43236</xdr:rowOff>
    </xdr:from>
    <xdr:to>
      <xdr:col>50</xdr:col>
      <xdr:colOff>114300</xdr:colOff>
      <xdr:row>97</xdr:row>
      <xdr:rowOff>69926</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8750300" y="16673886"/>
          <a:ext cx="889000" cy="26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57020</xdr:rowOff>
    </xdr:from>
    <xdr:to>
      <xdr:col>50</xdr:col>
      <xdr:colOff>165100</xdr:colOff>
      <xdr:row>96</xdr:row>
      <xdr:rowOff>158620</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9588500" y="165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3697</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9372111" y="16291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12489</xdr:rowOff>
    </xdr:from>
    <xdr:to>
      <xdr:col>45</xdr:col>
      <xdr:colOff>177800</xdr:colOff>
      <xdr:row>97</xdr:row>
      <xdr:rowOff>69926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7861300" y="16643139"/>
          <a:ext cx="889000" cy="57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53394</xdr:rowOff>
    </xdr:from>
    <xdr:to>
      <xdr:col>46</xdr:col>
      <xdr:colOff>38100</xdr:colOff>
      <xdr:row>96</xdr:row>
      <xdr:rowOff>154994</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8699500" y="16512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71</xdr:rowOff>
    </xdr:from>
    <xdr:ext cx="534377"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8483111" y="16287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12489</xdr:rowOff>
    </xdr:from>
    <xdr:to>
      <xdr:col>41</xdr:col>
      <xdr:colOff>50800</xdr:colOff>
      <xdr:row>97</xdr:row>
      <xdr:rowOff>144528</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flipV="1">
          <a:off x="6972300" y="16643139"/>
          <a:ext cx="889000" cy="132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73644</xdr:rowOff>
    </xdr:from>
    <xdr:to>
      <xdr:col>41</xdr:col>
      <xdr:colOff>101600</xdr:colOff>
      <xdr:row>97</xdr:row>
      <xdr:rowOff>3794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7810500" y="16532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20321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594111" y="16308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170903</xdr:rowOff>
    </xdr:from>
    <xdr:to>
      <xdr:col>36</xdr:col>
      <xdr:colOff>165100</xdr:colOff>
      <xdr:row>97</xdr:row>
      <xdr:rowOff>101053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6921500" y="16630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117580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6705111" y="16405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700-0000D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128617</xdr:rowOff>
    </xdr:from>
    <xdr:to>
      <xdr:col>55</xdr:col>
      <xdr:colOff>50800</xdr:colOff>
      <xdr:row>97</xdr:row>
      <xdr:rowOff>58767</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10426700" y="1658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107044</xdr:rowOff>
    </xdr:from>
    <xdr:ext cx="534377" cy="259045"/>
    <xdr:sp macro="" textlink="">
      <xdr:nvSpPr>
        <xdr:cNvPr id="475" name="土木費該当値テキスト">
          <a:extLst>
            <a:ext uri="{FF2B5EF4-FFF2-40B4-BE49-F238E27FC236}">
              <a16:creationId xmlns:a16="http://schemas.microsoft.com/office/drawing/2014/main" id="{00000000-0008-0000-0700-0000DB010000}"/>
            </a:ext>
          </a:extLst>
        </xdr:cNvPr>
        <xdr:cNvSpPr txBox="1"/>
      </xdr:nvSpPr>
      <xdr:spPr>
        <a:xfrm>
          <a:off x="10528300" y="16566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163886</xdr:rowOff>
    </xdr:from>
    <xdr:to>
      <xdr:col>50</xdr:col>
      <xdr:colOff>165100</xdr:colOff>
      <xdr:row>97</xdr:row>
      <xdr:rowOff>94036</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9588500" y="16623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85163</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372111" y="16715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19126</xdr:rowOff>
    </xdr:from>
    <xdr:to>
      <xdr:col>46</xdr:col>
      <xdr:colOff>38100</xdr:colOff>
      <xdr:row>97</xdr:row>
      <xdr:rowOff>120726</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8699500" y="16649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111853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483111" y="16742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133139</xdr:rowOff>
    </xdr:from>
    <xdr:to>
      <xdr:col>41</xdr:col>
      <xdr:colOff>101600</xdr:colOff>
      <xdr:row>97</xdr:row>
      <xdr:rowOff>63289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7810500" y="16592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54416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685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93728</xdr:rowOff>
    </xdr:from>
    <xdr:to>
      <xdr:col>36</xdr:col>
      <xdr:colOff>165100</xdr:colOff>
      <xdr:row>98</xdr:row>
      <xdr:rowOff>23878</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6921500" y="1672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15005</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817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a:extLst>
            <a:ext uri="{FF2B5EF4-FFF2-40B4-BE49-F238E27FC236}">
              <a16:creationId xmlns:a16="http://schemas.microsoft.com/office/drawing/2014/main" id="{00000000-0008-0000-0700-0000FD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58253</xdr:rowOff>
    </xdr:from>
    <xdr:to>
      <xdr:col>85</xdr:col>
      <xdr:colOff>126364</xdr:colOff>
      <xdr:row>39</xdr:row>
      <xdr:rowOff>111811</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6317595" y="5373203"/>
          <a:ext cx="1269" cy="1425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115638</xdr:rowOff>
    </xdr:from>
    <xdr:ext cx="534377" cy="259045"/>
    <xdr:sp macro="" textlink="">
      <xdr:nvSpPr>
        <xdr:cNvPr id="511" name="消防費最小値テキスト">
          <a:extLst>
            <a:ext uri="{FF2B5EF4-FFF2-40B4-BE49-F238E27FC236}">
              <a16:creationId xmlns:a16="http://schemas.microsoft.com/office/drawing/2014/main" id="{00000000-0008-0000-0700-0000FF010000}"/>
            </a:ext>
          </a:extLst>
        </xdr:cNvPr>
        <xdr:cNvSpPr txBox="1"/>
      </xdr:nvSpPr>
      <xdr:spPr>
        <a:xfrm>
          <a:off x="16370300" y="6802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111811</xdr:rowOff>
    </xdr:from>
    <xdr:to>
      <xdr:col>86</xdr:col>
      <xdr:colOff>25400</xdr:colOff>
      <xdr:row>39</xdr:row>
      <xdr:rowOff>111811</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6230600" y="679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4930</xdr:rowOff>
    </xdr:from>
    <xdr:ext cx="599010" cy="259045"/>
    <xdr:sp macro="" textlink="">
      <xdr:nvSpPr>
        <xdr:cNvPr id="513" name="消防費最大値テキスト">
          <a:extLst>
            <a:ext uri="{FF2B5EF4-FFF2-40B4-BE49-F238E27FC236}">
              <a16:creationId xmlns:a16="http://schemas.microsoft.com/office/drawing/2014/main" id="{00000000-0008-0000-0700-000001020000}"/>
            </a:ext>
          </a:extLst>
        </xdr:cNvPr>
        <xdr:cNvSpPr txBox="1"/>
      </xdr:nvSpPr>
      <xdr:spPr>
        <a:xfrm>
          <a:off x="16370300" y="51484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106,488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58253</xdr:rowOff>
    </xdr:from>
    <xdr:to>
      <xdr:col>86</xdr:col>
      <xdr:colOff>25400</xdr:colOff>
      <xdr:row>31</xdr:row>
      <xdr:rowOff>58253</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53732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162576</xdr:rowOff>
    </xdr:from>
    <xdr:to>
      <xdr:col>85</xdr:col>
      <xdr:colOff>127000</xdr:colOff>
      <xdr:row>39</xdr:row>
      <xdr:rowOff>31148</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5481300" y="6677676"/>
          <a:ext cx="838200" cy="40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95350</xdr:rowOff>
    </xdr:from>
    <xdr:ext cx="534377" cy="259045"/>
    <xdr:sp macro="" textlink="">
      <xdr:nvSpPr>
        <xdr:cNvPr id="516" name="消防費平均値テキスト">
          <a:extLst>
            <a:ext uri="{FF2B5EF4-FFF2-40B4-BE49-F238E27FC236}">
              <a16:creationId xmlns:a16="http://schemas.microsoft.com/office/drawing/2014/main" id="{00000000-0008-0000-0700-000004020000}"/>
            </a:ext>
          </a:extLst>
        </xdr:cNvPr>
        <xdr:cNvSpPr txBox="1"/>
      </xdr:nvSpPr>
      <xdr:spPr>
        <a:xfrm>
          <a:off x="16370300" y="62675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72473</xdr:rowOff>
    </xdr:from>
    <xdr:to>
      <xdr:col>85</xdr:col>
      <xdr:colOff>177800</xdr:colOff>
      <xdr:row>38</xdr:row>
      <xdr:rowOff>2623</xdr:rowOff>
    </xdr:to>
    <xdr:sp macro="" textlink="">
      <xdr:nvSpPr>
        <xdr:cNvPr id="517" name="フローチャート: 判断 516">
          <a:extLst>
            <a:ext uri="{FF2B5EF4-FFF2-40B4-BE49-F238E27FC236}">
              <a16:creationId xmlns:a16="http://schemas.microsoft.com/office/drawing/2014/main" id="{00000000-0008-0000-0700-000005020000}"/>
            </a:ext>
          </a:extLst>
        </xdr:cNvPr>
        <xdr:cNvSpPr/>
      </xdr:nvSpPr>
      <xdr:spPr>
        <a:xfrm>
          <a:off x="16268700" y="6416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162576</xdr:rowOff>
    </xdr:from>
    <xdr:to>
      <xdr:col>81</xdr:col>
      <xdr:colOff>50800</xdr:colOff>
      <xdr:row>39</xdr:row>
      <xdr:rowOff>72279</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4592300" y="6677676"/>
          <a:ext cx="889000" cy="81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85847</xdr:rowOff>
    </xdr:from>
    <xdr:to>
      <xdr:col>81</xdr:col>
      <xdr:colOff>101600</xdr:colOff>
      <xdr:row>38</xdr:row>
      <xdr:rowOff>15997</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5430500" y="6429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32524</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5214111" y="6204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32241</xdr:rowOff>
    </xdr:from>
    <xdr:to>
      <xdr:col>76</xdr:col>
      <xdr:colOff>114300</xdr:colOff>
      <xdr:row>39</xdr:row>
      <xdr:rowOff>72279</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3703300" y="6718791"/>
          <a:ext cx="889000" cy="40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98665</xdr:rowOff>
    </xdr:from>
    <xdr:to>
      <xdr:col>76</xdr:col>
      <xdr:colOff>165100</xdr:colOff>
      <xdr:row>38</xdr:row>
      <xdr:rowOff>28815</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4541500" y="6442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45342</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4325111" y="6217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32241</xdr:rowOff>
    </xdr:from>
    <xdr:to>
      <xdr:col>71</xdr:col>
      <xdr:colOff>177800</xdr:colOff>
      <xdr:row>39</xdr:row>
      <xdr:rowOff>43737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2814300" y="6718791"/>
          <a:ext cx="889000" cy="11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78205</xdr:rowOff>
    </xdr:from>
    <xdr:to>
      <xdr:col>72</xdr:col>
      <xdr:colOff>38100</xdr:colOff>
      <xdr:row>38</xdr:row>
      <xdr:rowOff>8355</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3652500" y="6421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24882</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436111" y="6197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90908</xdr:rowOff>
    </xdr:from>
    <xdr:to>
      <xdr:col>67</xdr:col>
      <xdr:colOff>101600</xdr:colOff>
      <xdr:row>39</xdr:row>
      <xdr:rowOff>21058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2763500" y="6606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37585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2547111" y="6381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151798</xdr:rowOff>
    </xdr:from>
    <xdr:to>
      <xdr:col>85</xdr:col>
      <xdr:colOff>177800</xdr:colOff>
      <xdr:row>39</xdr:row>
      <xdr:rowOff>81948</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6268700" y="6666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66725</xdr:rowOff>
    </xdr:from>
    <xdr:ext cx="534377" cy="259045"/>
    <xdr:sp macro="" textlink="">
      <xdr:nvSpPr>
        <xdr:cNvPr id="535" name="消防費該当値テキスト">
          <a:extLst>
            <a:ext uri="{FF2B5EF4-FFF2-40B4-BE49-F238E27FC236}">
              <a16:creationId xmlns:a16="http://schemas.microsoft.com/office/drawing/2014/main" id="{00000000-0008-0000-0700-000017020000}"/>
            </a:ext>
          </a:extLst>
        </xdr:cNvPr>
        <xdr:cNvSpPr txBox="1"/>
      </xdr:nvSpPr>
      <xdr:spPr>
        <a:xfrm>
          <a:off x="16370300" y="658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111776</xdr:rowOff>
    </xdr:from>
    <xdr:to>
      <xdr:col>81</xdr:col>
      <xdr:colOff>101600</xdr:colOff>
      <xdr:row>39</xdr:row>
      <xdr:rowOff>41926</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5430500" y="662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33053</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5214111" y="6719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21479</xdr:rowOff>
    </xdr:from>
    <xdr:to>
      <xdr:col>76</xdr:col>
      <xdr:colOff>165100</xdr:colOff>
      <xdr:row>39</xdr:row>
      <xdr:rowOff>123079</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4541500" y="67080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114206</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325111" y="6800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152891</xdr:rowOff>
    </xdr:from>
    <xdr:to>
      <xdr:col>72</xdr:col>
      <xdr:colOff>38100</xdr:colOff>
      <xdr:row>39</xdr:row>
      <xdr:rowOff>83041</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3652500" y="666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74168</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436111" y="6760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164387</xdr:rowOff>
    </xdr:from>
    <xdr:to>
      <xdr:col>67</xdr:col>
      <xdr:colOff>101600</xdr:colOff>
      <xdr:row>39</xdr:row>
      <xdr:rowOff>94537</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2763500" y="6679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39</xdr:row>
      <xdr:rowOff>85664</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2547111" y="6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教育費グラフ枠">
          <a:extLst>
            <a:ext uri="{FF2B5EF4-FFF2-40B4-BE49-F238E27FC236}">
              <a16:creationId xmlns:a16="http://schemas.microsoft.com/office/drawing/2014/main" id="{00000000-0008-0000-07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73101</xdr:rowOff>
    </xdr:from>
    <xdr:to>
      <xdr:col>85</xdr:col>
      <xdr:colOff>126364</xdr:colOff>
      <xdr:row>58</xdr:row>
      <xdr:rowOff>52935</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6317595" y="8817051"/>
          <a:ext cx="1269" cy="1179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56762</xdr:rowOff>
    </xdr:from>
    <xdr:ext cx="534377" cy="259045"/>
    <xdr:sp macro="" textlink="">
      <xdr:nvSpPr>
        <xdr:cNvPr id="568" name="教育費最小値テキスト">
          <a:extLst>
            <a:ext uri="{FF2B5EF4-FFF2-40B4-BE49-F238E27FC236}">
              <a16:creationId xmlns:a16="http://schemas.microsoft.com/office/drawing/2014/main" id="{00000000-0008-0000-0700-000038020000}"/>
            </a:ext>
          </a:extLst>
        </xdr:cNvPr>
        <xdr:cNvSpPr txBox="1"/>
      </xdr:nvSpPr>
      <xdr:spPr>
        <a:xfrm>
          <a:off x="16370300" y="10000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52935</xdr:rowOff>
    </xdr:from>
    <xdr:to>
      <xdr:col>86</xdr:col>
      <xdr:colOff>25400</xdr:colOff>
      <xdr:row>58</xdr:row>
      <xdr:rowOff>52935</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6230600" y="9997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19778</xdr:rowOff>
    </xdr:from>
    <xdr:ext cx="599010" cy="259045"/>
    <xdr:sp macro="" textlink="">
      <xdr:nvSpPr>
        <xdr:cNvPr id="570" name="教育費最大値テキスト">
          <a:extLst>
            <a:ext uri="{FF2B5EF4-FFF2-40B4-BE49-F238E27FC236}">
              <a16:creationId xmlns:a16="http://schemas.microsoft.com/office/drawing/2014/main" id="{00000000-0008-0000-0700-00003A020000}"/>
            </a:ext>
          </a:extLst>
        </xdr:cNvPr>
        <xdr:cNvSpPr txBox="1"/>
      </xdr:nvSpPr>
      <xdr:spPr>
        <a:xfrm>
          <a:off x="16370300" y="8592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352,480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73101</xdr:rowOff>
    </xdr:from>
    <xdr:to>
      <xdr:col>86</xdr:col>
      <xdr:colOff>25400</xdr:colOff>
      <xdr:row>51</xdr:row>
      <xdr:rowOff>73101</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6230600" y="8817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86131</xdr:rowOff>
    </xdr:from>
    <xdr:to>
      <xdr:col>85</xdr:col>
      <xdr:colOff>127000</xdr:colOff>
      <xdr:row>54</xdr:row>
      <xdr:rowOff>123831</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5481300" y="9344431"/>
          <a:ext cx="838200" cy="37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141035</xdr:rowOff>
    </xdr:from>
    <xdr:ext cx="534377" cy="259045"/>
    <xdr:sp macro="" textlink="">
      <xdr:nvSpPr>
        <xdr:cNvPr id="573" name="教育費平均値テキスト">
          <a:extLst>
            <a:ext uri="{FF2B5EF4-FFF2-40B4-BE49-F238E27FC236}">
              <a16:creationId xmlns:a16="http://schemas.microsoft.com/office/drawing/2014/main" id="{00000000-0008-0000-0700-00003D020000}"/>
            </a:ext>
          </a:extLst>
        </xdr:cNvPr>
        <xdr:cNvSpPr txBox="1"/>
      </xdr:nvSpPr>
      <xdr:spPr>
        <a:xfrm>
          <a:off x="16370300" y="97422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162608</xdr:rowOff>
    </xdr:from>
    <xdr:to>
      <xdr:col>85</xdr:col>
      <xdr:colOff>177800</xdr:colOff>
      <xdr:row>57</xdr:row>
      <xdr:rowOff>92758</xdr:rowOff>
    </xdr:to>
    <xdr:sp macro="" textlink="">
      <xdr:nvSpPr>
        <xdr:cNvPr id="574" name="フローチャート: 判断 573">
          <a:extLst>
            <a:ext uri="{FF2B5EF4-FFF2-40B4-BE49-F238E27FC236}">
              <a16:creationId xmlns:a16="http://schemas.microsoft.com/office/drawing/2014/main" id="{00000000-0008-0000-0700-00003E020000}"/>
            </a:ext>
          </a:extLst>
        </xdr:cNvPr>
        <xdr:cNvSpPr/>
      </xdr:nvSpPr>
      <xdr:spPr>
        <a:xfrm>
          <a:off x="16268700" y="9763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86131</xdr:rowOff>
    </xdr:from>
    <xdr:to>
      <xdr:col>81</xdr:col>
      <xdr:colOff>50800</xdr:colOff>
      <xdr:row>57</xdr:row>
      <xdr:rowOff>100693</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4592300" y="9344431"/>
          <a:ext cx="889000" cy="528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168030</xdr:rowOff>
    </xdr:from>
    <xdr:to>
      <xdr:col>81</xdr:col>
      <xdr:colOff>101600</xdr:colOff>
      <xdr:row>57</xdr:row>
      <xdr:rowOff>98180</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5430500" y="976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89307</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5214111" y="986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100693</xdr:rowOff>
    </xdr:from>
    <xdr:to>
      <xdr:col>76</xdr:col>
      <xdr:colOff>114300</xdr:colOff>
      <xdr:row>57</xdr:row>
      <xdr:rowOff>103295</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3703300" y="9873343"/>
          <a:ext cx="889000" cy="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29033</xdr:rowOff>
    </xdr:from>
    <xdr:to>
      <xdr:col>76</xdr:col>
      <xdr:colOff>165100</xdr:colOff>
      <xdr:row>57</xdr:row>
      <xdr:rowOff>130633</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4541500" y="9801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147160</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4325111" y="9576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42313</xdr:rowOff>
    </xdr:from>
    <xdr:to>
      <xdr:col>71</xdr:col>
      <xdr:colOff>177800</xdr:colOff>
      <xdr:row>57</xdr:row>
      <xdr:rowOff>103295</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2814300" y="9814963"/>
          <a:ext cx="889000" cy="6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9945</xdr:rowOff>
    </xdr:from>
    <xdr:to>
      <xdr:col>72</xdr:col>
      <xdr:colOff>38100</xdr:colOff>
      <xdr:row>57</xdr:row>
      <xdr:rowOff>111545</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3652500" y="978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128072</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3436111" y="9557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59014</xdr:rowOff>
    </xdr:from>
    <xdr:to>
      <xdr:col>67</xdr:col>
      <xdr:colOff>101600</xdr:colOff>
      <xdr:row>57</xdr:row>
      <xdr:rowOff>160614</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2763500" y="98316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151741</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547111" y="99243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73031</xdr:rowOff>
    </xdr:from>
    <xdr:to>
      <xdr:col>85</xdr:col>
      <xdr:colOff>177800</xdr:colOff>
      <xdr:row>55</xdr:row>
      <xdr:rowOff>3181</xdr:rowOff>
    </xdr:to>
    <xdr:sp macro="" textlink="">
      <xdr:nvSpPr>
        <xdr:cNvPr id="591" name="楕円 590">
          <a:extLst>
            <a:ext uri="{FF2B5EF4-FFF2-40B4-BE49-F238E27FC236}">
              <a16:creationId xmlns:a16="http://schemas.microsoft.com/office/drawing/2014/main" id="{00000000-0008-0000-0700-00004F020000}"/>
            </a:ext>
          </a:extLst>
        </xdr:cNvPr>
        <xdr:cNvSpPr/>
      </xdr:nvSpPr>
      <xdr:spPr>
        <a:xfrm>
          <a:off x="16268700" y="9331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95908</xdr:rowOff>
    </xdr:from>
    <xdr:ext cx="599010" cy="259045"/>
    <xdr:sp macro="" textlink="">
      <xdr:nvSpPr>
        <xdr:cNvPr id="592" name="教育費該当値テキスト">
          <a:extLst>
            <a:ext uri="{FF2B5EF4-FFF2-40B4-BE49-F238E27FC236}">
              <a16:creationId xmlns:a16="http://schemas.microsoft.com/office/drawing/2014/main" id="{00000000-0008-0000-0700-000050020000}"/>
            </a:ext>
          </a:extLst>
        </xdr:cNvPr>
        <xdr:cNvSpPr txBox="1"/>
      </xdr:nvSpPr>
      <xdr:spPr>
        <a:xfrm>
          <a:off x="16370300" y="9182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35331</xdr:rowOff>
    </xdr:from>
    <xdr:to>
      <xdr:col>81</xdr:col>
      <xdr:colOff>101600</xdr:colOff>
      <xdr:row>54</xdr:row>
      <xdr:rowOff>136931</xdr:rowOff>
    </xdr:to>
    <xdr:sp macro="" textlink="">
      <xdr:nvSpPr>
        <xdr:cNvPr id="593" name="楕円 592">
          <a:extLst>
            <a:ext uri="{FF2B5EF4-FFF2-40B4-BE49-F238E27FC236}">
              <a16:creationId xmlns:a16="http://schemas.microsoft.com/office/drawing/2014/main" id="{00000000-0008-0000-0700-000051020000}"/>
            </a:ext>
          </a:extLst>
        </xdr:cNvPr>
        <xdr:cNvSpPr/>
      </xdr:nvSpPr>
      <xdr:spPr>
        <a:xfrm>
          <a:off x="15430500" y="929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52</xdr:row>
      <xdr:rowOff>153458</xdr:rowOff>
    </xdr:from>
    <xdr:ext cx="59901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5181795" y="90688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49893</xdr:rowOff>
    </xdr:from>
    <xdr:to>
      <xdr:col>76</xdr:col>
      <xdr:colOff>165100</xdr:colOff>
      <xdr:row>57</xdr:row>
      <xdr:rowOff>151493</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4541500" y="9822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142620</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4325111" y="9915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52495</xdr:rowOff>
    </xdr:from>
    <xdr:to>
      <xdr:col>72</xdr:col>
      <xdr:colOff>38100</xdr:colOff>
      <xdr:row>57</xdr:row>
      <xdr:rowOff>154095</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3652500" y="982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145222</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436111" y="9917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162963</xdr:rowOff>
    </xdr:from>
    <xdr:to>
      <xdr:col>67</xdr:col>
      <xdr:colOff>101600</xdr:colOff>
      <xdr:row>57</xdr:row>
      <xdr:rowOff>93113</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2763500" y="976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109640</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547111" y="9539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4" name="テキスト ボックス 613">
          <a:extLst>
            <a:ext uri="{FF2B5EF4-FFF2-40B4-BE49-F238E27FC236}">
              <a16:creationId xmlns:a16="http://schemas.microsoft.com/office/drawing/2014/main" id="{00000000-0008-0000-0700-000066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5" name="災害復旧費グラフ枠">
          <a:extLst>
            <a:ext uri="{FF2B5EF4-FFF2-40B4-BE49-F238E27FC236}">
              <a16:creationId xmlns:a16="http://schemas.microsoft.com/office/drawing/2014/main" id="{00000000-0008-0000-0700-000071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15005</xdr:rowOff>
    </xdr:from>
    <xdr:to>
      <xdr:col>85</xdr:col>
      <xdr:colOff>126364</xdr:colOff>
      <xdr:row>79</xdr:row>
      <xdr:rowOff>98879</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flipV="1">
          <a:off x="16317595" y="12016505"/>
          <a:ext cx="1269" cy="162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7" name="災害復旧費最小値テキスト">
          <a:extLst>
            <a:ext uri="{FF2B5EF4-FFF2-40B4-BE49-F238E27FC236}">
              <a16:creationId xmlns:a16="http://schemas.microsoft.com/office/drawing/2014/main" id="{00000000-0008-0000-0700-000073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133132</xdr:rowOff>
    </xdr:from>
    <xdr:ext cx="599010" cy="259045"/>
    <xdr:sp macro="" textlink="">
      <xdr:nvSpPr>
        <xdr:cNvPr id="629" name="災害復旧費最大値テキスト">
          <a:extLst>
            <a:ext uri="{FF2B5EF4-FFF2-40B4-BE49-F238E27FC236}">
              <a16:creationId xmlns:a16="http://schemas.microsoft.com/office/drawing/2014/main" id="{00000000-0008-0000-0700-000075020000}"/>
            </a:ext>
          </a:extLst>
        </xdr:cNvPr>
        <xdr:cNvSpPr txBox="1"/>
      </xdr:nvSpPr>
      <xdr:spPr>
        <a:xfrm>
          <a:off x="16370300" y="11791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149,455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15005</xdr:rowOff>
    </xdr:from>
    <xdr:to>
      <xdr:col>86</xdr:col>
      <xdr:colOff>25400</xdr:colOff>
      <xdr:row>70</xdr:row>
      <xdr:rowOff>15005</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2016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41359</xdr:rowOff>
    </xdr:from>
    <xdr:to>
      <xdr:col>85</xdr:col>
      <xdr:colOff>127000</xdr:colOff>
      <xdr:row>79</xdr:row>
      <xdr:rowOff>43938</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5481300" y="13585909"/>
          <a:ext cx="838200" cy="2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115631</xdr:rowOff>
    </xdr:from>
    <xdr:ext cx="534377" cy="259045"/>
    <xdr:sp macro="" textlink="">
      <xdr:nvSpPr>
        <xdr:cNvPr id="632" name="災害復旧費平均値テキスト">
          <a:extLst>
            <a:ext uri="{FF2B5EF4-FFF2-40B4-BE49-F238E27FC236}">
              <a16:creationId xmlns:a16="http://schemas.microsoft.com/office/drawing/2014/main" id="{00000000-0008-0000-0700-000078020000}"/>
            </a:ext>
          </a:extLst>
        </xdr:cNvPr>
        <xdr:cNvSpPr txBox="1"/>
      </xdr:nvSpPr>
      <xdr:spPr>
        <a:xfrm>
          <a:off x="16370300" y="13317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92754</xdr:rowOff>
    </xdr:from>
    <xdr:to>
      <xdr:col>85</xdr:col>
      <xdr:colOff>177800</xdr:colOff>
      <xdr:row>79</xdr:row>
      <xdr:rowOff>22904</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6268700" y="13465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14646</xdr:rowOff>
    </xdr:from>
    <xdr:to>
      <xdr:col>81</xdr:col>
      <xdr:colOff>50800</xdr:colOff>
      <xdr:row>79</xdr:row>
      <xdr:rowOff>41359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4592300" y="13044846"/>
          <a:ext cx="889000" cy="541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128808</xdr:rowOff>
    </xdr:from>
    <xdr:to>
      <xdr:col>81</xdr:col>
      <xdr:colOff>101600</xdr:colOff>
      <xdr:row>79</xdr:row>
      <xdr:rowOff>58958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5430500" y="1350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75485</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5246428" y="1327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75</xdr:row>
      <xdr:rowOff>169515</xdr:rowOff>
    </xdr:from>
    <xdr:to>
      <xdr:col>76</xdr:col>
      <xdr:colOff>114300</xdr:colOff>
      <xdr:row>76</xdr:row>
      <xdr:rowOff>14646</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3703300" y="13028265"/>
          <a:ext cx="889000" cy="1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109725</xdr:rowOff>
    </xdr:from>
    <xdr:to>
      <xdr:col>76</xdr:col>
      <xdr:colOff>165100</xdr:colOff>
      <xdr:row>79</xdr:row>
      <xdr:rowOff>39875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4541500" y="1348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31002</xdr:rowOff>
    </xdr:from>
    <xdr:ext cx="534377"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4325111" y="13575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169515</xdr:rowOff>
    </xdr:from>
    <xdr:to>
      <xdr:col>71</xdr:col>
      <xdr:colOff>177800</xdr:colOff>
      <xdr:row>76</xdr:row>
      <xdr:rowOff>11988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2814300" y="13028265"/>
          <a:ext cx="889000" cy="13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76262</xdr:rowOff>
    </xdr:from>
    <xdr:to>
      <xdr:col>72</xdr:col>
      <xdr:colOff>38100</xdr:colOff>
      <xdr:row>79</xdr:row>
      <xdr:rowOff>6412</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3652500" y="13449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168989</xdr:rowOff>
    </xdr:from>
    <xdr:ext cx="534377"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3436111" y="13542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148380</xdr:rowOff>
    </xdr:from>
    <xdr:to>
      <xdr:col>67</xdr:col>
      <xdr:colOff>101600</xdr:colOff>
      <xdr:row>79</xdr:row>
      <xdr:rowOff>78530</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2763500" y="1352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69657</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579428" y="13614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164588</xdr:rowOff>
    </xdr:from>
    <xdr:to>
      <xdr:col>85</xdr:col>
      <xdr:colOff>177800</xdr:colOff>
      <xdr:row>79</xdr:row>
      <xdr:rowOff>94738</xdr:rowOff>
    </xdr:to>
    <xdr:sp macro="" textlink="">
      <xdr:nvSpPr>
        <xdr:cNvPr id="650" name="楕円 649">
          <a:extLst>
            <a:ext uri="{FF2B5EF4-FFF2-40B4-BE49-F238E27FC236}">
              <a16:creationId xmlns:a16="http://schemas.microsoft.com/office/drawing/2014/main" id="{00000000-0008-0000-0700-00008A020000}"/>
            </a:ext>
          </a:extLst>
        </xdr:cNvPr>
        <xdr:cNvSpPr/>
      </xdr:nvSpPr>
      <xdr:spPr>
        <a:xfrm>
          <a:off x="16268700" y="13537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79515</xdr:rowOff>
    </xdr:from>
    <xdr:ext cx="469744" cy="259045"/>
    <xdr:sp macro="" textlink="">
      <xdr:nvSpPr>
        <xdr:cNvPr id="651" name="災害復旧費該当値テキスト">
          <a:extLst>
            <a:ext uri="{FF2B5EF4-FFF2-40B4-BE49-F238E27FC236}">
              <a16:creationId xmlns:a16="http://schemas.microsoft.com/office/drawing/2014/main" id="{00000000-0008-0000-0700-00008B020000}"/>
            </a:ext>
          </a:extLst>
        </xdr:cNvPr>
        <xdr:cNvSpPr txBox="1"/>
      </xdr:nvSpPr>
      <xdr:spPr>
        <a:xfrm>
          <a:off x="16370300" y="13452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162009</xdr:rowOff>
    </xdr:from>
    <xdr:to>
      <xdr:col>81</xdr:col>
      <xdr:colOff>101600</xdr:colOff>
      <xdr:row>79</xdr:row>
      <xdr:rowOff>92159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5430500" y="1353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83286</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5246428" y="136278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135295</xdr:rowOff>
    </xdr:from>
    <xdr:to>
      <xdr:col>76</xdr:col>
      <xdr:colOff>165100</xdr:colOff>
      <xdr:row>76</xdr:row>
      <xdr:rowOff>65444</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4541500" y="1299404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81972</xdr:rowOff>
    </xdr:from>
    <xdr:ext cx="534377"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325111" y="1276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118716</xdr:rowOff>
    </xdr:from>
    <xdr:to>
      <xdr:col>72</xdr:col>
      <xdr:colOff>38100</xdr:colOff>
      <xdr:row>76</xdr:row>
      <xdr:rowOff>48865</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3652500" y="1297746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65393</xdr:rowOff>
    </xdr:from>
    <xdr:ext cx="534377"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436111" y="12752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132638</xdr:rowOff>
    </xdr:from>
    <xdr:to>
      <xdr:col>67</xdr:col>
      <xdr:colOff>101600</xdr:colOff>
      <xdr:row>76</xdr:row>
      <xdr:rowOff>62788</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2763500" y="1299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79315</xdr:rowOff>
    </xdr:from>
    <xdr:ext cx="534377"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547111" y="12766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0" name="直線コネクタ 669">
          <a:extLst>
            <a:ext uri="{FF2B5EF4-FFF2-40B4-BE49-F238E27FC236}">
              <a16:creationId xmlns:a16="http://schemas.microsoft.com/office/drawing/2014/main" id="{00000000-0008-0000-0700-00009E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a:extLst>
            <a:ext uri="{FF2B5EF4-FFF2-40B4-BE49-F238E27FC236}">
              <a16:creationId xmlns:a16="http://schemas.microsoft.com/office/drawing/2014/main" id="{00000000-0008-0000-07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91725</xdr:rowOff>
    </xdr:from>
    <xdr:to>
      <xdr:col>85</xdr:col>
      <xdr:colOff>126364</xdr:colOff>
      <xdr:row>99</xdr:row>
      <xdr:rowOff>23933</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6317595" y="15522225"/>
          <a:ext cx="1269" cy="1475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27760</xdr:rowOff>
    </xdr:from>
    <xdr:ext cx="469744" cy="259045"/>
    <xdr:sp macro="" textlink="">
      <xdr:nvSpPr>
        <xdr:cNvPr id="684" name="公債費最小値テキスト">
          <a:extLst>
            <a:ext uri="{FF2B5EF4-FFF2-40B4-BE49-F238E27FC236}">
              <a16:creationId xmlns:a16="http://schemas.microsoft.com/office/drawing/2014/main" id="{00000000-0008-0000-0700-0000AC020000}"/>
            </a:ext>
          </a:extLst>
        </xdr:cNvPr>
        <xdr:cNvSpPr txBox="1"/>
      </xdr:nvSpPr>
      <xdr:spPr>
        <a:xfrm>
          <a:off x="16370300" y="17001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23933</xdr:rowOff>
    </xdr:from>
    <xdr:to>
      <xdr:col>86</xdr:col>
      <xdr:colOff>25400</xdr:colOff>
      <xdr:row>99</xdr:row>
      <xdr:rowOff>23933</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6230600" y="16997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38402</xdr:rowOff>
    </xdr:from>
    <xdr:ext cx="599010" cy="259045"/>
    <xdr:sp macro="" textlink="">
      <xdr:nvSpPr>
        <xdr:cNvPr id="686" name="公債費最大値テキスト">
          <a:extLst>
            <a:ext uri="{FF2B5EF4-FFF2-40B4-BE49-F238E27FC236}">
              <a16:creationId xmlns:a16="http://schemas.microsoft.com/office/drawing/2014/main" id="{00000000-0008-0000-0700-0000AE020000}"/>
            </a:ext>
          </a:extLst>
        </xdr:cNvPr>
        <xdr:cNvSpPr txBox="1"/>
      </xdr:nvSpPr>
      <xdr:spPr>
        <a:xfrm>
          <a:off x="16370300" y="1529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392,592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91725</xdr:rowOff>
    </xdr:from>
    <xdr:to>
      <xdr:col>86</xdr:col>
      <xdr:colOff>25400</xdr:colOff>
      <xdr:row>90</xdr:row>
      <xdr:rowOff>91725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5522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156795</xdr:rowOff>
    </xdr:from>
    <xdr:to>
      <xdr:col>85</xdr:col>
      <xdr:colOff>127000</xdr:colOff>
      <xdr:row>97</xdr:row>
      <xdr:rowOff>8723</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flipV="1">
          <a:off x="15481300" y="16615995"/>
          <a:ext cx="838200" cy="2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146335</xdr:rowOff>
    </xdr:from>
    <xdr:ext cx="534377" cy="259045"/>
    <xdr:sp macro="" textlink="">
      <xdr:nvSpPr>
        <xdr:cNvPr id="689" name="公債費平均値テキスト">
          <a:extLst>
            <a:ext uri="{FF2B5EF4-FFF2-40B4-BE49-F238E27FC236}">
              <a16:creationId xmlns:a16="http://schemas.microsoft.com/office/drawing/2014/main" id="{00000000-0008-0000-0700-0000B1020000}"/>
            </a:ext>
          </a:extLst>
        </xdr:cNvPr>
        <xdr:cNvSpPr txBox="1"/>
      </xdr:nvSpPr>
      <xdr:spPr>
        <a:xfrm>
          <a:off x="16370300" y="166055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167908</xdr:rowOff>
    </xdr:from>
    <xdr:to>
      <xdr:col>85</xdr:col>
      <xdr:colOff>177800</xdr:colOff>
      <xdr:row>97</xdr:row>
      <xdr:rowOff>98058</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6268700" y="16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8723</xdr:rowOff>
    </xdr:from>
    <xdr:to>
      <xdr:col>81</xdr:col>
      <xdr:colOff>50800</xdr:colOff>
      <xdr:row>97</xdr:row>
      <xdr:rowOff>18455</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4592300" y="16639373"/>
          <a:ext cx="889000" cy="9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4432</xdr:rowOff>
    </xdr:from>
    <xdr:to>
      <xdr:col>81</xdr:col>
      <xdr:colOff>101600</xdr:colOff>
      <xdr:row>97</xdr:row>
      <xdr:rowOff>106032</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5430500" y="166350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97159</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5214111" y="16727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18455</xdr:rowOff>
    </xdr:from>
    <xdr:to>
      <xdr:col>76</xdr:col>
      <xdr:colOff>114300</xdr:colOff>
      <xdr:row>97</xdr:row>
      <xdr:rowOff>84634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flipV="1">
          <a:off x="13703300" y="16649105"/>
          <a:ext cx="889000" cy="6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16777</xdr:rowOff>
    </xdr:from>
    <xdr:to>
      <xdr:col>76</xdr:col>
      <xdr:colOff>165100</xdr:colOff>
      <xdr:row>97</xdr:row>
      <xdr:rowOff>118377</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4541500" y="166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109504</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4325111" y="1674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76702</xdr:rowOff>
    </xdr:from>
    <xdr:to>
      <xdr:col>71</xdr:col>
      <xdr:colOff>177800</xdr:colOff>
      <xdr:row>97</xdr:row>
      <xdr:rowOff>84634</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2814300" y="16707352"/>
          <a:ext cx="889000" cy="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59985</xdr:rowOff>
    </xdr:from>
    <xdr:to>
      <xdr:col>72</xdr:col>
      <xdr:colOff>38100</xdr:colOff>
      <xdr:row>97</xdr:row>
      <xdr:rowOff>161585</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3652500" y="16690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152712</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3436111" y="16783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130600</xdr:rowOff>
    </xdr:from>
    <xdr:to>
      <xdr:col>67</xdr:col>
      <xdr:colOff>101600</xdr:colOff>
      <xdr:row>98</xdr:row>
      <xdr:rowOff>60750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2763500" y="1676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51877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547111" y="16853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105995</xdr:rowOff>
    </xdr:from>
    <xdr:to>
      <xdr:col>85</xdr:col>
      <xdr:colOff>177800</xdr:colOff>
      <xdr:row>97</xdr:row>
      <xdr:rowOff>36145</xdr:rowOff>
    </xdr:to>
    <xdr:sp macro="" textlink="">
      <xdr:nvSpPr>
        <xdr:cNvPr id="707" name="楕円 706">
          <a:extLst>
            <a:ext uri="{FF2B5EF4-FFF2-40B4-BE49-F238E27FC236}">
              <a16:creationId xmlns:a16="http://schemas.microsoft.com/office/drawing/2014/main" id="{00000000-0008-0000-0700-0000C3020000}"/>
            </a:ext>
          </a:extLst>
        </xdr:cNvPr>
        <xdr:cNvSpPr/>
      </xdr:nvSpPr>
      <xdr:spPr>
        <a:xfrm>
          <a:off x="16268700" y="1656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128872</xdr:rowOff>
    </xdr:from>
    <xdr:ext cx="599010" cy="259045"/>
    <xdr:sp macro="" textlink="">
      <xdr:nvSpPr>
        <xdr:cNvPr id="708" name="公債費該当値テキスト">
          <a:extLst>
            <a:ext uri="{FF2B5EF4-FFF2-40B4-BE49-F238E27FC236}">
              <a16:creationId xmlns:a16="http://schemas.microsoft.com/office/drawing/2014/main" id="{00000000-0008-0000-0700-0000C4020000}"/>
            </a:ext>
          </a:extLst>
        </xdr:cNvPr>
        <xdr:cNvSpPr txBox="1"/>
      </xdr:nvSpPr>
      <xdr:spPr>
        <a:xfrm>
          <a:off x="16370300" y="16416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129373</xdr:rowOff>
    </xdr:from>
    <xdr:to>
      <xdr:col>81</xdr:col>
      <xdr:colOff>101600</xdr:colOff>
      <xdr:row>97</xdr:row>
      <xdr:rowOff>59523</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5430500" y="165885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76050</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5214111" y="16363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139105</xdr:rowOff>
    </xdr:from>
    <xdr:to>
      <xdr:col>76</xdr:col>
      <xdr:colOff>165100</xdr:colOff>
      <xdr:row>97</xdr:row>
      <xdr:rowOff>69255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4541500" y="16598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85782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325111" y="16373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33834</xdr:rowOff>
    </xdr:from>
    <xdr:to>
      <xdr:col>72</xdr:col>
      <xdr:colOff>38100</xdr:colOff>
      <xdr:row>97</xdr:row>
      <xdr:rowOff>135434</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3652500" y="1666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151961</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436111" y="164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25902</xdr:rowOff>
    </xdr:from>
    <xdr:to>
      <xdr:col>67</xdr:col>
      <xdr:colOff>101600</xdr:colOff>
      <xdr:row>97</xdr:row>
      <xdr:rowOff>127502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2763500" y="1665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144029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547111" y="164317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7" name="直線コネクタ 726">
          <a:extLst>
            <a:ext uri="{FF2B5EF4-FFF2-40B4-BE49-F238E27FC236}">
              <a16:creationId xmlns:a16="http://schemas.microsoft.com/office/drawing/2014/main" id="{00000000-0008-0000-0700-0000D7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a:extLst>
            <a:ext uri="{FF2B5EF4-FFF2-40B4-BE49-F238E27FC236}">
              <a16:creationId xmlns:a16="http://schemas.microsoft.com/office/drawing/2014/main" id="{00000000-0008-0000-0700-0000E1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26726</xdr:rowOff>
    </xdr:from>
    <xdr:to>
      <xdr:col>116</xdr:col>
      <xdr:colOff>62864</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flipV="1">
          <a:off x="22159595" y="5513126"/>
          <a:ext cx="1269" cy="114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1937</xdr:rowOff>
    </xdr:from>
    <xdr:ext cx="249299" cy="259045"/>
    <xdr:sp macro="" textlink="">
      <xdr:nvSpPr>
        <xdr:cNvPr id="739" name="諸支出金最小値テキスト">
          <a:extLst>
            <a:ext uri="{FF2B5EF4-FFF2-40B4-BE49-F238E27FC236}">
              <a16:creationId xmlns:a16="http://schemas.microsoft.com/office/drawing/2014/main" id="{00000000-0008-0000-0700-0000E3020000}"/>
            </a:ext>
          </a:extLst>
        </xdr:cNvPr>
        <xdr:cNvSpPr txBox="1"/>
      </xdr:nvSpPr>
      <xdr:spPr>
        <a:xfrm>
          <a:off x="22212300" y="6688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144853</xdr:rowOff>
    </xdr:from>
    <xdr:ext cx="534377" cy="259045"/>
    <xdr:sp macro="" textlink="">
      <xdr:nvSpPr>
        <xdr:cNvPr id="741" name="諸支出金最大値テキスト">
          <a:extLst>
            <a:ext uri="{FF2B5EF4-FFF2-40B4-BE49-F238E27FC236}">
              <a16:creationId xmlns:a16="http://schemas.microsoft.com/office/drawing/2014/main" id="{00000000-0008-0000-0700-0000E5020000}"/>
            </a:ext>
          </a:extLst>
        </xdr:cNvPr>
        <xdr:cNvSpPr txBox="1"/>
      </xdr:nvSpPr>
      <xdr:spPr>
        <a:xfrm>
          <a:off x="22212300" y="528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24,971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26726</xdr:rowOff>
    </xdr:from>
    <xdr:to>
      <xdr:col>116</xdr:col>
      <xdr:colOff>152400</xdr:colOff>
      <xdr:row>32</xdr:row>
      <xdr:rowOff>26726</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5513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90837</xdr:rowOff>
    </xdr:from>
    <xdr:ext cx="378565" cy="259045"/>
    <xdr:sp macro="" textlink="">
      <xdr:nvSpPr>
        <xdr:cNvPr id="744" name="諸支出金平均値テキスト">
          <a:extLst>
            <a:ext uri="{FF2B5EF4-FFF2-40B4-BE49-F238E27FC236}">
              <a16:creationId xmlns:a16="http://schemas.microsoft.com/office/drawing/2014/main" id="{00000000-0008-0000-0700-0000E8020000}"/>
            </a:ext>
          </a:extLst>
        </xdr:cNvPr>
        <xdr:cNvSpPr txBox="1"/>
      </xdr:nvSpPr>
      <xdr:spPr>
        <a:xfrm>
          <a:off x="22212300" y="643448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67960</xdr:rowOff>
    </xdr:from>
    <xdr:to>
      <xdr:col>116</xdr:col>
      <xdr:colOff>114300</xdr:colOff>
      <xdr:row>38</xdr:row>
      <xdr:rowOff>169560</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2110700" y="658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154970</xdr:rowOff>
    </xdr:from>
    <xdr:to>
      <xdr:col>111</xdr:col>
      <xdr:colOff>177800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0434300" y="5812820"/>
          <a:ext cx="889000" cy="84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73218</xdr:rowOff>
    </xdr:from>
    <xdr:to>
      <xdr:col>112</xdr:col>
      <xdr:colOff>38100</xdr:colOff>
      <xdr:row>39</xdr:row>
      <xdr:rowOff>3368</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1272500" y="6588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19895</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1134017" y="63635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154970</xdr:rowOff>
    </xdr:from>
    <xdr:to>
      <xdr:col>107</xdr:col>
      <xdr:colOff>50800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19545300" y="5812820"/>
          <a:ext cx="889000" cy="841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58679</xdr:rowOff>
    </xdr:from>
    <xdr:to>
      <xdr:col>107</xdr:col>
      <xdr:colOff>101600</xdr:colOff>
      <xdr:row>38</xdr:row>
      <xdr:rowOff>160279</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0383500" y="6573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151406</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0245017" y="66665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73904</xdr:rowOff>
    </xdr:from>
    <xdr:to>
      <xdr:col>102</xdr:col>
      <xdr:colOff>165100</xdr:colOff>
      <xdr:row>39</xdr:row>
      <xdr:rowOff>4054</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19494500" y="658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20581</xdr:rowOff>
    </xdr:from>
    <xdr:ext cx="378565"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19356017" y="63642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59730</xdr:rowOff>
    </xdr:from>
    <xdr:to>
      <xdr:col>98</xdr:col>
      <xdr:colOff>38100</xdr:colOff>
      <xdr:row>38</xdr:row>
      <xdr:rowOff>161330</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8605500" y="657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6407</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7017" y="6350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2" name="楕円 761">
          <a:extLst>
            <a:ext uri="{FF2B5EF4-FFF2-40B4-BE49-F238E27FC236}">
              <a16:creationId xmlns:a16="http://schemas.microsoft.com/office/drawing/2014/main" id="{00000000-0008-0000-0700-0000FA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46387</xdr:rowOff>
    </xdr:from>
    <xdr:ext cx="249299" cy="259045"/>
    <xdr:sp macro="" textlink="">
      <xdr:nvSpPr>
        <xdr:cNvPr id="763" name="諸支出金該当値テキスト">
          <a:extLst>
            <a:ext uri="{FF2B5EF4-FFF2-40B4-BE49-F238E27FC236}">
              <a16:creationId xmlns:a16="http://schemas.microsoft.com/office/drawing/2014/main" id="{00000000-0008-0000-0700-0000FB020000}"/>
            </a:ext>
          </a:extLst>
        </xdr:cNvPr>
        <xdr:cNvSpPr txBox="1"/>
      </xdr:nvSpPr>
      <xdr:spPr>
        <a:xfrm>
          <a:off x="22212300" y="656148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104170</xdr:rowOff>
    </xdr:from>
    <xdr:to>
      <xdr:col>107</xdr:col>
      <xdr:colOff>101600</xdr:colOff>
      <xdr:row>34</xdr:row>
      <xdr:rowOff>34320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0383500" y="5762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32</xdr:row>
      <xdr:rowOff>50847</xdr:rowOff>
    </xdr:from>
    <xdr:ext cx="534377"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167111" y="553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愛媛県平均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a:extLst>
            <a:ext uri="{FF2B5EF4-FFF2-40B4-BE49-F238E27FC236}">
              <a16:creationId xmlns:a16="http://schemas.microsoft.com/office/drawing/2014/main" id="{00000000-0008-0000-0700-000012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a:extLst>
            <a:ext uri="{FF2B5EF4-FFF2-40B4-BE49-F238E27FC236}">
              <a16:creationId xmlns:a16="http://schemas.microsoft.com/office/drawing/2014/main" id="{00000000-0008-0000-0700-000014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a:extLst>
            <a:ext uri="{FF2B5EF4-FFF2-40B4-BE49-F238E27FC236}">
              <a16:creationId xmlns:a16="http://schemas.microsoft.com/office/drawing/2014/main" id="{00000000-0008-0000-0700-000016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a:extLst>
            <a:ext uri="{FF2B5EF4-FFF2-40B4-BE49-F238E27FC236}">
              <a16:creationId xmlns:a16="http://schemas.microsoft.com/office/drawing/2014/main" id="{00000000-0008-0000-0700-000019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a:extLst>
            <a:ext uri="{FF2B5EF4-FFF2-40B4-BE49-F238E27FC236}">
              <a16:creationId xmlns:a16="http://schemas.microsoft.com/office/drawing/2014/main" id="{00000000-0008-0000-0700-00002B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a:extLst>
            <a:ext uri="{FF2B5EF4-FFF2-40B4-BE49-F238E27FC236}">
              <a16:creationId xmlns:a16="http://schemas.microsoft.com/office/drawing/2014/main" id="{00000000-0008-0000-0700-00002C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a:extLst>
            <a:ext uri="{FF2B5EF4-FFF2-40B4-BE49-F238E27FC236}">
              <a16:creationId xmlns:a16="http://schemas.microsoft.com/office/drawing/2014/main" id="{00000000-0008-0000-0700-000035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a:extLst>
            <a:ext uri="{FF2B5EF4-FFF2-40B4-BE49-F238E27FC236}">
              <a16:creationId xmlns:a16="http://schemas.microsoft.com/office/drawing/2014/main" id="{00000000-0008-0000-0700-000036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237,523</a:t>
          </a:r>
          <a:r>
            <a:rPr kumimoji="1" lang="ja-JP" altLang="en-US" sz="1300">
              <a:latin typeface="ＭＳ Ｐゴシック" panose="020B0600070205080204" pitchFamily="50" charset="-128"/>
              <a:ea typeface="ＭＳ Ｐゴシック" panose="020B0600070205080204" pitchFamily="50" charset="-128"/>
            </a:rPr>
            <a:t>円で、前年に比べ</a:t>
          </a:r>
          <a:r>
            <a:rPr kumimoji="1" lang="en-US" altLang="ja-JP" sz="1300">
              <a:latin typeface="ＭＳ Ｐゴシック" panose="020B0600070205080204" pitchFamily="50" charset="-128"/>
              <a:ea typeface="ＭＳ Ｐゴシック" panose="020B0600070205080204" pitchFamily="50" charset="-128"/>
            </a:rPr>
            <a:t>18,731</a:t>
          </a:r>
          <a:r>
            <a:rPr kumimoji="1" lang="ja-JP" altLang="en-US" sz="1300">
              <a:latin typeface="ＭＳ Ｐゴシック" panose="020B0600070205080204" pitchFamily="50" charset="-128"/>
              <a:ea typeface="ＭＳ Ｐゴシック" panose="020B0600070205080204" pitchFamily="50" charset="-128"/>
            </a:rPr>
            <a:t>円の増となった。主な要因は、情報通信基盤整備事業の実施によるものである。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237,621</a:t>
          </a:r>
          <a:r>
            <a:rPr kumimoji="1" lang="ja-JP" altLang="en-US" sz="1300">
              <a:latin typeface="ＭＳ Ｐゴシック" panose="020B0600070205080204" pitchFamily="50" charset="-128"/>
              <a:ea typeface="ＭＳ Ｐゴシック" panose="020B0600070205080204" pitchFamily="50" charset="-128"/>
            </a:rPr>
            <a:t>円で、前年に比べ</a:t>
          </a:r>
          <a:r>
            <a:rPr kumimoji="1" lang="en-US" altLang="ja-JP" sz="1300">
              <a:latin typeface="ＭＳ Ｐゴシック" panose="020B0600070205080204" pitchFamily="50" charset="-128"/>
              <a:ea typeface="ＭＳ Ｐゴシック" panose="020B0600070205080204" pitchFamily="50" charset="-128"/>
            </a:rPr>
            <a:t>47,326</a:t>
          </a:r>
          <a:r>
            <a:rPr kumimoji="1" lang="ja-JP" altLang="en-US" sz="1300">
              <a:latin typeface="ＭＳ Ｐゴシック" panose="020B0600070205080204" pitchFamily="50" charset="-128"/>
              <a:ea typeface="ＭＳ Ｐゴシック" panose="020B0600070205080204" pitchFamily="50" charset="-128"/>
            </a:rPr>
            <a:t>円の減となった。主な要因は、統合保育所新築工事完了によるものである。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農林水産業費は、住民一人当たり</a:t>
          </a:r>
          <a:r>
            <a:rPr kumimoji="1" lang="en-US" altLang="ja-JP" sz="1300">
              <a:latin typeface="ＭＳ Ｐゴシック" panose="020B0600070205080204" pitchFamily="50" charset="-128"/>
              <a:ea typeface="ＭＳ Ｐゴシック" panose="020B0600070205080204" pitchFamily="50" charset="-128"/>
            </a:rPr>
            <a:t>123,123</a:t>
          </a:r>
          <a:r>
            <a:rPr kumimoji="1" lang="ja-JP" altLang="en-US" sz="1300">
              <a:latin typeface="ＭＳ Ｐゴシック" panose="020B0600070205080204" pitchFamily="50" charset="-128"/>
              <a:ea typeface="ＭＳ Ｐゴシック" panose="020B0600070205080204" pitchFamily="50" charset="-128"/>
            </a:rPr>
            <a:t>円で、前年に比べ</a:t>
          </a:r>
          <a:r>
            <a:rPr kumimoji="1" lang="en-US" altLang="ja-JP" sz="1300">
              <a:latin typeface="ＭＳ Ｐゴシック" panose="020B0600070205080204" pitchFamily="50" charset="-128"/>
              <a:ea typeface="ＭＳ Ｐゴシック" panose="020B0600070205080204" pitchFamily="50" charset="-128"/>
            </a:rPr>
            <a:t>44,831</a:t>
          </a:r>
          <a:r>
            <a:rPr kumimoji="1" lang="ja-JP" altLang="en-US" sz="1300">
              <a:latin typeface="ＭＳ Ｐゴシック" panose="020B0600070205080204" pitchFamily="50" charset="-128"/>
              <a:ea typeface="ＭＳ Ｐゴシック" panose="020B0600070205080204" pitchFamily="50" charset="-128"/>
            </a:rPr>
            <a:t>円の増となった。主な要因は、ジビエ施設整備事業、夢産地大規模改修事業によるものである。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204,165</a:t>
          </a:r>
          <a:r>
            <a:rPr kumimoji="1" lang="ja-JP" altLang="en-US" sz="1300">
              <a:latin typeface="ＭＳ Ｐゴシック" panose="020B0600070205080204" pitchFamily="50" charset="-128"/>
              <a:ea typeface="ＭＳ Ｐゴシック" panose="020B0600070205080204" pitchFamily="50" charset="-128"/>
            </a:rPr>
            <a:t>円で、前年に比べ</a:t>
          </a:r>
          <a:r>
            <a:rPr kumimoji="1" lang="en-US" altLang="ja-JP" sz="1300">
              <a:latin typeface="ＭＳ Ｐゴシック" panose="020B0600070205080204" pitchFamily="50" charset="-128"/>
              <a:ea typeface="ＭＳ Ｐゴシック" panose="020B0600070205080204" pitchFamily="50" charset="-128"/>
            </a:rPr>
            <a:t>9,895</a:t>
          </a:r>
          <a:r>
            <a:rPr kumimoji="1" lang="ja-JP" altLang="en-US" sz="1300">
              <a:latin typeface="ＭＳ Ｐゴシック" panose="020B0600070205080204" pitchFamily="50" charset="-128"/>
              <a:ea typeface="ＭＳ Ｐゴシック" panose="020B0600070205080204" pitchFamily="50" charset="-128"/>
            </a:rPr>
            <a:t>円の減となった。主な要因は、広見中学校改築事業、事業費の減少によるものである。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105,513</a:t>
          </a:r>
          <a:r>
            <a:rPr kumimoji="1" lang="ja-JP" altLang="en-US" sz="1300">
              <a:latin typeface="ＭＳ Ｐゴシック" panose="020B0600070205080204" pitchFamily="50" charset="-128"/>
              <a:ea typeface="ＭＳ Ｐゴシック" panose="020B0600070205080204" pitchFamily="50" charset="-128"/>
            </a:rPr>
            <a:t>円で、前年に比べ</a:t>
          </a:r>
          <a:r>
            <a:rPr kumimoji="1" lang="en-US" altLang="ja-JP" sz="1300">
              <a:latin typeface="ＭＳ Ｐゴシック" panose="020B0600070205080204" pitchFamily="50" charset="-128"/>
              <a:ea typeface="ＭＳ Ｐゴシック" panose="020B0600070205080204" pitchFamily="50" charset="-128"/>
            </a:rPr>
            <a:t>6,136</a:t>
          </a:r>
          <a:r>
            <a:rPr kumimoji="1" lang="ja-JP" altLang="en-US" sz="1300">
              <a:latin typeface="ＭＳ Ｐゴシック" panose="020B0600070205080204" pitchFamily="50" charset="-128"/>
              <a:ea typeface="ＭＳ Ｐゴシック" panose="020B0600070205080204" pitchFamily="50" charset="-128"/>
            </a:rPr>
            <a:t>円の増となった。主な要因は、元金のうち過疎対策事業債（</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年債広域施設整備負担金事業など）の増加及び利子のうち合併特例債（</a:t>
          </a:r>
          <a:r>
            <a:rPr kumimoji="1" lang="en-US" altLang="ja-JP" sz="1300">
              <a:latin typeface="ＭＳ Ｐゴシック" panose="020B0600070205080204" pitchFamily="50" charset="-128"/>
              <a:ea typeface="ＭＳ Ｐゴシック" panose="020B0600070205080204" pitchFamily="50" charset="-128"/>
            </a:rPr>
            <a:t>R3</a:t>
          </a:r>
          <a:r>
            <a:rPr kumimoji="1" lang="ja-JP" altLang="en-US" sz="1300">
              <a:latin typeface="ＭＳ Ｐゴシック" panose="020B0600070205080204" pitchFamily="50" charset="-128"/>
              <a:ea typeface="ＭＳ Ｐゴシック" panose="020B0600070205080204" pitchFamily="50" charset="-128"/>
            </a:rPr>
            <a:t>年債広見中学校改築事業）の増加によるものである。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実質収支額は黒字となっているが前年度より減少した。財政調整基金取崩しにより、実質単年度収支は赤字となっている。　</a:t>
          </a:r>
        </a:p>
        <a:p>
          <a:r>
            <a:rPr kumimoji="1" lang="ja-JP" altLang="en-US" sz="1400">
              <a:latin typeface="ＭＳ ゴシック" pitchFamily="49" charset="-128"/>
              <a:ea typeface="ＭＳ ゴシック" pitchFamily="49" charset="-128"/>
            </a:rPr>
            <a:t>歳出は今後も社会保障経費や公共施設の改修・更新経費の増加が見込まれることから、適切な財源の確保と経費削減に努める。また、長期的視野に立ち計画的な財政運営を行うために積立てあるいは適切な取崩しを行い財源不足等に備える。</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愛媛県鬼北町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年度決算についても、すべての会計において、黒字決算となっている。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標準財政規模比について、水道事業は流動資産の減少（有形固定資産の取得による支出の増加）により</a:t>
          </a:r>
          <a:r>
            <a:rPr kumimoji="1" lang="en-US" altLang="ja-JP" sz="1400">
              <a:latin typeface="ＭＳ ゴシック" pitchFamily="49" charset="-128"/>
              <a:ea typeface="ＭＳ ゴシック" pitchFamily="49" charset="-128"/>
            </a:rPr>
            <a:t>1.77</a:t>
          </a:r>
          <a:r>
            <a:rPr kumimoji="1" lang="ja-JP" altLang="en-US" sz="1400">
              <a:latin typeface="ＭＳ ゴシック" pitchFamily="49" charset="-128"/>
              <a:ea typeface="ＭＳ ゴシック" pitchFamily="49" charset="-128"/>
            </a:rPr>
            <a:t>％低下となった。一般会計は歳入（純繰越金、臨時財政対策債）の減少により</a:t>
          </a:r>
          <a:r>
            <a:rPr kumimoji="1" lang="en-US" altLang="ja-JP" sz="1400">
              <a:latin typeface="ＭＳ ゴシック" pitchFamily="49" charset="-128"/>
              <a:ea typeface="ＭＳ ゴシック" pitchFamily="49" charset="-128"/>
            </a:rPr>
            <a:t>1.94</a:t>
          </a:r>
          <a:r>
            <a:rPr kumimoji="1" lang="ja-JP" altLang="en-US" sz="1400">
              <a:latin typeface="ＭＳ ゴシック" pitchFamily="49" charset="-128"/>
              <a:ea typeface="ＭＳ ゴシック" pitchFamily="49" charset="-128"/>
            </a:rPr>
            <a:t>％低下となっている。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年度より農業集落排水事業特別会計と公共浄化槽等整備推進事業特別会計が法適用企業会計に移行し下水道事業会計となっている。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今後も国庫補助事業の積極的な活用や一般財源の多い事業、補助金等を精査し、歳入歳出全般にわたって見直しに努めるとともに、公営企業会計がそれぞれ策定した「経営戦略」、「新病院改革プラン」に基づき、持続的な経営の健全化を図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 thickBot="1" x14ac:dyDescent="0.25">
      <c r="B2" s="182" t="s">
        <v>77</v>
      </c>
      <c r="C2" s="182"/>
      <c r="D2" s="183"/>
    </row>
    <row r="3" spans="1:119" ht="18.75" customHeight="1" thickBot="1" x14ac:dyDescent="0.25">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2">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10655750</v>
      </c>
      <c r="BO4" s="407"/>
      <c r="BP4" s="407"/>
      <c r="BQ4" s="407"/>
      <c r="BR4" s="407"/>
      <c r="BS4" s="407"/>
      <c r="BT4" s="407"/>
      <c r="BU4" s="408"/>
      <c r="BV4" s="406">
        <v>10935944</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1.9</v>
      </c>
      <c r="CU4" s="413"/>
      <c r="CV4" s="413"/>
      <c r="CW4" s="413"/>
      <c r="CX4" s="413"/>
      <c r="CY4" s="413"/>
      <c r="CZ4" s="413"/>
      <c r="DA4" s="414"/>
      <c r="DB4" s="412">
        <v>3.8</v>
      </c>
      <c r="DC4" s="413"/>
      <c r="DD4" s="413"/>
      <c r="DE4" s="413"/>
      <c r="DF4" s="413"/>
      <c r="DG4" s="413"/>
      <c r="DH4" s="413"/>
      <c r="DI4" s="414"/>
    </row>
    <row r="5" spans="1:119" ht="18.75" customHeight="1" x14ac:dyDescent="0.2">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10492215</v>
      </c>
      <c r="BO5" s="444"/>
      <c r="BP5" s="444"/>
      <c r="BQ5" s="444"/>
      <c r="BR5" s="444"/>
      <c r="BS5" s="444"/>
      <c r="BT5" s="444"/>
      <c r="BU5" s="445"/>
      <c r="BV5" s="443">
        <v>10678906</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90.6</v>
      </c>
      <c r="CU5" s="441"/>
      <c r="CV5" s="441"/>
      <c r="CW5" s="441"/>
      <c r="CX5" s="441"/>
      <c r="CY5" s="441"/>
      <c r="CZ5" s="441"/>
      <c r="DA5" s="442"/>
      <c r="DB5" s="440">
        <v>89</v>
      </c>
      <c r="DC5" s="441"/>
      <c r="DD5" s="441"/>
      <c r="DE5" s="441"/>
      <c r="DF5" s="441"/>
      <c r="DG5" s="441"/>
      <c r="DH5" s="441"/>
      <c r="DI5" s="442"/>
    </row>
    <row r="6" spans="1:119" ht="18.75" customHeight="1" x14ac:dyDescent="0.2">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163535</v>
      </c>
      <c r="BO6" s="444"/>
      <c r="BP6" s="444"/>
      <c r="BQ6" s="444"/>
      <c r="BR6" s="444"/>
      <c r="BS6" s="444"/>
      <c r="BT6" s="444"/>
      <c r="BU6" s="445"/>
      <c r="BV6" s="443">
        <v>257038</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91</v>
      </c>
      <c r="CU6" s="481"/>
      <c r="CV6" s="481"/>
      <c r="CW6" s="481"/>
      <c r="CX6" s="481"/>
      <c r="CY6" s="481"/>
      <c r="CZ6" s="481"/>
      <c r="DA6" s="482"/>
      <c r="DB6" s="480">
        <v>89.8</v>
      </c>
      <c r="DC6" s="481"/>
      <c r="DD6" s="481"/>
      <c r="DE6" s="481"/>
      <c r="DF6" s="481"/>
      <c r="DG6" s="481"/>
      <c r="DH6" s="481"/>
      <c r="DI6" s="482"/>
    </row>
    <row r="7" spans="1:119" ht="18.75" customHeight="1" x14ac:dyDescent="0.2">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71263</v>
      </c>
      <c r="BO7" s="444"/>
      <c r="BP7" s="444"/>
      <c r="BQ7" s="444"/>
      <c r="BR7" s="444"/>
      <c r="BS7" s="444"/>
      <c r="BT7" s="444"/>
      <c r="BU7" s="445"/>
      <c r="BV7" s="443">
        <v>67996</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4932183</v>
      </c>
      <c r="CU7" s="444"/>
      <c r="CV7" s="444"/>
      <c r="CW7" s="444"/>
      <c r="CX7" s="444"/>
      <c r="CY7" s="444"/>
      <c r="CZ7" s="444"/>
      <c r="DA7" s="445"/>
      <c r="DB7" s="443">
        <v>4944415</v>
      </c>
      <c r="DC7" s="444"/>
      <c r="DD7" s="444"/>
      <c r="DE7" s="444"/>
      <c r="DF7" s="444"/>
      <c r="DG7" s="444"/>
      <c r="DH7" s="444"/>
      <c r="DI7" s="445"/>
    </row>
    <row r="8" spans="1:119" ht="18.75" customHeight="1" thickBot="1" x14ac:dyDescent="0.25">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92272</v>
      </c>
      <c r="BO8" s="444"/>
      <c r="BP8" s="444"/>
      <c r="BQ8" s="444"/>
      <c r="BR8" s="444"/>
      <c r="BS8" s="444"/>
      <c r="BT8" s="444"/>
      <c r="BU8" s="445"/>
      <c r="BV8" s="443">
        <v>189042</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0.22</v>
      </c>
      <c r="CU8" s="484"/>
      <c r="CV8" s="484"/>
      <c r="CW8" s="484"/>
      <c r="CX8" s="484"/>
      <c r="CY8" s="484"/>
      <c r="CZ8" s="484"/>
      <c r="DA8" s="485"/>
      <c r="DB8" s="483">
        <v>0.22</v>
      </c>
      <c r="DC8" s="484"/>
      <c r="DD8" s="484"/>
      <c r="DE8" s="484"/>
      <c r="DF8" s="484"/>
      <c r="DG8" s="484"/>
      <c r="DH8" s="484"/>
      <c r="DI8" s="485"/>
    </row>
    <row r="9" spans="1:119" ht="18.75" customHeight="1" thickBot="1" x14ac:dyDescent="0.25">
      <c r="A9" s="181"/>
      <c r="B9" s="437" t="s">
        <v>106</v>
      </c>
      <c r="C9" s="438"/>
      <c r="D9" s="438"/>
      <c r="E9" s="438"/>
      <c r="F9" s="438"/>
      <c r="G9" s="438"/>
      <c r="H9" s="438"/>
      <c r="I9" s="438"/>
      <c r="J9" s="438"/>
      <c r="K9" s="486"/>
      <c r="L9" s="487" t="s">
        <v>107</v>
      </c>
      <c r="M9" s="488"/>
      <c r="N9" s="488"/>
      <c r="O9" s="488"/>
      <c r="P9" s="488"/>
      <c r="Q9" s="489"/>
      <c r="R9" s="490">
        <v>9682</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-96770</v>
      </c>
      <c r="BO9" s="444"/>
      <c r="BP9" s="444"/>
      <c r="BQ9" s="444"/>
      <c r="BR9" s="444"/>
      <c r="BS9" s="444"/>
      <c r="BT9" s="444"/>
      <c r="BU9" s="445"/>
      <c r="BV9" s="443">
        <v>-143152</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16.2</v>
      </c>
      <c r="CU9" s="441"/>
      <c r="CV9" s="441"/>
      <c r="CW9" s="441"/>
      <c r="CX9" s="441"/>
      <c r="CY9" s="441"/>
      <c r="CZ9" s="441"/>
      <c r="DA9" s="442"/>
      <c r="DB9" s="440">
        <v>15.2</v>
      </c>
      <c r="DC9" s="441"/>
      <c r="DD9" s="441"/>
      <c r="DE9" s="441"/>
      <c r="DF9" s="441"/>
      <c r="DG9" s="441"/>
      <c r="DH9" s="441"/>
      <c r="DI9" s="442"/>
    </row>
    <row r="10" spans="1:119" ht="18.75" customHeight="1" thickBot="1" x14ac:dyDescent="0.25">
      <c r="A10" s="181"/>
      <c r="B10" s="437"/>
      <c r="C10" s="438"/>
      <c r="D10" s="438"/>
      <c r="E10" s="438"/>
      <c r="F10" s="438"/>
      <c r="G10" s="438"/>
      <c r="H10" s="438"/>
      <c r="I10" s="438"/>
      <c r="J10" s="438"/>
      <c r="K10" s="486"/>
      <c r="L10" s="493" t="s">
        <v>112</v>
      </c>
      <c r="M10" s="473"/>
      <c r="N10" s="473"/>
      <c r="O10" s="473"/>
      <c r="P10" s="473"/>
      <c r="Q10" s="474"/>
      <c r="R10" s="494">
        <v>10705</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1236</v>
      </c>
      <c r="BO10" s="444"/>
      <c r="BP10" s="444"/>
      <c r="BQ10" s="444"/>
      <c r="BR10" s="444"/>
      <c r="BS10" s="444"/>
      <c r="BT10" s="444"/>
      <c r="BU10" s="445"/>
      <c r="BV10" s="443">
        <v>1111</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114</v>
      </c>
      <c r="AV11" s="476"/>
      <c r="AW11" s="476"/>
      <c r="AX11" s="476"/>
      <c r="AY11" s="477" t="s">
        <v>120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2">
      <c r="A12" s="181"/>
      <c r="B12" s="503" t="s">
        <v>123</v>
      </c>
      <c r="C12" s="504"/>
      <c r="D12" s="504"/>
      <c r="E12" s="504"/>
      <c r="F12" s="504"/>
      <c r="G12" s="504"/>
      <c r="H12" s="504"/>
      <c r="I12" s="504"/>
      <c r="J12" s="504"/>
      <c r="K12" s="505"/>
      <c r="L12" s="512" t="s">
        <v>124</v>
      </c>
      <c r="M12" s="513"/>
      <c r="N12" s="513"/>
      <c r="O12" s="513"/>
      <c r="P12" s="513"/>
      <c r="Q12" s="514"/>
      <c r="R12" s="515">
        <v>9318</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27400</v>
      </c>
      <c r="BO12" s="444"/>
      <c r="BP12" s="444"/>
      <c r="BQ12" s="444"/>
      <c r="BR12" s="444"/>
      <c r="BS12" s="444"/>
      <c r="BT12" s="444"/>
      <c r="BU12" s="445"/>
      <c r="BV12" s="443">
        <v>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2">
      <c r="A13" s="181"/>
      <c r="B13" s="506"/>
      <c r="C13" s="507"/>
      <c r="D13" s="507"/>
      <c r="E13" s="507"/>
      <c r="F13" s="507"/>
      <c r="G13" s="507"/>
      <c r="H13" s="507"/>
      <c r="I13" s="507"/>
      <c r="J13" s="507"/>
      <c r="K13" s="508"/>
      <c r="L13" s="190"/>
      <c r="M13" s="534" t="s">
        <v>130</v>
      </c>
      <c r="N13" s="535"/>
      <c r="O13" s="535"/>
      <c r="P13" s="535"/>
      <c r="Q13" s="536"/>
      <c r="R13" s="527">
        <v>9224</v>
      </c>
      <c r="S13" s="528"/>
      <c r="T13" s="528"/>
      <c r="U13" s="528"/>
      <c r="V13" s="529"/>
      <c r="W13" s="459" t="s">
        <v>131</v>
      </c>
      <c r="X13" s="460"/>
      <c r="Y13" s="460"/>
      <c r="Z13" s="460"/>
      <c r="AA13" s="460"/>
      <c r="AB13" s="450"/>
      <c r="AC13" s="494">
        <v>619</v>
      </c>
      <c r="AD13" s="495"/>
      <c r="AE13" s="495"/>
      <c r="AF13" s="495"/>
      <c r="AG13" s="537"/>
      <c r="AH13" s="494">
        <v>801</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-122934</v>
      </c>
      <c r="BO13" s="444"/>
      <c r="BP13" s="444"/>
      <c r="BQ13" s="444"/>
      <c r="BR13" s="444"/>
      <c r="BS13" s="444"/>
      <c r="BT13" s="444"/>
      <c r="BU13" s="445"/>
      <c r="BV13" s="443">
        <v>-142041</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7</v>
      </c>
      <c r="CU13" s="441"/>
      <c r="CV13" s="441"/>
      <c r="CW13" s="441"/>
      <c r="CX13" s="441"/>
      <c r="CY13" s="441"/>
      <c r="CZ13" s="441"/>
      <c r="DA13" s="442"/>
      <c r="DB13" s="440">
        <v>6.4</v>
      </c>
      <c r="DC13" s="441"/>
      <c r="DD13" s="441"/>
      <c r="DE13" s="441"/>
      <c r="DF13" s="441"/>
      <c r="DG13" s="441"/>
      <c r="DH13" s="441"/>
      <c r="DI13" s="442"/>
    </row>
    <row r="14" spans="1:119" ht="18.75" customHeight="1" thickBot="1" x14ac:dyDescent="0.25">
      <c r="A14" s="181"/>
      <c r="B14" s="506"/>
      <c r="C14" s="507"/>
      <c r="D14" s="507"/>
      <c r="E14" s="507"/>
      <c r="F14" s="507"/>
      <c r="G14" s="507"/>
      <c r="H14" s="507"/>
      <c r="I14" s="507"/>
      <c r="J14" s="507"/>
      <c r="K14" s="508"/>
      <c r="L14" s="524" t="s">
        <v>135</v>
      </c>
      <c r="M14" s="525"/>
      <c r="N14" s="525"/>
      <c r="O14" s="525"/>
      <c r="P14" s="525"/>
      <c r="Q14" s="526"/>
      <c r="R14" s="527">
        <v>9563</v>
      </c>
      <c r="S14" s="528"/>
      <c r="T14" s="528"/>
      <c r="U14" s="528"/>
      <c r="V14" s="529"/>
      <c r="W14" s="433"/>
      <c r="X14" s="434"/>
      <c r="Y14" s="434"/>
      <c r="Z14" s="434"/>
      <c r="AA14" s="434"/>
      <c r="AB14" s="423"/>
      <c r="AC14" s="530">
        <v>14</v>
      </c>
      <c r="AD14" s="531"/>
      <c r="AE14" s="531"/>
      <c r="AF14" s="531"/>
      <c r="AG14" s="532"/>
      <c r="AH14" s="530">
        <v>16.8</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2">
      <c r="A15" s="181"/>
      <c r="B15" s="506"/>
      <c r="C15" s="507"/>
      <c r="D15" s="507"/>
      <c r="E15" s="507"/>
      <c r="F15" s="507"/>
      <c r="G15" s="507"/>
      <c r="H15" s="507"/>
      <c r="I15" s="507"/>
      <c r="J15" s="507"/>
      <c r="K15" s="508"/>
      <c r="L15" s="190"/>
      <c r="M15" s="534" t="s">
        <v>130</v>
      </c>
      <c r="N15" s="535"/>
      <c r="O15" s="535"/>
      <c r="P15" s="535"/>
      <c r="Q15" s="536"/>
      <c r="R15" s="527">
        <v>9493</v>
      </c>
      <c r="S15" s="528"/>
      <c r="T15" s="528"/>
      <c r="U15" s="528"/>
      <c r="V15" s="529"/>
      <c r="W15" s="459" t="s">
        <v>137</v>
      </c>
      <c r="X15" s="460"/>
      <c r="Y15" s="460"/>
      <c r="Z15" s="460"/>
      <c r="AA15" s="460"/>
      <c r="AB15" s="450"/>
      <c r="AC15" s="494">
        <v>929</v>
      </c>
      <c r="AD15" s="495"/>
      <c r="AE15" s="495"/>
      <c r="AF15" s="495"/>
      <c r="AG15" s="537"/>
      <c r="AH15" s="494">
        <v>959</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1065713</v>
      </c>
      <c r="BO15" s="407"/>
      <c r="BP15" s="407"/>
      <c r="BQ15" s="407"/>
      <c r="BR15" s="407"/>
      <c r="BS15" s="407"/>
      <c r="BT15" s="407"/>
      <c r="BU15" s="408"/>
      <c r="BV15" s="406">
        <v>1043294</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21</v>
      </c>
      <c r="AD16" s="531"/>
      <c r="AE16" s="531"/>
      <c r="AF16" s="531"/>
      <c r="AG16" s="532"/>
      <c r="AH16" s="530">
        <v>20.100000000000001</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4667432</v>
      </c>
      <c r="BO16" s="444"/>
      <c r="BP16" s="444"/>
      <c r="BQ16" s="444"/>
      <c r="BR16" s="444"/>
      <c r="BS16" s="444"/>
      <c r="BT16" s="444"/>
      <c r="BU16" s="445"/>
      <c r="BV16" s="443">
        <v>4654264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5">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2868</v>
      </c>
      <c r="AD17" s="495"/>
      <c r="AE17" s="495"/>
      <c r="AF17" s="495"/>
      <c r="AG17" s="537"/>
      <c r="AH17" s="494">
        <v>3004</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1310020</v>
      </c>
      <c r="BO17" s="444"/>
      <c r="BP17" s="444"/>
      <c r="BQ17" s="444"/>
      <c r="BR17" s="444"/>
      <c r="BS17" s="444"/>
      <c r="BT17" s="444"/>
      <c r="BU17" s="445"/>
      <c r="BV17" s="443">
        <v>1287019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5">
      <c r="A18" s="181"/>
      <c r="B18" s="565" t="s">
        <v>147</v>
      </c>
      <c r="C18" s="486"/>
      <c r="D18" s="486"/>
      <c r="E18" s="566"/>
      <c r="F18" s="566"/>
      <c r="G18" s="566"/>
      <c r="H18" s="566"/>
      <c r="I18" s="566"/>
      <c r="J18" s="566"/>
      <c r="K18" s="566"/>
      <c r="L18" s="567">
        <v>241.88</v>
      </c>
      <c r="M18" s="567"/>
      <c r="N18" s="567"/>
      <c r="O18" s="567"/>
      <c r="P18" s="567"/>
      <c r="Q18" s="567"/>
      <c r="R18" s="568"/>
      <c r="S18" s="568"/>
      <c r="T18" s="568"/>
      <c r="U18" s="568"/>
      <c r="V18" s="569"/>
      <c r="W18" s="461"/>
      <c r="X18" s="462"/>
      <c r="Y18" s="462"/>
      <c r="Z18" s="462"/>
      <c r="AA18" s="462"/>
      <c r="AB18" s="453"/>
      <c r="AC18" s="570">
        <v>64.900000000000006</v>
      </c>
      <c r="AD18" s="571"/>
      <c r="AE18" s="571"/>
      <c r="AF18" s="571"/>
      <c r="AG18" s="572"/>
      <c r="AH18" s="570">
        <v>63.1</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4492794</v>
      </c>
      <c r="BO18" s="444"/>
      <c r="BP18" s="444"/>
      <c r="BQ18" s="444"/>
      <c r="BR18" s="444"/>
      <c r="BS18" s="444"/>
      <c r="BT18" s="444"/>
      <c r="BU18" s="445"/>
      <c r="BV18" s="443">
        <v>4427838</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5">
      <c r="A19" s="181"/>
      <c r="B19" s="565" t="s">
        <v>149</v>
      </c>
      <c r="C19" s="486"/>
      <c r="D19" s="486"/>
      <c r="E19" s="566"/>
      <c r="F19" s="566"/>
      <c r="G19" s="566"/>
      <c r="H19" s="566"/>
      <c r="I19" s="566"/>
      <c r="J19" s="566"/>
      <c r="K19" s="566"/>
      <c r="L19" s="574">
        <v>40</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5893100</v>
      </c>
      <c r="BO19" s="444"/>
      <c r="BP19" s="444"/>
      <c r="BQ19" s="444"/>
      <c r="BR19" s="444"/>
      <c r="BS19" s="444"/>
      <c r="BT19" s="444"/>
      <c r="BU19" s="445"/>
      <c r="BV19" s="443">
        <v>6039057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5">
      <c r="A20" s="181"/>
      <c r="B20" s="565" t="s">
        <v>151</v>
      </c>
      <c r="C20" s="486"/>
      <c r="D20" s="486"/>
      <c r="E20" s="566"/>
      <c r="F20" s="566"/>
      <c r="G20" s="566"/>
      <c r="H20" s="566"/>
      <c r="I20" s="566"/>
      <c r="J20" s="566"/>
      <c r="K20" s="566"/>
      <c r="L20" s="574">
        <v>4346</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5">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2">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12081887</v>
      </c>
      <c r="BO22" s="407"/>
      <c r="BP22" s="407"/>
      <c r="BQ22" s="407"/>
      <c r="BR22" s="407"/>
      <c r="BS22" s="407"/>
      <c r="BT22" s="407"/>
      <c r="BU22" s="408"/>
      <c r="BV22" s="406">
        <v>10393012</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2">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7285594</v>
      </c>
      <c r="BO23" s="444"/>
      <c r="BP23" s="444"/>
      <c r="BQ23" s="444"/>
      <c r="BR23" s="444"/>
      <c r="BS23" s="444"/>
      <c r="BT23" s="444"/>
      <c r="BU23" s="445"/>
      <c r="BV23" s="443">
        <v>6954379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5">
      <c r="A24" s="181"/>
      <c r="B24" s="614"/>
      <c r="C24" s="590"/>
      <c r="D24" s="591"/>
      <c r="E24" s="493" t="s">
        <v>161</v>
      </c>
      <c r="F24" s="473"/>
      <c r="G24" s="473"/>
      <c r="H24" s="473"/>
      <c r="I24" s="473"/>
      <c r="J24" s="473"/>
      <c r="K24" s="474"/>
      <c r="L24" s="494">
        <v>1</v>
      </c>
      <c r="M24" s="495"/>
      <c r="N24" s="495"/>
      <c r="O24" s="495"/>
      <c r="P24" s="537"/>
      <c r="Q24" s="494">
        <v>7310</v>
      </c>
      <c r="R24" s="495"/>
      <c r="S24" s="495"/>
      <c r="T24" s="495"/>
      <c r="U24" s="495"/>
      <c r="V24" s="537"/>
      <c r="W24" s="589"/>
      <c r="X24" s="590"/>
      <c r="Y24" s="591"/>
      <c r="Z24" s="493" t="s">
        <v>162</v>
      </c>
      <c r="AA24" s="473"/>
      <c r="AB24" s="473"/>
      <c r="AC24" s="473"/>
      <c r="AD24" s="473"/>
      <c r="AE24" s="473"/>
      <c r="AF24" s="473"/>
      <c r="AG24" s="474"/>
      <c r="AH24" s="494">
        <v>150</v>
      </c>
      <c r="AI24" s="495"/>
      <c r="AJ24" s="495"/>
      <c r="AK24" s="495"/>
      <c r="AL24" s="537"/>
      <c r="AM24" s="494">
        <v>448200</v>
      </c>
      <c r="AN24" s="495"/>
      <c r="AO24" s="495"/>
      <c r="AP24" s="495"/>
      <c r="AQ24" s="495"/>
      <c r="AR24" s="537"/>
      <c r="AS24" s="494">
        <v>2988</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9856566</v>
      </c>
      <c r="BO24" s="444"/>
      <c r="BP24" s="444"/>
      <c r="BQ24" s="444"/>
      <c r="BR24" s="444"/>
      <c r="BS24" s="444"/>
      <c r="BT24" s="444"/>
      <c r="BU24" s="445"/>
      <c r="BV24" s="443">
        <v>7921939</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2">
      <c r="A25" s="181"/>
      <c r="B25" s="614"/>
      <c r="C25" s="590"/>
      <c r="D25" s="591"/>
      <c r="E25" s="493" t="s">
        <v>164</v>
      </c>
      <c r="F25" s="473"/>
      <c r="G25" s="473"/>
      <c r="H25" s="473"/>
      <c r="I25" s="473"/>
      <c r="J25" s="473"/>
      <c r="K25" s="474"/>
      <c r="L25" s="494">
        <v>1</v>
      </c>
      <c r="M25" s="495"/>
      <c r="N25" s="495"/>
      <c r="O25" s="495"/>
      <c r="P25" s="537"/>
      <c r="Q25" s="494">
        <v>5840</v>
      </c>
      <c r="R25" s="495"/>
      <c r="S25" s="495"/>
      <c r="T25" s="495"/>
      <c r="U25" s="495"/>
      <c r="V25" s="537"/>
      <c r="W25" s="589"/>
      <c r="X25" s="590"/>
      <c r="Y25" s="591"/>
      <c r="Z25" s="493" t="s">
        <v>165</v>
      </c>
      <c r="AA25" s="473"/>
      <c r="AB25" s="473"/>
      <c r="AC25" s="473"/>
      <c r="AD25" s="473"/>
      <c r="AE25" s="473"/>
      <c r="AF25" s="473"/>
      <c r="AG25" s="474"/>
      <c r="AH25" s="494" t="s">
        <v>122</v>
      </c>
      <c r="AI25" s="495"/>
      <c r="AJ25" s="495"/>
      <c r="AK25" s="495"/>
      <c r="AL25" s="537"/>
      <c r="AM25" s="494" t="s">
        <v>122</v>
      </c>
      <c r="AN25" s="495"/>
      <c r="AO25" s="495"/>
      <c r="AP25" s="495"/>
      <c r="AQ25" s="495"/>
      <c r="AR25" s="537"/>
      <c r="AS25" s="494" t="s">
        <v>122</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227305</v>
      </c>
      <c r="BO25" s="407"/>
      <c r="BP25" s="407"/>
      <c r="BQ25" s="407"/>
      <c r="BR25" s="407"/>
      <c r="BS25" s="407"/>
      <c r="BT25" s="407"/>
      <c r="BU25" s="408"/>
      <c r="BV25" s="406">
        <v>1047792</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2">
      <c r="A26" s="181"/>
      <c r="B26" s="614"/>
      <c r="C26" s="590"/>
      <c r="D26" s="591"/>
      <c r="E26" s="493" t="s">
        <v>167</v>
      </c>
      <c r="F26" s="473"/>
      <c r="G26" s="473"/>
      <c r="H26" s="473"/>
      <c r="I26" s="473"/>
      <c r="J26" s="473"/>
      <c r="K26" s="474"/>
      <c r="L26" s="494">
        <v>1</v>
      </c>
      <c r="M26" s="495"/>
      <c r="N26" s="495"/>
      <c r="O26" s="495"/>
      <c r="P26" s="537"/>
      <c r="Q26" s="494">
        <v>5200</v>
      </c>
      <c r="R26" s="495"/>
      <c r="S26" s="495"/>
      <c r="T26" s="495"/>
      <c r="U26" s="495"/>
      <c r="V26" s="537"/>
      <c r="W26" s="589"/>
      <c r="X26" s="590"/>
      <c r="Y26" s="591"/>
      <c r="Z26" s="493" t="s">
        <v>168</v>
      </c>
      <c r="AA26" s="595"/>
      <c r="AB26" s="595"/>
      <c r="AC26" s="595"/>
      <c r="AD26" s="595"/>
      <c r="AE26" s="595"/>
      <c r="AF26" s="595"/>
      <c r="AG26" s="596"/>
      <c r="AH26" s="494">
        <v>3</v>
      </c>
      <c r="AI26" s="495"/>
      <c r="AJ26" s="495"/>
      <c r="AK26" s="495"/>
      <c r="AL26" s="537"/>
      <c r="AM26" s="494">
        <v>9519</v>
      </c>
      <c r="AN26" s="495"/>
      <c r="AO26" s="495"/>
      <c r="AP26" s="495"/>
      <c r="AQ26" s="495"/>
      <c r="AR26" s="537"/>
      <c r="AS26" s="494">
        <v>3173</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5">
      <c r="A27" s="181"/>
      <c r="B27" s="614"/>
      <c r="C27" s="590"/>
      <c r="D27" s="591"/>
      <c r="E27" s="493" t="s">
        <v>170</v>
      </c>
      <c r="F27" s="473"/>
      <c r="G27" s="473"/>
      <c r="H27" s="473"/>
      <c r="I27" s="473"/>
      <c r="J27" s="473"/>
      <c r="K27" s="474"/>
      <c r="L27" s="494">
        <v>1</v>
      </c>
      <c r="M27" s="495"/>
      <c r="N27" s="495"/>
      <c r="O27" s="495"/>
      <c r="P27" s="537"/>
      <c r="Q27" s="494">
        <v>2400</v>
      </c>
      <c r="R27" s="495"/>
      <c r="S27" s="495"/>
      <c r="T27" s="495"/>
      <c r="U27" s="495"/>
      <c r="V27" s="537"/>
      <c r="W27" s="589"/>
      <c r="X27" s="590"/>
      <c r="Y27" s="591"/>
      <c r="Z27" s="493" t="s">
        <v>171</v>
      </c>
      <c r="AA27" s="473"/>
      <c r="AB27" s="473"/>
      <c r="AC27" s="473"/>
      <c r="AD27" s="473"/>
      <c r="AE27" s="473"/>
      <c r="AF27" s="473"/>
      <c r="AG27" s="474"/>
      <c r="AH27" s="494" t="s">
        <v>122</v>
      </c>
      <c r="AI27" s="495"/>
      <c r="AJ27" s="495"/>
      <c r="AK27" s="495"/>
      <c r="AL27" s="537"/>
      <c r="AM27" s="494" t="s">
        <v>122</v>
      </c>
      <c r="AN27" s="495"/>
      <c r="AO27" s="495"/>
      <c r="AP27" s="495"/>
      <c r="AQ27" s="495"/>
      <c r="AR27" s="537"/>
      <c r="AS27" s="494" t="s">
        <v>122</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v>269684</v>
      </c>
      <c r="BO27" s="563"/>
      <c r="BP27" s="563"/>
      <c r="BQ27" s="563"/>
      <c r="BR27" s="563"/>
      <c r="BS27" s="563"/>
      <c r="BT27" s="563"/>
      <c r="BU27" s="564"/>
      <c r="BV27" s="562">
        <v>269636</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2">
      <c r="A28" s="181"/>
      <c r="B28" s="614"/>
      <c r="C28" s="590"/>
      <c r="D28" s="591"/>
      <c r="E28" s="493" t="s">
        <v>173</v>
      </c>
      <c r="F28" s="473"/>
      <c r="G28" s="473"/>
      <c r="H28" s="473"/>
      <c r="I28" s="473"/>
      <c r="J28" s="473"/>
      <c r="K28" s="474"/>
      <c r="L28" s="494">
        <v>1</v>
      </c>
      <c r="M28" s="495"/>
      <c r="N28" s="495"/>
      <c r="O28" s="495"/>
      <c r="P28" s="537"/>
      <c r="Q28" s="494">
        <v>1880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1906472</v>
      </c>
      <c r="BO28" s="407"/>
      <c r="BP28" s="407"/>
      <c r="BQ28" s="407"/>
      <c r="BR28" s="407"/>
      <c r="BS28" s="407"/>
      <c r="BT28" s="407"/>
      <c r="BU28" s="408"/>
      <c r="BV28" s="406">
        <v>1932636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2">
      <c r="A29" s="181"/>
      <c r="B29" s="614"/>
      <c r="C29" s="590"/>
      <c r="D29" s="591"/>
      <c r="E29" s="493" t="s">
        <v>176</v>
      </c>
      <c r="F29" s="473"/>
      <c r="G29" s="473"/>
      <c r="H29" s="473"/>
      <c r="I29" s="473"/>
      <c r="J29" s="473"/>
      <c r="K29" s="474"/>
      <c r="L29" s="494">
        <v>10</v>
      </c>
      <c r="M29" s="495"/>
      <c r="N29" s="495"/>
      <c r="O29" s="495"/>
      <c r="P29" s="537"/>
      <c r="Q29" s="494">
        <v>1730</v>
      </c>
      <c r="R29" s="495"/>
      <c r="S29" s="495"/>
      <c r="T29" s="495"/>
      <c r="U29" s="495"/>
      <c r="V29" s="537"/>
      <c r="W29" s="592"/>
      <c r="X29" s="593"/>
      <c r="Y29" s="594"/>
      <c r="Z29" s="493" t="s">
        <v>177</v>
      </c>
      <c r="AA29" s="473"/>
      <c r="AB29" s="473"/>
      <c r="AC29" s="473"/>
      <c r="AD29" s="473"/>
      <c r="AE29" s="473"/>
      <c r="AF29" s="473"/>
      <c r="AG29" s="474"/>
      <c r="AH29" s="494">
        <v>150</v>
      </c>
      <c r="AI29" s="495"/>
      <c r="AJ29" s="495"/>
      <c r="AK29" s="495"/>
      <c r="AL29" s="537"/>
      <c r="AM29" s="494">
        <v>448200</v>
      </c>
      <c r="AN29" s="495"/>
      <c r="AO29" s="495"/>
      <c r="AP29" s="495"/>
      <c r="AQ29" s="495"/>
      <c r="AR29" s="537"/>
      <c r="AS29" s="494">
        <v>2988</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572653</v>
      </c>
      <c r="BO29" s="444"/>
      <c r="BP29" s="444"/>
      <c r="BQ29" s="444"/>
      <c r="BR29" s="444"/>
      <c r="BS29" s="444"/>
      <c r="BT29" s="444"/>
      <c r="BU29" s="445"/>
      <c r="BV29" s="443">
        <v>459073</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5">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93.9</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2733905</v>
      </c>
      <c r="BO30" s="563"/>
      <c r="BP30" s="563"/>
      <c r="BQ30" s="563"/>
      <c r="BR30" s="563"/>
      <c r="BS30" s="563"/>
      <c r="BT30" s="563"/>
      <c r="BU30" s="564"/>
      <c r="BV30" s="562">
        <v>3031136</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2">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2">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10</v>
      </c>
      <c r="BX34" s="633"/>
      <c r="BY34" s="634" t="str">
        <f>IF('各会計、関係団体の財政状況及び健全化判断比率'!B68="","",'各会計、関係団体の財政状況及び健全化判断比率'!B68)</f>
        <v>愛媛県市町総合事務組合（退職手当事業分）</v>
      </c>
      <c r="BZ34" s="634"/>
      <c r="CA34" s="634"/>
      <c r="CB34" s="634"/>
      <c r="CC34" s="634"/>
      <c r="CD34" s="634"/>
      <c r="CE34" s="634"/>
      <c r="CF34" s="634"/>
      <c r="CG34" s="634"/>
      <c r="CH34" s="634"/>
      <c r="CI34" s="634"/>
      <c r="CJ34" s="634"/>
      <c r="CK34" s="634"/>
      <c r="CL34" s="634"/>
      <c r="CM34" s="634"/>
      <c r="CN34" s="181"/>
      <c r="CO34" s="633">
        <f>IF(CQ34="","",MAX(C34:D43,U34:V43,AM34:AN43,BE34:BF43,BW34:BX43)+1)</f>
        <v>20</v>
      </c>
      <c r="CP34" s="633"/>
      <c r="CQ34" s="634" t="str">
        <f>IF('各会計、関係団体の財政状況及び健全化判断比率'!BS7="","",'各会計、関係団体の財政状況及び健全化判断比率'!BS7)</f>
        <v>鬼北町農業公社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2">
      <c r="A35" s="181"/>
      <c r="B35" s="205"/>
      <c r="C35" s="633">
        <f>IF(E35="","",C34+1)</f>
        <v>2</v>
      </c>
      <c r="D35" s="633"/>
      <c r="E35" s="634" t="str">
        <f>IF('各会計、関係団体の財政状況及び健全化判断比率'!B8="","",'各会計、関係団体の財政状況及び健全化判断比率'!B8)</f>
        <v>用品調達特別会計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国民健康保険診療所特別会計</v>
      </c>
      <c r="X35" s="634"/>
      <c r="Y35" s="634"/>
      <c r="Z35" s="634"/>
      <c r="AA35" s="634"/>
      <c r="AB35" s="634"/>
      <c r="AC35" s="634"/>
      <c r="AD35" s="634"/>
      <c r="AE35" s="634"/>
      <c r="AF35" s="634"/>
      <c r="AG35" s="634"/>
      <c r="AH35" s="634"/>
      <c r="AI35" s="634"/>
      <c r="AJ35" s="634"/>
      <c r="AK35" s="634"/>
      <c r="AL35" s="181"/>
      <c r="AM35" s="633">
        <f t="shared" ref="AM35:AM43" si="0">IF(AO35="","",AM34+1)</f>
        <v>8</v>
      </c>
      <c r="AN35" s="633"/>
      <c r="AO35" s="634" t="str">
        <f>IF('各会計、関係団体の財政状況及び健全化判断比率'!B33="","",'各会計、関係団体の財政状況及び健全化判断比率'!B33)</f>
        <v>病院事業会計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11</v>
      </c>
      <c r="BX35" s="633"/>
      <c r="BY35" s="634" t="str">
        <f>IF('各会計、関係団体の財政状況及び健全化判断比率'!B69="","",'各会計、関係団体の財政状況及び健全化判断比率'!B69)</f>
        <v>愛媛県市町総合事務組合（消防補償事業分）</v>
      </c>
      <c r="BZ35" s="634"/>
      <c r="CA35" s="634"/>
      <c r="CB35" s="634"/>
      <c r="CC35" s="634"/>
      <c r="CD35" s="634"/>
      <c r="CE35" s="634"/>
      <c r="CF35" s="634"/>
      <c r="CG35" s="634"/>
      <c r="CH35" s="634"/>
      <c r="CI35" s="634"/>
      <c r="CJ35" s="634"/>
      <c r="CK35" s="634"/>
      <c r="CL35" s="634"/>
      <c r="CM35" s="634"/>
      <c r="CN35" s="181"/>
      <c r="CO35" s="633">
        <f t="shared" ref="CO35:CO43" si="3">IF(CQ35="","",CO34+1)</f>
        <v>21</v>
      </c>
      <c r="CP35" s="633"/>
      <c r="CQ35" s="634" t="str">
        <f>IF('各会計、関係団体の財政状況及び健全化判断比率'!BS8="","",'各会計、関係団体の財政状況及び健全化判断比率'!BS8)</f>
        <v>森の三角ぼうし</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2">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f t="shared" si="0"/>
        <v>9</v>
      </c>
      <c r="AN36" s="633"/>
      <c r="AO36" s="634" t="str">
        <f>IF('各会計、関係団体の財政状況及び健全化判断比率'!B34="","",'各会計、関係団体の財政状況及び健全化判断比率'!B34)</f>
        <v>下水道事業会計</v>
      </c>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12</v>
      </c>
      <c r="BX36" s="633"/>
      <c r="BY36" s="634" t="str">
        <f>IF('各会計、関係団体の財政状況及び健全化判断比率'!B70="","",'各会計、関係団体の財政状況及び健全化判断比率'!B70)</f>
        <v>愛媛県市町総合事務組合（交通災害事業分）</v>
      </c>
      <c r="BZ36" s="634"/>
      <c r="CA36" s="634"/>
      <c r="CB36" s="634"/>
      <c r="CC36" s="634"/>
      <c r="CD36" s="634"/>
      <c r="CE36" s="634"/>
      <c r="CF36" s="634"/>
      <c r="CG36" s="634"/>
      <c r="CH36" s="634"/>
      <c r="CI36" s="634"/>
      <c r="CJ36" s="634"/>
      <c r="CK36" s="634"/>
      <c r="CL36" s="634"/>
      <c r="CM36" s="634"/>
      <c r="CN36" s="181"/>
      <c r="CO36" s="633">
        <f t="shared" si="3"/>
        <v>22</v>
      </c>
      <c r="CP36" s="633"/>
      <c r="CQ36" s="634" t="str">
        <f>IF('各会計、関係団体の財政状況及び健全化判断比率'!BS9="","",'各会計、関係団体の財政状況及び健全化判断比率'!BS9)</f>
        <v>日吉原木市場</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2">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後期高齢者医療保険特別会計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13</v>
      </c>
      <c r="BX37" s="633"/>
      <c r="BY37" s="634" t="str">
        <f>IF('各会計、関係団体の財政状況及び健全化判断比率'!B71="","",'各会計、関係団体の財政状況及び健全化判断比率'!B71)</f>
        <v>愛媛県市町総合事務組合（自治会館事業分）</v>
      </c>
      <c r="BZ37" s="634"/>
      <c r="CA37" s="634"/>
      <c r="CB37" s="634"/>
      <c r="CC37" s="634"/>
      <c r="CD37" s="634"/>
      <c r="CE37" s="634"/>
      <c r="CF37" s="634"/>
      <c r="CG37" s="634"/>
      <c r="CH37" s="634"/>
      <c r="CI37" s="634"/>
      <c r="CJ37" s="634"/>
      <c r="CK37" s="634"/>
      <c r="CL37" s="634"/>
      <c r="CM37" s="634"/>
      <c r="CN37" s="181"/>
      <c r="CO37" s="633">
        <f t="shared" si="3"/>
        <v>23</v>
      </c>
      <c r="CP37" s="633"/>
      <c r="CQ37" s="634" t="str">
        <f>IF('各会計、関係団体の財政状況及び健全化判断比率'!BS10="","",'各会計、関係団体の財政状況及び健全化判断比率'!BS10)</f>
        <v>日吉農林公社</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2">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14</v>
      </c>
      <c r="BX38" s="633"/>
      <c r="BY38" s="634" t="str">
        <f>IF('各会計、関係団体の財政状況及び健全化判断比率'!B72="","",'各会計、関係団体の財政状況及び健全化判断比率'!B72)</f>
        <v>愛媛県市町総合事務組合（議員公務災害事業分）</v>
      </c>
      <c r="BZ38" s="634"/>
      <c r="CA38" s="634"/>
      <c r="CB38" s="634"/>
      <c r="CC38" s="634"/>
      <c r="CD38" s="634"/>
      <c r="CE38" s="634"/>
      <c r="CF38" s="634"/>
      <c r="CG38" s="634"/>
      <c r="CH38" s="634"/>
      <c r="CI38" s="634"/>
      <c r="CJ38" s="634"/>
      <c r="CK38" s="634"/>
      <c r="CL38" s="634"/>
      <c r="CM38" s="634"/>
      <c r="CN38" s="181"/>
      <c r="CO38" s="633">
        <f t="shared" si="3"/>
        <v>24</v>
      </c>
      <c r="CP38" s="633"/>
      <c r="CQ38" s="634" t="str">
        <f>IF('各会計、関係団体の財政状況及び健全化判断比率'!BS11="","",'各会計、関係団体の財政状況及び健全化判断比率'!BS11)</f>
        <v>日吉夢産地</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2">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15</v>
      </c>
      <c r="BX39" s="633"/>
      <c r="BY39" s="634" t="str">
        <f>IF('各会計、関係団体の財政状況及び健全化判断比率'!B73="","",'各会計、関係団体の財政状況及び健全化判断比率'!B73)</f>
        <v>愛媛県市町総合事務組合（共通経費分）</v>
      </c>
      <c r="BZ39" s="634"/>
      <c r="CA39" s="634"/>
      <c r="CB39" s="634"/>
      <c r="CC39" s="634"/>
      <c r="CD39" s="634"/>
      <c r="CE39" s="634"/>
      <c r="CF39" s="634"/>
      <c r="CG39" s="634"/>
      <c r="CH39" s="634"/>
      <c r="CI39" s="634"/>
      <c r="CJ39" s="634"/>
      <c r="CK39" s="634"/>
      <c r="CL39" s="634"/>
      <c r="CM39" s="634"/>
      <c r="CN39" s="181"/>
      <c r="CO39" s="633">
        <f t="shared" si="3"/>
        <v>25</v>
      </c>
      <c r="CP39" s="633"/>
      <c r="CQ39" s="634" t="str">
        <f>IF('各会計、関係団体の財政状況及び健全化判断比率'!BS12="","",'各会計、関係団体の財政状況及び健全化判断比率'!BS12)</f>
        <v>鬼北土地開発公社</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2">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16</v>
      </c>
      <c r="BX40" s="633"/>
      <c r="BY40" s="634" t="str">
        <f>IF('各会計、関係団体の財政状況及び健全化判断比率'!B74="","",'各会計、関係団体の財政状況及び健全化判断比率'!B74)</f>
        <v>宇和島地区広域事務組合（一般会計）</v>
      </c>
      <c r="BZ40" s="634"/>
      <c r="CA40" s="634"/>
      <c r="CB40" s="634"/>
      <c r="CC40" s="634"/>
      <c r="CD40" s="634"/>
      <c r="CE40" s="634"/>
      <c r="CF40" s="634"/>
      <c r="CG40" s="634"/>
      <c r="CH40" s="634"/>
      <c r="CI40" s="634"/>
      <c r="CJ40" s="634"/>
      <c r="CK40" s="634"/>
      <c r="CL40" s="634"/>
      <c r="CM40" s="634"/>
      <c r="CN40" s="181"/>
      <c r="CO40" s="633">
        <f t="shared" si="3"/>
        <v>26</v>
      </c>
      <c r="CP40" s="633"/>
      <c r="CQ40" s="634" t="str">
        <f>IF('各会計、関係団体の財政状況及び健全化判断比率'!BS13="","",'各会計、関係団体の財政状況及び健全化判断比率'!BS13)</f>
        <v>鬼北地域野菜園芸振興基金</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2">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17</v>
      </c>
      <c r="BX41" s="633"/>
      <c r="BY41" s="634" t="str">
        <f>IF('各会計、関係団体の財政状況及び健全化判断比率'!B75="","",'各会計、関係団体の財政状況及び健全化判断比率'!B75)</f>
        <v>宇和島地区広域事務組合（介護保険事業特別会計）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2">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18</v>
      </c>
      <c r="BX42" s="633"/>
      <c r="BY42" s="634" t="str">
        <f>IF('各会計、関係団体の財政状況及び健全化判断比率'!B76="","",'各会計、関係団体の財政状況及び健全化判断比率'!B76)</f>
        <v>愛媛地方税滞納整理機構</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2">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19</v>
      </c>
      <c r="BX43" s="633"/>
      <c r="BY43" s="634" t="str">
        <f>IF('各会計、関係団体の財政状況及び健全化判断比率'!B77="","",'各会計、関係団体の財政状況及び健全化判断比率'!B77)</f>
        <v>愛媛県後期高齢者医療広域連合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2">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2">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2">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2">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2">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2">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2">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2"/>
    <row r="55" spans="5:113" x14ac:dyDescent="0.2"/>
    <row r="56" spans="5:113" x14ac:dyDescent="0.2"/>
  </sheetData>
  <sheetProtection algorithmName="SHA-512" hashValue="rGyvooUuINtPYTLzFVbZddqwF6PhjSs3y3cXZQpdUoygLxosJaZWZUJliONp+27MBD4BLN+8DX8zasP91l0wJw==" saltValue="uQZWMV8gRZY5rwrmrhxFm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2">
      <c r="A34" s="22"/>
      <c r="B34" s="31"/>
      <c r="C34" s="1187" t="s">
        <v>535</v>
      </c>
      <c r="D34" s="1187"/>
      <c r="E34" s="1188"/>
      <c r="F34" s="32">
        <v>2.06</v>
      </c>
      <c r="G34" s="33">
        <v>3.05</v>
      </c>
      <c r="H34" s="33">
        <v>2.96</v>
      </c>
      <c r="I34" s="33">
        <v>3.4</v>
      </c>
      <c r="J34" s="34">
        <v>3.56</v>
      </c>
      <c r="K34" s="22"/>
      <c r="L34" s="22"/>
      <c r="M34" s="22"/>
      <c r="N34" s="22"/>
      <c r="O34" s="22"/>
      <c r="P34" s="22"/>
    </row>
    <row r="35" spans="1:16" ht="39" customHeight="1" x14ac:dyDescent="0.2">
      <c r="A35" s="22"/>
      <c r="B35" s="35"/>
      <c r="C35" s="1181" t="s">
        <v>536</v>
      </c>
      <c r="D35" s="1182"/>
      <c r="E35" s="1183"/>
      <c r="F35" s="36">
        <v>4.47</v>
      </c>
      <c r="G35" s="37">
        <v>4.8</v>
      </c>
      <c r="H35" s="37">
        <v>4.3899999999999997</v>
      </c>
      <c r="I35" s="37">
        <v>4.0999999999999996</v>
      </c>
      <c r="J35" s="38">
        <v>2.33</v>
      </c>
      <c r="K35" s="22"/>
      <c r="L35" s="22"/>
      <c r="M35" s="22"/>
      <c r="N35" s="22"/>
      <c r="O35" s="22"/>
      <c r="P35" s="22"/>
    </row>
    <row r="36" spans="1:16" ht="39" customHeight="1" x14ac:dyDescent="0.2">
      <c r="A36" s="22"/>
      <c r="B36" s="35"/>
      <c r="C36" s="1181" t="s">
        <v>537</v>
      </c>
      <c r="D36" s="1182"/>
      <c r="E36" s="1183"/>
      <c r="F36" s="36">
        <v>2.38</v>
      </c>
      <c r="G36" s="37">
        <v>3.46</v>
      </c>
      <c r="H36" s="37">
        <v>6.47</v>
      </c>
      <c r="I36" s="37">
        <v>3.81</v>
      </c>
      <c r="J36" s="38">
        <v>1.87</v>
      </c>
      <c r="K36" s="22"/>
      <c r="L36" s="22"/>
      <c r="M36" s="22"/>
      <c r="N36" s="22"/>
      <c r="O36" s="22"/>
      <c r="P36" s="22"/>
    </row>
    <row r="37" spans="1:16" ht="39" customHeight="1" x14ac:dyDescent="0.2">
      <c r="A37" s="22"/>
      <c r="B37" s="35"/>
      <c r="C37" s="1181" t="s">
        <v>538</v>
      </c>
      <c r="D37" s="1182"/>
      <c r="E37" s="1183"/>
      <c r="F37" s="36">
        <v>1.56</v>
      </c>
      <c r="G37" s="37">
        <v>0.83</v>
      </c>
      <c r="H37" s="37">
        <v>0.37</v>
      </c>
      <c r="I37" s="37">
        <v>1.42</v>
      </c>
      <c r="J37" s="38">
        <v>1.27</v>
      </c>
      <c r="K37" s="22"/>
      <c r="L37" s="22"/>
      <c r="M37" s="22"/>
      <c r="N37" s="22"/>
      <c r="O37" s="22"/>
      <c r="P37" s="22"/>
    </row>
    <row r="38" spans="1:16" ht="39" customHeight="1" x14ac:dyDescent="0.2">
      <c r="A38" s="22"/>
      <c r="B38" s="35"/>
      <c r="C38" s="1181" t="s">
        <v>539</v>
      </c>
      <c r="D38" s="1182"/>
      <c r="E38" s="1183"/>
      <c r="F38" s="36" t="s">
        <v>489</v>
      </c>
      <c r="G38" s="37" t="s">
        <v>489</v>
      </c>
      <c r="H38" s="37" t="s">
        <v>489</v>
      </c>
      <c r="I38" s="37" t="s">
        <v>489</v>
      </c>
      <c r="J38" s="38">
        <v>0.49</v>
      </c>
      <c r="K38" s="22"/>
      <c r="L38" s="22"/>
      <c r="M38" s="22"/>
      <c r="N38" s="22"/>
      <c r="O38" s="22"/>
      <c r="P38" s="22"/>
    </row>
    <row r="39" spans="1:16" ht="39" customHeight="1" x14ac:dyDescent="0.2">
      <c r="A39" s="22"/>
      <c r="B39" s="35"/>
      <c r="C39" s="1181" t="s">
        <v>540</v>
      </c>
      <c r="D39" s="1182"/>
      <c r="E39" s="1183"/>
      <c r="F39" s="36">
        <v>7.0000000000000007E-2</v>
      </c>
      <c r="G39" s="37">
        <v>0.06</v>
      </c>
      <c r="H39" s="37">
        <v>0.09</v>
      </c>
      <c r="I39" s="37">
        <v>7.0000000000000007E-2</v>
      </c>
      <c r="J39" s="38">
        <v>0.09</v>
      </c>
      <c r="K39" s="22"/>
      <c r="L39" s="22"/>
      <c r="M39" s="22"/>
      <c r="N39" s="22"/>
      <c r="O39" s="22"/>
      <c r="P39" s="22"/>
    </row>
    <row r="40" spans="1:16" ht="39" customHeight="1" x14ac:dyDescent="0.2">
      <c r="A40" s="22"/>
      <c r="B40" s="35"/>
      <c r="C40" s="1181" t="s">
        <v>541</v>
      </c>
      <c r="D40" s="1182"/>
      <c r="E40" s="1183"/>
      <c r="F40" s="36">
        <v>0.98</v>
      </c>
      <c r="G40" s="37">
        <v>0.15</v>
      </c>
      <c r="H40" s="37">
        <v>0.18</v>
      </c>
      <c r="I40" s="37">
        <v>0.14000000000000001</v>
      </c>
      <c r="J40" s="38">
        <v>0</v>
      </c>
      <c r="K40" s="22"/>
      <c r="L40" s="22"/>
      <c r="M40" s="22"/>
      <c r="N40" s="22"/>
      <c r="O40" s="22"/>
      <c r="P40" s="22"/>
    </row>
    <row r="41" spans="1:16" ht="39" customHeight="1" x14ac:dyDescent="0.2">
      <c r="A41" s="22"/>
      <c r="B41" s="35"/>
      <c r="C41" s="1181" t="s">
        <v>542</v>
      </c>
      <c r="D41" s="1182"/>
      <c r="E41" s="1183"/>
      <c r="F41" s="36">
        <v>0</v>
      </c>
      <c r="G41" s="37">
        <v>0</v>
      </c>
      <c r="H41" s="37">
        <v>0</v>
      </c>
      <c r="I41" s="37">
        <v>0.05</v>
      </c>
      <c r="J41" s="38">
        <v>0</v>
      </c>
      <c r="K41" s="22"/>
      <c r="L41" s="22"/>
      <c r="M41" s="22"/>
      <c r="N41" s="22"/>
      <c r="O41" s="22"/>
      <c r="P41" s="22"/>
    </row>
    <row r="42" spans="1:16" ht="39" customHeight="1" x14ac:dyDescent="0.2">
      <c r="A42" s="22"/>
      <c r="B42" s="39"/>
      <c r="C42" s="1181" t="s">
        <v>543</v>
      </c>
      <c r="D42" s="1182"/>
      <c r="E42" s="1183"/>
      <c r="F42" s="36" t="s">
        <v>489</v>
      </c>
      <c r="G42" s="37" t="s">
        <v>489</v>
      </c>
      <c r="H42" s="37" t="s">
        <v>489</v>
      </c>
      <c r="I42" s="37" t="s">
        <v>489</v>
      </c>
      <c r="J42" s="38" t="s">
        <v>489</v>
      </c>
      <c r="K42" s="22"/>
      <c r="L42" s="22"/>
      <c r="M42" s="22"/>
      <c r="N42" s="22"/>
      <c r="O42" s="22"/>
      <c r="P42" s="22"/>
    </row>
    <row r="43" spans="1:16" ht="39" customHeight="1" thickBot="1" x14ac:dyDescent="0.25">
      <c r="A43" s="22"/>
      <c r="B43" s="40"/>
      <c r="C43" s="1184" t="s">
        <v>544</v>
      </c>
      <c r="D43" s="1185"/>
      <c r="E43" s="1186"/>
      <c r="F43" s="41">
        <v>0</v>
      </c>
      <c r="G43" s="42">
        <v>0</v>
      </c>
      <c r="H43" s="42">
        <v>0</v>
      </c>
      <c r="I43" s="42">
        <v>0.57999999999999996</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eKsZ8giwxbrtZBioYAIStfZtkxfCRrw4Z1OpoTW7xzKuTX71N1LgtvcKfSR9QzkQfDVFfBEaikNMkbJyRF0C6g==" saltValue="3HZ9w7WokC6CMoQl7Vn3M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zoomScale="70" zoomScaleNormal="7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2">
      <c r="A45" s="48"/>
      <c r="B45" s="1189" t="s">
        <v>9</v>
      </c>
      <c r="C45" s="1190"/>
      <c r="D45" s="58"/>
      <c r="E45" s="1195" t="s">
        <v>10</v>
      </c>
      <c r="F45" s="1195"/>
      <c r="G45" s="1195"/>
      <c r="H45" s="1195"/>
      <c r="I45" s="1195"/>
      <c r="J45" s="1196"/>
      <c r="K45" s="59">
        <v>801</v>
      </c>
      <c r="L45" s="60">
        <v>788</v>
      </c>
      <c r="M45" s="60">
        <v>943</v>
      </c>
      <c r="N45" s="60">
        <v>950</v>
      </c>
      <c r="O45" s="61">
        <v>983</v>
      </c>
      <c r="P45" s="48"/>
      <c r="Q45" s="48"/>
      <c r="R45" s="48"/>
      <c r="S45" s="48"/>
      <c r="T45" s="48"/>
      <c r="U45" s="48"/>
    </row>
    <row r="46" spans="1:21" ht="30.75" customHeight="1" x14ac:dyDescent="0.2">
      <c r="A46" s="48"/>
      <c r="B46" s="1191"/>
      <c r="C46" s="1192"/>
      <c r="D46" s="62"/>
      <c r="E46" s="1197" t="s">
        <v>11</v>
      </c>
      <c r="F46" s="1197"/>
      <c r="G46" s="1197"/>
      <c r="H46" s="1197"/>
      <c r="I46" s="1197"/>
      <c r="J46" s="1198"/>
      <c r="K46" s="63" t="s">
        <v>489</v>
      </c>
      <c r="L46" s="64" t="s">
        <v>489</v>
      </c>
      <c r="M46" s="64" t="s">
        <v>489</v>
      </c>
      <c r="N46" s="64" t="s">
        <v>489</v>
      </c>
      <c r="O46" s="65" t="s">
        <v>489</v>
      </c>
      <c r="P46" s="48"/>
      <c r="Q46" s="48"/>
      <c r="R46" s="48"/>
      <c r="S46" s="48"/>
      <c r="T46" s="48"/>
      <c r="U46" s="48"/>
    </row>
    <row r="47" spans="1:21" ht="30.75" customHeight="1" x14ac:dyDescent="0.2">
      <c r="A47" s="48"/>
      <c r="B47" s="1191"/>
      <c r="C47" s="1192"/>
      <c r="D47" s="62"/>
      <c r="E47" s="1197" t="s">
        <v>12</v>
      </c>
      <c r="F47" s="1197"/>
      <c r="G47" s="1197"/>
      <c r="H47" s="1197"/>
      <c r="I47" s="1197"/>
      <c r="J47" s="1198"/>
      <c r="K47" s="63" t="s">
        <v>489</v>
      </c>
      <c r="L47" s="64" t="s">
        <v>489</v>
      </c>
      <c r="M47" s="64" t="s">
        <v>489</v>
      </c>
      <c r="N47" s="64" t="s">
        <v>489</v>
      </c>
      <c r="O47" s="65" t="s">
        <v>489</v>
      </c>
      <c r="P47" s="48"/>
      <c r="Q47" s="48"/>
      <c r="R47" s="48"/>
      <c r="S47" s="48"/>
      <c r="T47" s="48"/>
      <c r="U47" s="48"/>
    </row>
    <row r="48" spans="1:21" ht="30.75" customHeight="1" x14ac:dyDescent="0.2">
      <c r="A48" s="48"/>
      <c r="B48" s="1191"/>
      <c r="C48" s="1192"/>
      <c r="D48" s="62"/>
      <c r="E48" s="1197" t="s">
        <v>13</v>
      </c>
      <c r="F48" s="1197"/>
      <c r="G48" s="1197"/>
      <c r="H48" s="1197"/>
      <c r="I48" s="1197"/>
      <c r="J48" s="1198"/>
      <c r="K48" s="63">
        <v>143</v>
      </c>
      <c r="L48" s="64">
        <v>143</v>
      </c>
      <c r="M48" s="64">
        <v>139</v>
      </c>
      <c r="N48" s="64">
        <v>144</v>
      </c>
      <c r="O48" s="65">
        <v>151</v>
      </c>
      <c r="P48" s="48"/>
      <c r="Q48" s="48"/>
      <c r="R48" s="48"/>
      <c r="S48" s="48"/>
      <c r="T48" s="48"/>
      <c r="U48" s="48"/>
    </row>
    <row r="49" spans="1:21" ht="30.75" customHeight="1" x14ac:dyDescent="0.2">
      <c r="A49" s="48"/>
      <c r="B49" s="1191"/>
      <c r="C49" s="1192"/>
      <c r="D49" s="62"/>
      <c r="E49" s="1197" t="s">
        <v>14</v>
      </c>
      <c r="F49" s="1197"/>
      <c r="G49" s="1197"/>
      <c r="H49" s="1197"/>
      <c r="I49" s="1197"/>
      <c r="J49" s="1198"/>
      <c r="K49" s="63">
        <v>7</v>
      </c>
      <c r="L49" s="64">
        <v>8</v>
      </c>
      <c r="M49" s="64">
        <v>8</v>
      </c>
      <c r="N49" s="64">
        <v>11</v>
      </c>
      <c r="O49" s="65">
        <v>10</v>
      </c>
      <c r="P49" s="48"/>
      <c r="Q49" s="48"/>
      <c r="R49" s="48"/>
      <c r="S49" s="48"/>
      <c r="T49" s="48"/>
      <c r="U49" s="48"/>
    </row>
    <row r="50" spans="1:21" ht="30.75" customHeight="1" x14ac:dyDescent="0.2">
      <c r="A50" s="48"/>
      <c r="B50" s="1191"/>
      <c r="C50" s="1192"/>
      <c r="D50" s="62"/>
      <c r="E50" s="1197" t="s">
        <v>15</v>
      </c>
      <c r="F50" s="1197"/>
      <c r="G50" s="1197"/>
      <c r="H50" s="1197"/>
      <c r="I50" s="1197"/>
      <c r="J50" s="1198"/>
      <c r="K50" s="63">
        <v>20</v>
      </c>
      <c r="L50" s="64">
        <v>20</v>
      </c>
      <c r="M50" s="64">
        <v>9</v>
      </c>
      <c r="N50" s="64">
        <v>7</v>
      </c>
      <c r="O50" s="65">
        <v>5</v>
      </c>
      <c r="P50" s="48"/>
      <c r="Q50" s="48"/>
      <c r="R50" s="48"/>
      <c r="S50" s="48"/>
      <c r="T50" s="48"/>
      <c r="U50" s="48"/>
    </row>
    <row r="51" spans="1:21" ht="30.75" customHeight="1" x14ac:dyDescent="0.2">
      <c r="A51" s="48"/>
      <c r="B51" s="1193"/>
      <c r="C51" s="1194"/>
      <c r="D51" s="66"/>
      <c r="E51" s="1197" t="s">
        <v>16</v>
      </c>
      <c r="F51" s="1197"/>
      <c r="G51" s="1197"/>
      <c r="H51" s="1197"/>
      <c r="I51" s="1197"/>
      <c r="J51" s="1198"/>
      <c r="K51" s="63" t="s">
        <v>489</v>
      </c>
      <c r="L51" s="64" t="s">
        <v>489</v>
      </c>
      <c r="M51" s="64" t="s">
        <v>489</v>
      </c>
      <c r="N51" s="64" t="s">
        <v>489</v>
      </c>
      <c r="O51" s="65" t="s">
        <v>489</v>
      </c>
      <c r="P51" s="48"/>
      <c r="Q51" s="48"/>
      <c r="R51" s="48"/>
      <c r="S51" s="48"/>
      <c r="T51" s="48"/>
      <c r="U51" s="48"/>
    </row>
    <row r="52" spans="1:21" ht="30.75" customHeight="1" x14ac:dyDescent="0.2">
      <c r="A52" s="48"/>
      <c r="B52" s="1199" t="s">
        <v>17</v>
      </c>
      <c r="C52" s="1200"/>
      <c r="D52" s="66"/>
      <c r="E52" s="1197" t="s">
        <v>18</v>
      </c>
      <c r="F52" s="1197"/>
      <c r="G52" s="1197"/>
      <c r="H52" s="1197"/>
      <c r="I52" s="1197"/>
      <c r="J52" s="1198"/>
      <c r="K52" s="63">
        <v>743</v>
      </c>
      <c r="L52" s="64">
        <v>727</v>
      </c>
      <c r="M52" s="64">
        <v>825</v>
      </c>
      <c r="N52" s="64">
        <v>816</v>
      </c>
      <c r="O52" s="65">
        <v>827</v>
      </c>
      <c r="P52" s="48"/>
      <c r="Q52" s="48"/>
      <c r="R52" s="48"/>
      <c r="S52" s="48"/>
      <c r="T52" s="48"/>
      <c r="U52" s="48"/>
    </row>
    <row r="53" spans="1:21" ht="30.75" customHeight="1" thickBot="1" x14ac:dyDescent="0.25">
      <c r="A53" s="48"/>
      <c r="B53" s="1201" t="s">
        <v>19</v>
      </c>
      <c r="C53" s="1202"/>
      <c r="D53" s="67"/>
      <c r="E53" s="1203" t="s">
        <v>20</v>
      </c>
      <c r="F53" s="1203"/>
      <c r="G53" s="1203"/>
      <c r="H53" s="1203"/>
      <c r="I53" s="1203"/>
      <c r="J53" s="1204"/>
      <c r="K53" s="68">
        <v>228</v>
      </c>
      <c r="L53" s="69">
        <v>232</v>
      </c>
      <c r="M53" s="69">
        <v>274</v>
      </c>
      <c r="N53" s="69">
        <v>296</v>
      </c>
      <c r="O53" s="70">
        <v>322</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545</v>
      </c>
      <c r="L57" s="81" t="s">
        <v>546</v>
      </c>
      <c r="M57" s="81" t="s">
        <v>547</v>
      </c>
      <c r="N57" s="81" t="s">
        <v>548</v>
      </c>
      <c r="O57" s="82" t="s">
        <v>549</v>
      </c>
      <c r="P57" s="48"/>
      <c r="Q57" s="48"/>
      <c r="R57" s="48"/>
      <c r="S57" s="48"/>
      <c r="T57" s="48"/>
      <c r="U57" s="48"/>
    </row>
    <row r="58" spans="1:21" ht="31.5" customHeight="1" x14ac:dyDescent="0.2">
      <c r="B58" s="1205" t="s">
        <v>24</v>
      </c>
      <c r="C58" s="1206"/>
      <c r="D58" s="1211" t="s">
        <v>25</v>
      </c>
      <c r="E58" s="1212"/>
      <c r="F58" s="1212"/>
      <c r="G58" s="1212"/>
      <c r="H58" s="1212"/>
      <c r="I58" s="1212"/>
      <c r="J58" s="1213"/>
      <c r="K58" s="83" t="s">
        <v>575</v>
      </c>
      <c r="L58" s="84" t="s">
        <v>575</v>
      </c>
      <c r="M58" s="84" t="s">
        <v>575</v>
      </c>
      <c r="N58" s="84" t="s">
        <v>575</v>
      </c>
      <c r="O58" s="85" t="s">
        <v>575</v>
      </c>
    </row>
    <row r="59" spans="1:21" ht="31.5" customHeight="1" x14ac:dyDescent="0.2">
      <c r="B59" s="1207"/>
      <c r="C59" s="1208"/>
      <c r="D59" s="1214" t="s">
        <v>26</v>
      </c>
      <c r="E59" s="1215"/>
      <c r="F59" s="1215"/>
      <c r="G59" s="1215"/>
      <c r="H59" s="1215"/>
      <c r="I59" s="1215"/>
      <c r="J59" s="1216"/>
      <c r="K59" s="86" t="s">
        <v>575</v>
      </c>
      <c r="L59" s="87" t="s">
        <v>575</v>
      </c>
      <c r="M59" s="87" t="s">
        <v>575</v>
      </c>
      <c r="N59" s="87" t="s">
        <v>575</v>
      </c>
      <c r="O59" s="88" t="s">
        <v>575</v>
      </c>
    </row>
    <row r="60" spans="1:21" ht="31.5" customHeight="1" thickBot="1" x14ac:dyDescent="0.25">
      <c r="B60" s="1209"/>
      <c r="C60" s="1210"/>
      <c r="D60" s="1217" t="s">
        <v>27</v>
      </c>
      <c r="E60" s="1218"/>
      <c r="F60" s="1218"/>
      <c r="G60" s="1218"/>
      <c r="H60" s="1218"/>
      <c r="I60" s="1218"/>
      <c r="J60" s="1219"/>
      <c r="K60" s="89" t="s">
        <v>575</v>
      </c>
      <c r="L60" s="90" t="s">
        <v>575</v>
      </c>
      <c r="M60" s="90" t="s">
        <v>575</v>
      </c>
      <c r="N60" s="90" t="s">
        <v>575</v>
      </c>
      <c r="O60" s="91" t="s">
        <v>575</v>
      </c>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IOGai1r8+CrvgpdQoUd2f+gyb+dHfGnbwfavSBd/4kNmakMtKMtyJE6afrFZQ7jbAQ66pZbJP0D1BzLxYrvA+A==" saltValue="uDWlhvO15xCWn1amJIboo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zoomScale="70" zoomScaleNormal="7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527</v>
      </c>
      <c r="J40" s="103" t="s">
        <v>528</v>
      </c>
      <c r="K40" s="103" t="s">
        <v>529</v>
      </c>
      <c r="L40" s="103" t="s">
        <v>530</v>
      </c>
      <c r="M40" s="104" t="s">
        <v>531</v>
      </c>
    </row>
    <row r="41" spans="2:13" ht="27.75" customHeight="1" x14ac:dyDescent="0.2">
      <c r="B41" s="1220" t="s">
        <v>30</v>
      </c>
      <c r="C41" s="1221"/>
      <c r="D41" s="105"/>
      <c r="E41" s="1226" t="s">
        <v>31</v>
      </c>
      <c r="F41" s="1226"/>
      <c r="G41" s="1226"/>
      <c r="H41" s="1227"/>
      <c r="I41" s="355">
        <v>7988</v>
      </c>
      <c r="J41" s="356">
        <v>8233</v>
      </c>
      <c r="K41" s="356">
        <v>8277</v>
      </c>
      <c r="L41" s="356">
        <v>10393</v>
      </c>
      <c r="M41" s="357">
        <v>12082</v>
      </c>
    </row>
    <row r="42" spans="2:13" ht="27.75" customHeight="1" x14ac:dyDescent="0.2">
      <c r="B42" s="1222"/>
      <c r="C42" s="1223"/>
      <c r="D42" s="106"/>
      <c r="E42" s="1228" t="s">
        <v>32</v>
      </c>
      <c r="F42" s="1228"/>
      <c r="G42" s="1228"/>
      <c r="H42" s="1229"/>
      <c r="I42" s="358">
        <v>54</v>
      </c>
      <c r="J42" s="359">
        <v>34</v>
      </c>
      <c r="K42" s="359">
        <v>43</v>
      </c>
      <c r="L42" s="359">
        <v>36</v>
      </c>
      <c r="M42" s="360">
        <v>30</v>
      </c>
    </row>
    <row r="43" spans="2:13" ht="27.75" customHeight="1" x14ac:dyDescent="0.2">
      <c r="B43" s="1222"/>
      <c r="C43" s="1223"/>
      <c r="D43" s="106"/>
      <c r="E43" s="1228" t="s">
        <v>33</v>
      </c>
      <c r="F43" s="1228"/>
      <c r="G43" s="1228"/>
      <c r="H43" s="1229"/>
      <c r="I43" s="358">
        <v>1182</v>
      </c>
      <c r="J43" s="359">
        <v>1162</v>
      </c>
      <c r="K43" s="359">
        <v>1132</v>
      </c>
      <c r="L43" s="359">
        <v>1174</v>
      </c>
      <c r="M43" s="360">
        <v>1372</v>
      </c>
    </row>
    <row r="44" spans="2:13" ht="27.75" customHeight="1" x14ac:dyDescent="0.2">
      <c r="B44" s="1222"/>
      <c r="C44" s="1223"/>
      <c r="D44" s="106"/>
      <c r="E44" s="1228" t="s">
        <v>34</v>
      </c>
      <c r="F44" s="1228"/>
      <c r="G44" s="1228"/>
      <c r="H44" s="1229"/>
      <c r="I44" s="358">
        <v>100</v>
      </c>
      <c r="J44" s="359">
        <v>81</v>
      </c>
      <c r="K44" s="359">
        <v>74</v>
      </c>
      <c r="L44" s="359">
        <v>65</v>
      </c>
      <c r="M44" s="360">
        <v>56</v>
      </c>
    </row>
    <row r="45" spans="2:13" ht="27.75" customHeight="1" x14ac:dyDescent="0.2">
      <c r="B45" s="1222"/>
      <c r="C45" s="1223"/>
      <c r="D45" s="106"/>
      <c r="E45" s="1228" t="s">
        <v>35</v>
      </c>
      <c r="F45" s="1228"/>
      <c r="G45" s="1228"/>
      <c r="H45" s="1229"/>
      <c r="I45" s="358">
        <v>1228</v>
      </c>
      <c r="J45" s="359">
        <v>1154</v>
      </c>
      <c r="K45" s="359">
        <v>1062</v>
      </c>
      <c r="L45" s="359">
        <v>958</v>
      </c>
      <c r="M45" s="360">
        <v>864</v>
      </c>
    </row>
    <row r="46" spans="2:13" ht="27.75" customHeight="1" x14ac:dyDescent="0.2">
      <c r="B46" s="1222"/>
      <c r="C46" s="1223"/>
      <c r="D46" s="107"/>
      <c r="E46" s="1228" t="s">
        <v>36</v>
      </c>
      <c r="F46" s="1228"/>
      <c r="G46" s="1228"/>
      <c r="H46" s="1229"/>
      <c r="I46" s="358" t="s">
        <v>489</v>
      </c>
      <c r="J46" s="359" t="s">
        <v>489</v>
      </c>
      <c r="K46" s="359" t="s">
        <v>489</v>
      </c>
      <c r="L46" s="359" t="s">
        <v>489</v>
      </c>
      <c r="M46" s="360" t="s">
        <v>489</v>
      </c>
    </row>
    <row r="47" spans="2:13" ht="27.75" customHeight="1" x14ac:dyDescent="0.2">
      <c r="B47" s="1222"/>
      <c r="C47" s="1223"/>
      <c r="D47" s="108"/>
      <c r="E47" s="1230" t="s">
        <v>37</v>
      </c>
      <c r="F47" s="1231"/>
      <c r="G47" s="1231"/>
      <c r="H47" s="1232"/>
      <c r="I47" s="358" t="s">
        <v>489</v>
      </c>
      <c r="J47" s="359" t="s">
        <v>489</v>
      </c>
      <c r="K47" s="359" t="s">
        <v>489</v>
      </c>
      <c r="L47" s="359" t="s">
        <v>489</v>
      </c>
      <c r="M47" s="360" t="s">
        <v>489</v>
      </c>
    </row>
    <row r="48" spans="2:13" ht="27.75" customHeight="1" x14ac:dyDescent="0.2">
      <c r="B48" s="1222"/>
      <c r="C48" s="1223"/>
      <c r="D48" s="106"/>
      <c r="E48" s="1228" t="s">
        <v>38</v>
      </c>
      <c r="F48" s="1228"/>
      <c r="G48" s="1228"/>
      <c r="H48" s="1229"/>
      <c r="I48" s="358" t="s">
        <v>489</v>
      </c>
      <c r="J48" s="359" t="s">
        <v>489</v>
      </c>
      <c r="K48" s="359" t="s">
        <v>489</v>
      </c>
      <c r="L48" s="359" t="s">
        <v>489</v>
      </c>
      <c r="M48" s="360" t="s">
        <v>489</v>
      </c>
    </row>
    <row r="49" spans="2:13" ht="27.75" customHeight="1" x14ac:dyDescent="0.2">
      <c r="B49" s="1224"/>
      <c r="C49" s="1225"/>
      <c r="D49" s="106"/>
      <c r="E49" s="1228" t="s">
        <v>39</v>
      </c>
      <c r="F49" s="1228"/>
      <c r="G49" s="1228"/>
      <c r="H49" s="1229"/>
      <c r="I49" s="358" t="s">
        <v>489</v>
      </c>
      <c r="J49" s="359" t="s">
        <v>489</v>
      </c>
      <c r="K49" s="359" t="s">
        <v>489</v>
      </c>
      <c r="L49" s="359" t="s">
        <v>489</v>
      </c>
      <c r="M49" s="360" t="s">
        <v>489</v>
      </c>
    </row>
    <row r="50" spans="2:13" ht="27.75" customHeight="1" x14ac:dyDescent="0.2">
      <c r="B50" s="1233" t="s">
        <v>40</v>
      </c>
      <c r="C50" s="1234"/>
      <c r="D50" s="109"/>
      <c r="E50" s="1228" t="s">
        <v>41</v>
      </c>
      <c r="F50" s="1228"/>
      <c r="G50" s="1228"/>
      <c r="H50" s="1229"/>
      <c r="I50" s="358">
        <v>3884</v>
      </c>
      <c r="J50" s="359">
        <v>4040</v>
      </c>
      <c r="K50" s="359">
        <v>4576</v>
      </c>
      <c r="L50" s="359">
        <v>4834</v>
      </c>
      <c r="M50" s="360">
        <v>4681</v>
      </c>
    </row>
    <row r="51" spans="2:13" ht="27.75" customHeight="1" x14ac:dyDescent="0.2">
      <c r="B51" s="1222"/>
      <c r="C51" s="1223"/>
      <c r="D51" s="106"/>
      <c r="E51" s="1228" t="s">
        <v>42</v>
      </c>
      <c r="F51" s="1228"/>
      <c r="G51" s="1228"/>
      <c r="H51" s="1229"/>
      <c r="I51" s="358">
        <v>134</v>
      </c>
      <c r="J51" s="359">
        <v>133</v>
      </c>
      <c r="K51" s="359">
        <v>117</v>
      </c>
      <c r="L51" s="359">
        <v>97</v>
      </c>
      <c r="M51" s="360">
        <v>80</v>
      </c>
    </row>
    <row r="52" spans="2:13" ht="27.75" customHeight="1" x14ac:dyDescent="0.2">
      <c r="B52" s="1224"/>
      <c r="C52" s="1225"/>
      <c r="D52" s="106"/>
      <c r="E52" s="1228" t="s">
        <v>43</v>
      </c>
      <c r="F52" s="1228"/>
      <c r="G52" s="1228"/>
      <c r="H52" s="1229"/>
      <c r="I52" s="358">
        <v>6895</v>
      </c>
      <c r="J52" s="359">
        <v>6953</v>
      </c>
      <c r="K52" s="359">
        <v>6884</v>
      </c>
      <c r="L52" s="359">
        <v>7739</v>
      </c>
      <c r="M52" s="360">
        <v>9836</v>
      </c>
    </row>
    <row r="53" spans="2:13" ht="27.75" customHeight="1" thickBot="1" x14ac:dyDescent="0.25">
      <c r="B53" s="1235" t="s">
        <v>19</v>
      </c>
      <c r="C53" s="1236"/>
      <c r="D53" s="110"/>
      <c r="E53" s="1237" t="s">
        <v>44</v>
      </c>
      <c r="F53" s="1237"/>
      <c r="G53" s="1237"/>
      <c r="H53" s="1238"/>
      <c r="I53" s="361">
        <v>-361</v>
      </c>
      <c r="J53" s="362">
        <v>-461</v>
      </c>
      <c r="K53" s="362">
        <v>-989</v>
      </c>
      <c r="L53" s="362">
        <v>-44</v>
      </c>
      <c r="M53" s="363">
        <v>-192</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PiSbGexmOISMrMoRMIpM0USBqv+bZeVtZIduU08VccTpukttvCM6a5epTcS09kNBOdWkU8aiXZljG8mKdqfw3g==" saltValue="hiAi6K2HMcz7vm6JdihV2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zoomScale="70" zoomScaleNormal="7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529</v>
      </c>
      <c r="G54" s="119" t="s">
        <v>530</v>
      </c>
      <c r="H54" s="120" t="s">
        <v>531</v>
      </c>
    </row>
    <row r="55" spans="2:8" ht="52.5" customHeight="1" x14ac:dyDescent="0.2">
      <c r="B55" s="121"/>
      <c r="C55" s="1247" t="s">
        <v>46</v>
      </c>
      <c r="D55" s="1247"/>
      <c r="E55" s="1248"/>
      <c r="F55" s="122">
        <v>1932</v>
      </c>
      <c r="G55" s="122">
        <v>1933</v>
      </c>
      <c r="H55" s="123">
        <v>1906</v>
      </c>
    </row>
    <row r="56" spans="2:8" ht="52.5" customHeight="1" x14ac:dyDescent="0.2">
      <c r="B56" s="124"/>
      <c r="C56" s="1249" t="s">
        <v>47</v>
      </c>
      <c r="D56" s="1249"/>
      <c r="E56" s="1250"/>
      <c r="F56" s="125">
        <v>169</v>
      </c>
      <c r="G56" s="125">
        <v>459</v>
      </c>
      <c r="H56" s="126">
        <v>573</v>
      </c>
    </row>
    <row r="57" spans="2:8" ht="53.25" customHeight="1" x14ac:dyDescent="0.2">
      <c r="B57" s="124"/>
      <c r="C57" s="1251" t="s">
        <v>48</v>
      </c>
      <c r="D57" s="1251"/>
      <c r="E57" s="1252"/>
      <c r="F57" s="127">
        <v>3065</v>
      </c>
      <c r="G57" s="127">
        <v>3031</v>
      </c>
      <c r="H57" s="128">
        <v>2734</v>
      </c>
    </row>
    <row r="58" spans="2:8" ht="45.75" customHeight="1" x14ac:dyDescent="0.2">
      <c r="B58" s="129"/>
      <c r="C58" s="1239" t="s">
        <v>568</v>
      </c>
      <c r="D58" s="1240"/>
      <c r="E58" s="1241"/>
      <c r="F58" s="130">
        <v>624</v>
      </c>
      <c r="G58" s="130">
        <v>674</v>
      </c>
      <c r="H58" s="131">
        <v>703</v>
      </c>
    </row>
    <row r="59" spans="2:8" ht="45.75" customHeight="1" x14ac:dyDescent="0.2">
      <c r="B59" s="129"/>
      <c r="C59" s="1239" t="s">
        <v>569</v>
      </c>
      <c r="D59" s="1240"/>
      <c r="E59" s="1241"/>
      <c r="F59" s="130">
        <v>988</v>
      </c>
      <c r="G59" s="130">
        <v>887</v>
      </c>
      <c r="H59" s="131">
        <v>663</v>
      </c>
    </row>
    <row r="60" spans="2:8" ht="45.75" customHeight="1" x14ac:dyDescent="0.2">
      <c r="B60" s="129"/>
      <c r="C60" s="1239" t="s">
        <v>570</v>
      </c>
      <c r="D60" s="1240"/>
      <c r="E60" s="1241"/>
      <c r="F60" s="130">
        <v>540</v>
      </c>
      <c r="G60" s="130">
        <v>522</v>
      </c>
      <c r="H60" s="131">
        <v>497</v>
      </c>
    </row>
    <row r="61" spans="2:8" ht="45.75" customHeight="1" x14ac:dyDescent="0.2">
      <c r="B61" s="129"/>
      <c r="C61" s="1239" t="s">
        <v>577</v>
      </c>
      <c r="D61" s="1240"/>
      <c r="E61" s="1241"/>
      <c r="F61" s="130">
        <v>324</v>
      </c>
      <c r="G61" s="130">
        <v>324</v>
      </c>
      <c r="H61" s="131">
        <v>354</v>
      </c>
    </row>
    <row r="62" spans="2:8" ht="45.75" customHeight="1" thickBot="1" x14ac:dyDescent="0.25">
      <c r="B62" s="132"/>
      <c r="C62" s="1242" t="s">
        <v>576</v>
      </c>
      <c r="D62" s="1243"/>
      <c r="E62" s="1244"/>
      <c r="F62" s="133">
        <v>300</v>
      </c>
      <c r="G62" s="133">
        <v>300</v>
      </c>
      <c r="H62" s="134">
        <v>294</v>
      </c>
    </row>
    <row r="63" spans="2:8" ht="52.5" customHeight="1" thickBot="1" x14ac:dyDescent="0.25">
      <c r="B63" s="135"/>
      <c r="C63" s="1245" t="s">
        <v>49</v>
      </c>
      <c r="D63" s="1245"/>
      <c r="E63" s="1246"/>
      <c r="F63" s="136">
        <v>5165</v>
      </c>
      <c r="G63" s="136">
        <v>5423</v>
      </c>
      <c r="H63" s="137">
        <v>5213</v>
      </c>
    </row>
    <row r="64" spans="2:8" ht="13" x14ac:dyDescent="0.2"/>
  </sheetData>
  <sheetProtection algorithmName="SHA-512" hashValue="NZtH0CjkrE9z21IdycJLo2mKWBLoyYSiqPHG0OsxBGKI0YNzmn5pfBQWeHgaJBBO6FyMJ/wCAgQWFTETLgxs9Q==" saltValue="09oFU35qx8H1pcSLP2Pda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7D66ED-23CB-44D6-9783-B720094033E7}">
  <sheetPr>
    <pageSetUpPr fitToPage="1"/>
  </sheetPr>
  <dimension ref="A1:DE85"/>
  <sheetViews>
    <sheetView showGridLines="0" tabSelected="1" zoomScale="50" zoomScaleNormal="50" zoomScaleSheetLayoutView="55" workbookViewId="0"/>
  </sheetViews>
  <sheetFormatPr defaultColWidth="0" defaultRowHeight="0" customHeight="1" zeroHeight="1" x14ac:dyDescent="0.2"/>
  <cols>
    <col min="1" max="1" width="6.36328125" style="364" customWidth="1"/>
    <col min="2" max="107" width="2.453125" style="364" customWidth="1"/>
    <col min="108" max="108" width="6.08984375" style="366" customWidth="1"/>
    <col min="109" max="109" width="5.90625" style="365" customWidth="1"/>
    <col min="110" max="16384" width="8.6328125" style="364" hidden="1"/>
  </cols>
  <sheetData>
    <row r="1" spans="1:109" ht="42.75" customHeight="1" x14ac:dyDescent="0.2">
      <c r="A1" s="399"/>
      <c r="B1" s="398"/>
      <c r="DD1" s="364"/>
      <c r="DE1" s="364"/>
    </row>
    <row r="2" spans="1:109" ht="25.5" customHeight="1" x14ac:dyDescent="0.2">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2">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 x14ac:dyDescent="0.2">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 x14ac:dyDescent="0.2">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 x14ac:dyDescent="0.2">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 x14ac:dyDescent="0.2">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 x14ac:dyDescent="0.2">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 x14ac:dyDescent="0.2">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 x14ac:dyDescent="0.2">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 x14ac:dyDescent="0.2">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 x14ac:dyDescent="0.2">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 x14ac:dyDescent="0.2">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 x14ac:dyDescent="0.2">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 x14ac:dyDescent="0.2">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 x14ac:dyDescent="0.2">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 x14ac:dyDescent="0.2">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 x14ac:dyDescent="0.2">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 x14ac:dyDescent="0.2">
      <c r="DD19" s="364"/>
      <c r="DE19" s="364"/>
    </row>
    <row r="20" spans="1:109" ht="13" x14ac:dyDescent="0.2">
      <c r="DD20" s="364"/>
      <c r="DE20" s="364"/>
    </row>
    <row r="21" spans="1:109" ht="17.25" customHeight="1" x14ac:dyDescent="0.2">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2">
      <c r="B22" s="365"/>
    </row>
    <row r="23" spans="1:109" ht="13" x14ac:dyDescent="0.2">
      <c r="B23" s="365"/>
    </row>
    <row r="24" spans="1:109" ht="13" x14ac:dyDescent="0.2">
      <c r="B24" s="365"/>
    </row>
    <row r="25" spans="1:109" ht="13" x14ac:dyDescent="0.2">
      <c r="B25" s="365"/>
    </row>
    <row r="26" spans="1:109" ht="13" x14ac:dyDescent="0.2">
      <c r="B26" s="365"/>
    </row>
    <row r="27" spans="1:109" ht="13" x14ac:dyDescent="0.2">
      <c r="B27" s="365"/>
    </row>
    <row r="28" spans="1:109" ht="13" x14ac:dyDescent="0.2">
      <c r="B28" s="365"/>
    </row>
    <row r="29" spans="1:109" ht="13" x14ac:dyDescent="0.2">
      <c r="B29" s="365"/>
    </row>
    <row r="30" spans="1:109" ht="13" x14ac:dyDescent="0.2">
      <c r="B30" s="365"/>
    </row>
    <row r="31" spans="1:109" ht="13" x14ac:dyDescent="0.2">
      <c r="B31" s="365"/>
    </row>
    <row r="32" spans="1:109" ht="13" x14ac:dyDescent="0.2">
      <c r="B32" s="365"/>
    </row>
    <row r="33" spans="2:109" ht="13" x14ac:dyDescent="0.2">
      <c r="B33" s="365"/>
    </row>
    <row r="34" spans="2:109" ht="13" x14ac:dyDescent="0.2">
      <c r="B34" s="365"/>
    </row>
    <row r="35" spans="2:109" ht="13" x14ac:dyDescent="0.2">
      <c r="B35" s="365"/>
    </row>
    <row r="36" spans="2:109" ht="13" x14ac:dyDescent="0.2">
      <c r="B36" s="365"/>
    </row>
    <row r="37" spans="2:109" ht="13" x14ac:dyDescent="0.2">
      <c r="B37" s="365"/>
    </row>
    <row r="38" spans="2:109" ht="13" x14ac:dyDescent="0.2">
      <c r="B38" s="365"/>
    </row>
    <row r="39" spans="2:109" ht="13" x14ac:dyDescent="0.2">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 x14ac:dyDescent="0.2">
      <c r="B40" s="384"/>
      <c r="DD40" s="384"/>
      <c r="DE40" s="364"/>
    </row>
    <row r="41" spans="2:109" ht="16.5" x14ac:dyDescent="0.2">
      <c r="B41" s="394" t="s">
        <v>588</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 x14ac:dyDescent="0.2">
      <c r="B42" s="365"/>
      <c r="G42" s="380"/>
      <c r="I42" s="379"/>
      <c r="J42" s="379"/>
      <c r="K42" s="379"/>
      <c r="AM42" s="380"/>
      <c r="AN42" s="380" t="s">
        <v>584</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2">
      <c r="B43" s="365"/>
      <c r="AN43" s="1255" t="s">
        <v>587</v>
      </c>
      <c r="AO43" s="1256"/>
      <c r="AP43" s="1256"/>
      <c r="AQ43" s="1256"/>
      <c r="AR43" s="1256"/>
      <c r="AS43" s="1256"/>
      <c r="AT43" s="1256"/>
      <c r="AU43" s="1256"/>
      <c r="AV43" s="1256"/>
      <c r="AW43" s="1256"/>
      <c r="AX43" s="1256"/>
      <c r="AY43" s="1256"/>
      <c r="AZ43" s="1256"/>
      <c r="BA43" s="1256"/>
      <c r="BB43" s="1256"/>
      <c r="BC43" s="1256"/>
      <c r="BD43" s="1256"/>
      <c r="BE43" s="1256"/>
      <c r="BF43" s="1256"/>
      <c r="BG43" s="1256"/>
      <c r="BH43" s="1256"/>
      <c r="BI43" s="1256"/>
      <c r="BJ43" s="1256"/>
      <c r="BK43" s="1256"/>
      <c r="BL43" s="1256"/>
      <c r="BM43" s="1256"/>
      <c r="BN43" s="1256"/>
      <c r="BO43" s="1256"/>
      <c r="BP43" s="1256"/>
      <c r="BQ43" s="1256"/>
      <c r="BR43" s="1256"/>
      <c r="BS43" s="1256"/>
      <c r="BT43" s="1256"/>
      <c r="BU43" s="1256"/>
      <c r="BV43" s="1256"/>
      <c r="BW43" s="1256"/>
      <c r="BX43" s="1256"/>
      <c r="BY43" s="1256"/>
      <c r="BZ43" s="1256"/>
      <c r="CA43" s="1256"/>
      <c r="CB43" s="1256"/>
      <c r="CC43" s="1256"/>
      <c r="CD43" s="1256"/>
      <c r="CE43" s="1256"/>
      <c r="CF43" s="1256"/>
      <c r="CG43" s="1256"/>
      <c r="CH43" s="1256"/>
      <c r="CI43" s="1256"/>
      <c r="CJ43" s="1256"/>
      <c r="CK43" s="1256"/>
      <c r="CL43" s="1256"/>
      <c r="CM43" s="1256"/>
      <c r="CN43" s="1256"/>
      <c r="CO43" s="1256"/>
      <c r="CP43" s="1256"/>
      <c r="CQ43" s="1256"/>
      <c r="CR43" s="1256"/>
      <c r="CS43" s="1256"/>
      <c r="CT43" s="1256"/>
      <c r="CU43" s="1256"/>
      <c r="CV43" s="1256"/>
      <c r="CW43" s="1256"/>
      <c r="CX43" s="1256"/>
      <c r="CY43" s="1256"/>
      <c r="CZ43" s="1256"/>
      <c r="DA43" s="1256"/>
      <c r="DB43" s="1256"/>
      <c r="DC43" s="1257"/>
    </row>
    <row r="44" spans="2:109" ht="13" x14ac:dyDescent="0.2">
      <c r="B44" s="365"/>
      <c r="AN44" s="1258"/>
      <c r="AO44" s="1259"/>
      <c r="AP44" s="1259"/>
      <c r="AQ44" s="1259"/>
      <c r="AR44" s="1259"/>
      <c r="AS44" s="1259"/>
      <c r="AT44" s="1259"/>
      <c r="AU44" s="1259"/>
      <c r="AV44" s="1259"/>
      <c r="AW44" s="1259"/>
      <c r="AX44" s="1259"/>
      <c r="AY44" s="1259"/>
      <c r="AZ44" s="1259"/>
      <c r="BA44" s="1259"/>
      <c r="BB44" s="1259"/>
      <c r="BC44" s="1259"/>
      <c r="BD44" s="1259"/>
      <c r="BE44" s="1259"/>
      <c r="BF44" s="1259"/>
      <c r="BG44" s="1259"/>
      <c r="BH44" s="1259"/>
      <c r="BI44" s="1259"/>
      <c r="BJ44" s="1259"/>
      <c r="BK44" s="1259"/>
      <c r="BL44" s="1259"/>
      <c r="BM44" s="1259"/>
      <c r="BN44" s="1259"/>
      <c r="BO44" s="1259"/>
      <c r="BP44" s="1259"/>
      <c r="BQ44" s="1259"/>
      <c r="BR44" s="1259"/>
      <c r="BS44" s="1259"/>
      <c r="BT44" s="1259"/>
      <c r="BU44" s="1259"/>
      <c r="BV44" s="1259"/>
      <c r="BW44" s="1259"/>
      <c r="BX44" s="1259"/>
      <c r="BY44" s="1259"/>
      <c r="BZ44" s="1259"/>
      <c r="CA44" s="1259"/>
      <c r="CB44" s="1259"/>
      <c r="CC44" s="1259"/>
      <c r="CD44" s="1259"/>
      <c r="CE44" s="1259"/>
      <c r="CF44" s="1259"/>
      <c r="CG44" s="1259"/>
      <c r="CH44" s="1259"/>
      <c r="CI44" s="1259"/>
      <c r="CJ44" s="1259"/>
      <c r="CK44" s="1259"/>
      <c r="CL44" s="1259"/>
      <c r="CM44" s="1259"/>
      <c r="CN44" s="1259"/>
      <c r="CO44" s="1259"/>
      <c r="CP44" s="1259"/>
      <c r="CQ44" s="1259"/>
      <c r="CR44" s="1259"/>
      <c r="CS44" s="1259"/>
      <c r="CT44" s="1259"/>
      <c r="CU44" s="1259"/>
      <c r="CV44" s="1259"/>
      <c r="CW44" s="1259"/>
      <c r="CX44" s="1259"/>
      <c r="CY44" s="1259"/>
      <c r="CZ44" s="1259"/>
      <c r="DA44" s="1259"/>
      <c r="DB44" s="1259"/>
      <c r="DC44" s="1260"/>
    </row>
    <row r="45" spans="2:109" ht="13" x14ac:dyDescent="0.2">
      <c r="B45" s="365"/>
      <c r="AN45" s="1258"/>
      <c r="AO45" s="1259"/>
      <c r="AP45" s="1259"/>
      <c r="AQ45" s="1259"/>
      <c r="AR45" s="1259"/>
      <c r="AS45" s="1259"/>
      <c r="AT45" s="1259"/>
      <c r="AU45" s="1259"/>
      <c r="AV45" s="1259"/>
      <c r="AW45" s="1259"/>
      <c r="AX45" s="1259"/>
      <c r="AY45" s="1259"/>
      <c r="AZ45" s="1259"/>
      <c r="BA45" s="1259"/>
      <c r="BB45" s="1259"/>
      <c r="BC45" s="1259"/>
      <c r="BD45" s="1259"/>
      <c r="BE45" s="1259"/>
      <c r="BF45" s="1259"/>
      <c r="BG45" s="1259"/>
      <c r="BH45" s="1259"/>
      <c r="BI45" s="1259"/>
      <c r="BJ45" s="1259"/>
      <c r="BK45" s="1259"/>
      <c r="BL45" s="1259"/>
      <c r="BM45" s="1259"/>
      <c r="BN45" s="1259"/>
      <c r="BO45" s="1259"/>
      <c r="BP45" s="1259"/>
      <c r="BQ45" s="1259"/>
      <c r="BR45" s="1259"/>
      <c r="BS45" s="1259"/>
      <c r="BT45" s="1259"/>
      <c r="BU45" s="1259"/>
      <c r="BV45" s="1259"/>
      <c r="BW45" s="1259"/>
      <c r="BX45" s="1259"/>
      <c r="BY45" s="1259"/>
      <c r="BZ45" s="1259"/>
      <c r="CA45" s="1259"/>
      <c r="CB45" s="1259"/>
      <c r="CC45" s="1259"/>
      <c r="CD45" s="1259"/>
      <c r="CE45" s="1259"/>
      <c r="CF45" s="1259"/>
      <c r="CG45" s="1259"/>
      <c r="CH45" s="1259"/>
      <c r="CI45" s="1259"/>
      <c r="CJ45" s="1259"/>
      <c r="CK45" s="1259"/>
      <c r="CL45" s="1259"/>
      <c r="CM45" s="1259"/>
      <c r="CN45" s="1259"/>
      <c r="CO45" s="1259"/>
      <c r="CP45" s="1259"/>
      <c r="CQ45" s="1259"/>
      <c r="CR45" s="1259"/>
      <c r="CS45" s="1259"/>
      <c r="CT45" s="1259"/>
      <c r="CU45" s="1259"/>
      <c r="CV45" s="1259"/>
      <c r="CW45" s="1259"/>
      <c r="CX45" s="1259"/>
      <c r="CY45" s="1259"/>
      <c r="CZ45" s="1259"/>
      <c r="DA45" s="1259"/>
      <c r="DB45" s="1259"/>
      <c r="DC45" s="1260"/>
    </row>
    <row r="46" spans="2:109" ht="13" x14ac:dyDescent="0.2">
      <c r="B46" s="365"/>
      <c r="AN46" s="1258"/>
      <c r="AO46" s="1259"/>
      <c r="AP46" s="1259"/>
      <c r="AQ46" s="1259"/>
      <c r="AR46" s="1259"/>
      <c r="AS46" s="1259"/>
      <c r="AT46" s="1259"/>
      <c r="AU46" s="1259"/>
      <c r="AV46" s="1259"/>
      <c r="AW46" s="1259"/>
      <c r="AX46" s="1259"/>
      <c r="AY46" s="1259"/>
      <c r="AZ46" s="1259"/>
      <c r="BA46" s="1259"/>
      <c r="BB46" s="1259"/>
      <c r="BC46" s="1259"/>
      <c r="BD46" s="1259"/>
      <c r="BE46" s="1259"/>
      <c r="BF46" s="1259"/>
      <c r="BG46" s="1259"/>
      <c r="BH46" s="1259"/>
      <c r="BI46" s="1259"/>
      <c r="BJ46" s="1259"/>
      <c r="BK46" s="1259"/>
      <c r="BL46" s="1259"/>
      <c r="BM46" s="1259"/>
      <c r="BN46" s="1259"/>
      <c r="BO46" s="1259"/>
      <c r="BP46" s="1259"/>
      <c r="BQ46" s="1259"/>
      <c r="BR46" s="1259"/>
      <c r="BS46" s="1259"/>
      <c r="BT46" s="1259"/>
      <c r="BU46" s="1259"/>
      <c r="BV46" s="1259"/>
      <c r="BW46" s="1259"/>
      <c r="BX46" s="1259"/>
      <c r="BY46" s="1259"/>
      <c r="BZ46" s="1259"/>
      <c r="CA46" s="1259"/>
      <c r="CB46" s="1259"/>
      <c r="CC46" s="1259"/>
      <c r="CD46" s="1259"/>
      <c r="CE46" s="1259"/>
      <c r="CF46" s="1259"/>
      <c r="CG46" s="1259"/>
      <c r="CH46" s="1259"/>
      <c r="CI46" s="1259"/>
      <c r="CJ46" s="1259"/>
      <c r="CK46" s="1259"/>
      <c r="CL46" s="1259"/>
      <c r="CM46" s="1259"/>
      <c r="CN46" s="1259"/>
      <c r="CO46" s="1259"/>
      <c r="CP46" s="1259"/>
      <c r="CQ46" s="1259"/>
      <c r="CR46" s="1259"/>
      <c r="CS46" s="1259"/>
      <c r="CT46" s="1259"/>
      <c r="CU46" s="1259"/>
      <c r="CV46" s="1259"/>
      <c r="CW46" s="1259"/>
      <c r="CX46" s="1259"/>
      <c r="CY46" s="1259"/>
      <c r="CZ46" s="1259"/>
      <c r="DA46" s="1259"/>
      <c r="DB46" s="1259"/>
      <c r="DC46" s="1260"/>
    </row>
    <row r="47" spans="2:109" ht="13" x14ac:dyDescent="0.2">
      <c r="B47" s="365"/>
      <c r="AN47" s="1261"/>
      <c r="AO47" s="1262"/>
      <c r="AP47" s="1262"/>
      <c r="AQ47" s="1262"/>
      <c r="AR47" s="1262"/>
      <c r="AS47" s="1262"/>
      <c r="AT47" s="1262"/>
      <c r="AU47" s="1262"/>
      <c r="AV47" s="1262"/>
      <c r="AW47" s="1262"/>
      <c r="AX47" s="1262"/>
      <c r="AY47" s="1262"/>
      <c r="AZ47" s="1262"/>
      <c r="BA47" s="1262"/>
      <c r="BB47" s="1262"/>
      <c r="BC47" s="1262"/>
      <c r="BD47" s="1262"/>
      <c r="BE47" s="1262"/>
      <c r="BF47" s="1262"/>
      <c r="BG47" s="1262"/>
      <c r="BH47" s="1262"/>
      <c r="BI47" s="1262"/>
      <c r="BJ47" s="1262"/>
      <c r="BK47" s="1262"/>
      <c r="BL47" s="1262"/>
      <c r="BM47" s="1262"/>
      <c r="BN47" s="1262"/>
      <c r="BO47" s="1262"/>
      <c r="BP47" s="1262"/>
      <c r="BQ47" s="1262"/>
      <c r="BR47" s="1262"/>
      <c r="BS47" s="1262"/>
      <c r="BT47" s="1262"/>
      <c r="BU47" s="1262"/>
      <c r="BV47" s="1262"/>
      <c r="BW47" s="1262"/>
      <c r="BX47" s="1262"/>
      <c r="BY47" s="1262"/>
      <c r="BZ47" s="1262"/>
      <c r="CA47" s="1262"/>
      <c r="CB47" s="1262"/>
      <c r="CC47" s="1262"/>
      <c r="CD47" s="1262"/>
      <c r="CE47" s="1262"/>
      <c r="CF47" s="1262"/>
      <c r="CG47" s="1262"/>
      <c r="CH47" s="1262"/>
      <c r="CI47" s="1262"/>
      <c r="CJ47" s="1262"/>
      <c r="CK47" s="1262"/>
      <c r="CL47" s="1262"/>
      <c r="CM47" s="1262"/>
      <c r="CN47" s="1262"/>
      <c r="CO47" s="1262"/>
      <c r="CP47" s="1262"/>
      <c r="CQ47" s="1262"/>
      <c r="CR47" s="1262"/>
      <c r="CS47" s="1262"/>
      <c r="CT47" s="1262"/>
      <c r="CU47" s="1262"/>
      <c r="CV47" s="1262"/>
      <c r="CW47" s="1262"/>
      <c r="CX47" s="1262"/>
      <c r="CY47" s="1262"/>
      <c r="CZ47" s="1262"/>
      <c r="DA47" s="1262"/>
      <c r="DB47" s="1262"/>
      <c r="DC47" s="1263"/>
    </row>
    <row r="48" spans="2:109" ht="13" x14ac:dyDescent="0.2">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 x14ac:dyDescent="0.2">
      <c r="B49" s="365"/>
      <c r="AN49" s="364" t="s">
        <v>582</v>
      </c>
    </row>
    <row r="50" spans="1:109" ht="13" x14ac:dyDescent="0.2">
      <c r="B50" s="365"/>
      <c r="G50" s="1264"/>
      <c r="H50" s="1264"/>
      <c r="I50" s="1264"/>
      <c r="J50" s="1264"/>
      <c r="K50" s="373"/>
      <c r="L50" s="373"/>
      <c r="M50" s="372"/>
      <c r="N50" s="372"/>
      <c r="AN50" s="1265"/>
      <c r="AO50" s="1266"/>
      <c r="AP50" s="1266"/>
      <c r="AQ50" s="1266"/>
      <c r="AR50" s="1266"/>
      <c r="AS50" s="1266"/>
      <c r="AT50" s="1266"/>
      <c r="AU50" s="1266"/>
      <c r="AV50" s="1266"/>
      <c r="AW50" s="1266"/>
      <c r="AX50" s="1266"/>
      <c r="AY50" s="1266"/>
      <c r="AZ50" s="1266"/>
      <c r="BA50" s="1266"/>
      <c r="BB50" s="1266"/>
      <c r="BC50" s="1266"/>
      <c r="BD50" s="1266"/>
      <c r="BE50" s="1266"/>
      <c r="BF50" s="1266"/>
      <c r="BG50" s="1266"/>
      <c r="BH50" s="1266"/>
      <c r="BI50" s="1266"/>
      <c r="BJ50" s="1266"/>
      <c r="BK50" s="1266"/>
      <c r="BL50" s="1266"/>
      <c r="BM50" s="1266"/>
      <c r="BN50" s="1266"/>
      <c r="BO50" s="1267"/>
      <c r="BP50" s="1268" t="s">
        <v>527</v>
      </c>
      <c r="BQ50" s="1268"/>
      <c r="BR50" s="1268"/>
      <c r="BS50" s="1268"/>
      <c r="BT50" s="1268"/>
      <c r="BU50" s="1268"/>
      <c r="BV50" s="1268"/>
      <c r="BW50" s="1268"/>
      <c r="BX50" s="1268" t="s">
        <v>528</v>
      </c>
      <c r="BY50" s="1268"/>
      <c r="BZ50" s="1268"/>
      <c r="CA50" s="1268"/>
      <c r="CB50" s="1268"/>
      <c r="CC50" s="1268"/>
      <c r="CD50" s="1268"/>
      <c r="CE50" s="1268"/>
      <c r="CF50" s="1268" t="s">
        <v>529</v>
      </c>
      <c r="CG50" s="1268"/>
      <c r="CH50" s="1268"/>
      <c r="CI50" s="1268"/>
      <c r="CJ50" s="1268"/>
      <c r="CK50" s="1268"/>
      <c r="CL50" s="1268"/>
      <c r="CM50" s="1268"/>
      <c r="CN50" s="1268" t="s">
        <v>530</v>
      </c>
      <c r="CO50" s="1268"/>
      <c r="CP50" s="1268"/>
      <c r="CQ50" s="1268"/>
      <c r="CR50" s="1268"/>
      <c r="CS50" s="1268"/>
      <c r="CT50" s="1268"/>
      <c r="CU50" s="1268"/>
      <c r="CV50" s="1268" t="s">
        <v>531</v>
      </c>
      <c r="CW50" s="1268"/>
      <c r="CX50" s="1268"/>
      <c r="CY50" s="1268"/>
      <c r="CZ50" s="1268"/>
      <c r="DA50" s="1268"/>
      <c r="DB50" s="1268"/>
      <c r="DC50" s="1268"/>
    </row>
    <row r="51" spans="1:109" ht="13.5" customHeight="1" x14ac:dyDescent="0.2">
      <c r="B51" s="365"/>
      <c r="G51" s="1254"/>
      <c r="H51" s="1254"/>
      <c r="I51" s="1272"/>
      <c r="J51" s="1272"/>
      <c r="K51" s="1269"/>
      <c r="L51" s="1269"/>
      <c r="M51" s="1269"/>
      <c r="N51" s="1269"/>
      <c r="AM51" s="371"/>
      <c r="AN51" s="1270" t="s">
        <v>581</v>
      </c>
      <c r="AO51" s="1270"/>
      <c r="AP51" s="1270"/>
      <c r="AQ51" s="1270"/>
      <c r="AR51" s="1270"/>
      <c r="AS51" s="1270"/>
      <c r="AT51" s="1270"/>
      <c r="AU51" s="1270"/>
      <c r="AV51" s="1270"/>
      <c r="AW51" s="1270"/>
      <c r="AX51" s="1270"/>
      <c r="AY51" s="1270"/>
      <c r="AZ51" s="1270"/>
      <c r="BA51" s="1270"/>
      <c r="BB51" s="1270" t="s">
        <v>579</v>
      </c>
      <c r="BC51" s="1270"/>
      <c r="BD51" s="1270"/>
      <c r="BE51" s="1270"/>
      <c r="BF51" s="1270"/>
      <c r="BG51" s="1270"/>
      <c r="BH51" s="1270"/>
      <c r="BI51" s="1270"/>
      <c r="BJ51" s="1270"/>
      <c r="BK51" s="1270"/>
      <c r="BL51" s="1270"/>
      <c r="BM51" s="1270"/>
      <c r="BN51" s="1270"/>
      <c r="BO51" s="1270"/>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 x14ac:dyDescent="0.2">
      <c r="B52" s="365"/>
      <c r="G52" s="1254"/>
      <c r="H52" s="1254"/>
      <c r="I52" s="1272"/>
      <c r="J52" s="1272"/>
      <c r="K52" s="1269"/>
      <c r="L52" s="1269"/>
      <c r="M52" s="1269"/>
      <c r="N52" s="1269"/>
      <c r="AM52" s="371"/>
      <c r="AN52" s="1270"/>
      <c r="AO52" s="1270"/>
      <c r="AP52" s="1270"/>
      <c r="AQ52" s="1270"/>
      <c r="AR52" s="1270"/>
      <c r="AS52" s="1270"/>
      <c r="AT52" s="1270"/>
      <c r="AU52" s="1270"/>
      <c r="AV52" s="1270"/>
      <c r="AW52" s="1270"/>
      <c r="AX52" s="1270"/>
      <c r="AY52" s="1270"/>
      <c r="AZ52" s="1270"/>
      <c r="BA52" s="1270"/>
      <c r="BB52" s="1270"/>
      <c r="BC52" s="1270"/>
      <c r="BD52" s="1270"/>
      <c r="BE52" s="1270"/>
      <c r="BF52" s="1270"/>
      <c r="BG52" s="1270"/>
      <c r="BH52" s="1270"/>
      <c r="BI52" s="1270"/>
      <c r="BJ52" s="1270"/>
      <c r="BK52" s="1270"/>
      <c r="BL52" s="1270"/>
      <c r="BM52" s="1270"/>
      <c r="BN52" s="1270"/>
      <c r="BO52" s="1270"/>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 x14ac:dyDescent="0.2">
      <c r="A53" s="379"/>
      <c r="B53" s="365"/>
      <c r="G53" s="1254"/>
      <c r="H53" s="1254"/>
      <c r="I53" s="1264"/>
      <c r="J53" s="1264"/>
      <c r="K53" s="1269"/>
      <c r="L53" s="1269"/>
      <c r="M53" s="1269"/>
      <c r="N53" s="1269"/>
      <c r="AM53" s="371"/>
      <c r="AN53" s="1270"/>
      <c r="AO53" s="1270"/>
      <c r="AP53" s="1270"/>
      <c r="AQ53" s="1270"/>
      <c r="AR53" s="1270"/>
      <c r="AS53" s="1270"/>
      <c r="AT53" s="1270"/>
      <c r="AU53" s="1270"/>
      <c r="AV53" s="1270"/>
      <c r="AW53" s="1270"/>
      <c r="AX53" s="1270"/>
      <c r="AY53" s="1270"/>
      <c r="AZ53" s="1270"/>
      <c r="BA53" s="1270"/>
      <c r="BB53" s="1270" t="s">
        <v>586</v>
      </c>
      <c r="BC53" s="1270"/>
      <c r="BD53" s="1270"/>
      <c r="BE53" s="1270"/>
      <c r="BF53" s="1270"/>
      <c r="BG53" s="1270"/>
      <c r="BH53" s="1270"/>
      <c r="BI53" s="1270"/>
      <c r="BJ53" s="1270"/>
      <c r="BK53" s="1270"/>
      <c r="BL53" s="1270"/>
      <c r="BM53" s="1270"/>
      <c r="BN53" s="1270"/>
      <c r="BO53" s="1270"/>
      <c r="BP53" s="1253">
        <v>64.2</v>
      </c>
      <c r="BQ53" s="1253"/>
      <c r="BR53" s="1253"/>
      <c r="BS53" s="1253"/>
      <c r="BT53" s="1253"/>
      <c r="BU53" s="1253"/>
      <c r="BV53" s="1253"/>
      <c r="BW53" s="1253"/>
      <c r="BX53" s="1253">
        <v>65.099999999999994</v>
      </c>
      <c r="BY53" s="1253"/>
      <c r="BZ53" s="1253"/>
      <c r="CA53" s="1253"/>
      <c r="CB53" s="1253"/>
      <c r="CC53" s="1253"/>
      <c r="CD53" s="1253"/>
      <c r="CE53" s="1253"/>
      <c r="CF53" s="1253">
        <v>66.2</v>
      </c>
      <c r="CG53" s="1253"/>
      <c r="CH53" s="1253"/>
      <c r="CI53" s="1253"/>
      <c r="CJ53" s="1253"/>
      <c r="CK53" s="1253"/>
      <c r="CL53" s="1253"/>
      <c r="CM53" s="1253"/>
      <c r="CN53" s="1253">
        <v>62.8</v>
      </c>
      <c r="CO53" s="1253"/>
      <c r="CP53" s="1253"/>
      <c r="CQ53" s="1253"/>
      <c r="CR53" s="1253"/>
      <c r="CS53" s="1253"/>
      <c r="CT53" s="1253"/>
      <c r="CU53" s="1253"/>
      <c r="CV53" s="1253">
        <v>60.6</v>
      </c>
      <c r="CW53" s="1253"/>
      <c r="CX53" s="1253"/>
      <c r="CY53" s="1253"/>
      <c r="CZ53" s="1253"/>
      <c r="DA53" s="1253"/>
      <c r="DB53" s="1253"/>
      <c r="DC53" s="1253"/>
    </row>
    <row r="54" spans="1:109" ht="13" x14ac:dyDescent="0.2">
      <c r="A54" s="379"/>
      <c r="B54" s="365"/>
      <c r="G54" s="1254"/>
      <c r="H54" s="1254"/>
      <c r="I54" s="1264"/>
      <c r="J54" s="1264"/>
      <c r="K54" s="1269"/>
      <c r="L54" s="1269"/>
      <c r="M54" s="1269"/>
      <c r="N54" s="1269"/>
      <c r="AM54" s="371"/>
      <c r="AN54" s="1270"/>
      <c r="AO54" s="1270"/>
      <c r="AP54" s="1270"/>
      <c r="AQ54" s="1270"/>
      <c r="AR54" s="1270"/>
      <c r="AS54" s="1270"/>
      <c r="AT54" s="1270"/>
      <c r="AU54" s="1270"/>
      <c r="AV54" s="1270"/>
      <c r="AW54" s="1270"/>
      <c r="AX54" s="1270"/>
      <c r="AY54" s="1270"/>
      <c r="AZ54" s="1270"/>
      <c r="BA54" s="1270"/>
      <c r="BB54" s="1270"/>
      <c r="BC54" s="1270"/>
      <c r="BD54" s="1270"/>
      <c r="BE54" s="1270"/>
      <c r="BF54" s="1270"/>
      <c r="BG54" s="1270"/>
      <c r="BH54" s="1270"/>
      <c r="BI54" s="1270"/>
      <c r="BJ54" s="1270"/>
      <c r="BK54" s="1270"/>
      <c r="BL54" s="1270"/>
      <c r="BM54" s="1270"/>
      <c r="BN54" s="1270"/>
      <c r="BO54" s="1270"/>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 x14ac:dyDescent="0.2">
      <c r="A55" s="379"/>
      <c r="B55" s="365"/>
      <c r="G55" s="1264"/>
      <c r="H55" s="1264"/>
      <c r="I55" s="1264"/>
      <c r="J55" s="1264"/>
      <c r="K55" s="1269"/>
      <c r="L55" s="1269"/>
      <c r="M55" s="1269"/>
      <c r="N55" s="1269"/>
      <c r="AN55" s="1268" t="s">
        <v>580</v>
      </c>
      <c r="AO55" s="1268"/>
      <c r="AP55" s="1268"/>
      <c r="AQ55" s="1268"/>
      <c r="AR55" s="1268"/>
      <c r="AS55" s="1268"/>
      <c r="AT55" s="1268"/>
      <c r="AU55" s="1268"/>
      <c r="AV55" s="1268"/>
      <c r="AW55" s="1268"/>
      <c r="AX55" s="1268"/>
      <c r="AY55" s="1268"/>
      <c r="AZ55" s="1268"/>
      <c r="BA55" s="1268"/>
      <c r="BB55" s="1270" t="s">
        <v>579</v>
      </c>
      <c r="BC55" s="1270"/>
      <c r="BD55" s="1270"/>
      <c r="BE55" s="1270"/>
      <c r="BF55" s="1270"/>
      <c r="BG55" s="1270"/>
      <c r="BH55" s="1270"/>
      <c r="BI55" s="1270"/>
      <c r="BJ55" s="1270"/>
      <c r="BK55" s="1270"/>
      <c r="BL55" s="1270"/>
      <c r="BM55" s="1270"/>
      <c r="BN55" s="1270"/>
      <c r="BO55" s="1270"/>
      <c r="BP55" s="1253">
        <v>3.1</v>
      </c>
      <c r="BQ55" s="1253"/>
      <c r="BR55" s="1253"/>
      <c r="BS55" s="1253"/>
      <c r="BT55" s="1253"/>
      <c r="BU55" s="1253"/>
      <c r="BV55" s="1253"/>
      <c r="BW55" s="1253"/>
      <c r="BX55" s="1253">
        <v>3.4</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 x14ac:dyDescent="0.2">
      <c r="A56" s="379"/>
      <c r="B56" s="365"/>
      <c r="G56" s="1264"/>
      <c r="H56" s="1264"/>
      <c r="I56" s="1264"/>
      <c r="J56" s="1264"/>
      <c r="K56" s="1269"/>
      <c r="L56" s="1269"/>
      <c r="M56" s="1269"/>
      <c r="N56" s="1269"/>
      <c r="AN56" s="1268"/>
      <c r="AO56" s="1268"/>
      <c r="AP56" s="1268"/>
      <c r="AQ56" s="1268"/>
      <c r="AR56" s="1268"/>
      <c r="AS56" s="1268"/>
      <c r="AT56" s="1268"/>
      <c r="AU56" s="1268"/>
      <c r="AV56" s="1268"/>
      <c r="AW56" s="1268"/>
      <c r="AX56" s="1268"/>
      <c r="AY56" s="1268"/>
      <c r="AZ56" s="1268"/>
      <c r="BA56" s="1268"/>
      <c r="BB56" s="1270"/>
      <c r="BC56" s="1270"/>
      <c r="BD56" s="1270"/>
      <c r="BE56" s="1270"/>
      <c r="BF56" s="1270"/>
      <c r="BG56" s="1270"/>
      <c r="BH56" s="1270"/>
      <c r="BI56" s="1270"/>
      <c r="BJ56" s="1270"/>
      <c r="BK56" s="1270"/>
      <c r="BL56" s="1270"/>
      <c r="BM56" s="1270"/>
      <c r="BN56" s="1270"/>
      <c r="BO56" s="1270"/>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 x14ac:dyDescent="0.2">
      <c r="B57" s="385"/>
      <c r="G57" s="1264"/>
      <c r="H57" s="1264"/>
      <c r="I57" s="1271"/>
      <c r="J57" s="1271"/>
      <c r="K57" s="1269"/>
      <c r="L57" s="1269"/>
      <c r="M57" s="1269"/>
      <c r="N57" s="1269"/>
      <c r="AM57" s="364"/>
      <c r="AN57" s="1268"/>
      <c r="AO57" s="1268"/>
      <c r="AP57" s="1268"/>
      <c r="AQ57" s="1268"/>
      <c r="AR57" s="1268"/>
      <c r="AS57" s="1268"/>
      <c r="AT57" s="1268"/>
      <c r="AU57" s="1268"/>
      <c r="AV57" s="1268"/>
      <c r="AW57" s="1268"/>
      <c r="AX57" s="1268"/>
      <c r="AY57" s="1268"/>
      <c r="AZ57" s="1268"/>
      <c r="BA57" s="1268"/>
      <c r="BB57" s="1270" t="s">
        <v>586</v>
      </c>
      <c r="BC57" s="1270"/>
      <c r="BD57" s="1270"/>
      <c r="BE57" s="1270"/>
      <c r="BF57" s="1270"/>
      <c r="BG57" s="1270"/>
      <c r="BH57" s="1270"/>
      <c r="BI57" s="1270"/>
      <c r="BJ57" s="1270"/>
      <c r="BK57" s="1270"/>
      <c r="BL57" s="1270"/>
      <c r="BM57" s="1270"/>
      <c r="BN57" s="1270"/>
      <c r="BO57" s="1270"/>
      <c r="BP57" s="1253">
        <v>61.2</v>
      </c>
      <c r="BQ57" s="1253"/>
      <c r="BR57" s="1253"/>
      <c r="BS57" s="1253"/>
      <c r="BT57" s="1253"/>
      <c r="BU57" s="1253"/>
      <c r="BV57" s="1253"/>
      <c r="BW57" s="1253"/>
      <c r="BX57" s="1253">
        <v>62.8</v>
      </c>
      <c r="BY57" s="1253"/>
      <c r="BZ57" s="1253"/>
      <c r="CA57" s="1253"/>
      <c r="CB57" s="1253"/>
      <c r="CC57" s="1253"/>
      <c r="CD57" s="1253"/>
      <c r="CE57" s="1253"/>
      <c r="CF57" s="1253">
        <v>62.7</v>
      </c>
      <c r="CG57" s="1253"/>
      <c r="CH57" s="1253"/>
      <c r="CI57" s="1253"/>
      <c r="CJ57" s="1253"/>
      <c r="CK57" s="1253"/>
      <c r="CL57" s="1253"/>
      <c r="CM57" s="1253"/>
      <c r="CN57" s="1253">
        <v>63.1</v>
      </c>
      <c r="CO57" s="1253"/>
      <c r="CP57" s="1253"/>
      <c r="CQ57" s="1253"/>
      <c r="CR57" s="1253"/>
      <c r="CS57" s="1253"/>
      <c r="CT57" s="1253"/>
      <c r="CU57" s="1253"/>
      <c r="CV57" s="1253">
        <v>63.8</v>
      </c>
      <c r="CW57" s="1253"/>
      <c r="CX57" s="1253"/>
      <c r="CY57" s="1253"/>
      <c r="CZ57" s="1253"/>
      <c r="DA57" s="1253"/>
      <c r="DB57" s="1253"/>
      <c r="DC57" s="1253"/>
      <c r="DD57" s="390"/>
      <c r="DE57" s="385"/>
    </row>
    <row r="58" spans="1:109" s="379" customFormat="1" ht="13" x14ac:dyDescent="0.2">
      <c r="A58" s="364"/>
      <c r="B58" s="385"/>
      <c r="G58" s="1264"/>
      <c r="H58" s="1264"/>
      <c r="I58" s="1271"/>
      <c r="J58" s="1271"/>
      <c r="K58" s="1269"/>
      <c r="L58" s="1269"/>
      <c r="M58" s="1269"/>
      <c r="N58" s="1269"/>
      <c r="AM58" s="364"/>
      <c r="AN58" s="1268"/>
      <c r="AO58" s="1268"/>
      <c r="AP58" s="1268"/>
      <c r="AQ58" s="1268"/>
      <c r="AR58" s="1268"/>
      <c r="AS58" s="1268"/>
      <c r="AT58" s="1268"/>
      <c r="AU58" s="1268"/>
      <c r="AV58" s="1268"/>
      <c r="AW58" s="1268"/>
      <c r="AX58" s="1268"/>
      <c r="AY58" s="1268"/>
      <c r="AZ58" s="1268"/>
      <c r="BA58" s="1268"/>
      <c r="BB58" s="1270"/>
      <c r="BC58" s="1270"/>
      <c r="BD58" s="1270"/>
      <c r="BE58" s="1270"/>
      <c r="BF58" s="1270"/>
      <c r="BG58" s="1270"/>
      <c r="BH58" s="1270"/>
      <c r="BI58" s="1270"/>
      <c r="BJ58" s="1270"/>
      <c r="BK58" s="1270"/>
      <c r="BL58" s="1270"/>
      <c r="BM58" s="1270"/>
      <c r="BN58" s="1270"/>
      <c r="BO58" s="1270"/>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 x14ac:dyDescent="0.2">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 x14ac:dyDescent="0.2">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 x14ac:dyDescent="0.2">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 x14ac:dyDescent="0.2">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6.5" x14ac:dyDescent="0.2">
      <c r="B63" s="383" t="s">
        <v>585</v>
      </c>
    </row>
    <row r="64" spans="1:109" ht="13" x14ac:dyDescent="0.2">
      <c r="B64" s="365"/>
      <c r="G64" s="380"/>
      <c r="I64" s="382"/>
      <c r="J64" s="382"/>
      <c r="K64" s="382"/>
      <c r="L64" s="382"/>
      <c r="M64" s="382"/>
      <c r="N64" s="381"/>
      <c r="AM64" s="380"/>
      <c r="AN64" s="380" t="s">
        <v>584</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 x14ac:dyDescent="0.2">
      <c r="B65" s="365"/>
      <c r="AN65" s="1255" t="s">
        <v>583</v>
      </c>
      <c r="AO65" s="1256"/>
      <c r="AP65" s="1256"/>
      <c r="AQ65" s="1256"/>
      <c r="AR65" s="1256"/>
      <c r="AS65" s="1256"/>
      <c r="AT65" s="1256"/>
      <c r="AU65" s="1256"/>
      <c r="AV65" s="1256"/>
      <c r="AW65" s="1256"/>
      <c r="AX65" s="1256"/>
      <c r="AY65" s="1256"/>
      <c r="AZ65" s="1256"/>
      <c r="BA65" s="1256"/>
      <c r="BB65" s="1256"/>
      <c r="BC65" s="1256"/>
      <c r="BD65" s="1256"/>
      <c r="BE65" s="1256"/>
      <c r="BF65" s="1256"/>
      <c r="BG65" s="1256"/>
      <c r="BH65" s="1256"/>
      <c r="BI65" s="1256"/>
      <c r="BJ65" s="1256"/>
      <c r="BK65" s="1256"/>
      <c r="BL65" s="1256"/>
      <c r="BM65" s="1256"/>
      <c r="BN65" s="1256"/>
      <c r="BO65" s="1256"/>
      <c r="BP65" s="1256"/>
      <c r="BQ65" s="1256"/>
      <c r="BR65" s="1256"/>
      <c r="BS65" s="1256"/>
      <c r="BT65" s="1256"/>
      <c r="BU65" s="1256"/>
      <c r="BV65" s="1256"/>
      <c r="BW65" s="1256"/>
      <c r="BX65" s="1256"/>
      <c r="BY65" s="1256"/>
      <c r="BZ65" s="1256"/>
      <c r="CA65" s="1256"/>
      <c r="CB65" s="1256"/>
      <c r="CC65" s="1256"/>
      <c r="CD65" s="1256"/>
      <c r="CE65" s="1256"/>
      <c r="CF65" s="1256"/>
      <c r="CG65" s="1256"/>
      <c r="CH65" s="1256"/>
      <c r="CI65" s="1256"/>
      <c r="CJ65" s="1256"/>
      <c r="CK65" s="1256"/>
      <c r="CL65" s="1256"/>
      <c r="CM65" s="1256"/>
      <c r="CN65" s="1256"/>
      <c r="CO65" s="1256"/>
      <c r="CP65" s="1256"/>
      <c r="CQ65" s="1256"/>
      <c r="CR65" s="1256"/>
      <c r="CS65" s="1256"/>
      <c r="CT65" s="1256"/>
      <c r="CU65" s="1256"/>
      <c r="CV65" s="1256"/>
      <c r="CW65" s="1256"/>
      <c r="CX65" s="1256"/>
      <c r="CY65" s="1256"/>
      <c r="CZ65" s="1256"/>
      <c r="DA65" s="1256"/>
      <c r="DB65" s="1256"/>
      <c r="DC65" s="1257"/>
    </row>
    <row r="66" spans="2:107" ht="13" x14ac:dyDescent="0.2">
      <c r="B66" s="365"/>
      <c r="AN66" s="1258"/>
      <c r="AO66" s="1259"/>
      <c r="AP66" s="1259"/>
      <c r="AQ66" s="1259"/>
      <c r="AR66" s="1259"/>
      <c r="AS66" s="1259"/>
      <c r="AT66" s="1259"/>
      <c r="AU66" s="1259"/>
      <c r="AV66" s="1259"/>
      <c r="AW66" s="1259"/>
      <c r="AX66" s="1259"/>
      <c r="AY66" s="1259"/>
      <c r="AZ66" s="1259"/>
      <c r="BA66" s="1259"/>
      <c r="BB66" s="1259"/>
      <c r="BC66" s="1259"/>
      <c r="BD66" s="1259"/>
      <c r="BE66" s="1259"/>
      <c r="BF66" s="1259"/>
      <c r="BG66" s="1259"/>
      <c r="BH66" s="1259"/>
      <c r="BI66" s="1259"/>
      <c r="BJ66" s="1259"/>
      <c r="BK66" s="1259"/>
      <c r="BL66" s="1259"/>
      <c r="BM66" s="1259"/>
      <c r="BN66" s="1259"/>
      <c r="BO66" s="1259"/>
      <c r="BP66" s="1259"/>
      <c r="BQ66" s="1259"/>
      <c r="BR66" s="1259"/>
      <c r="BS66" s="1259"/>
      <c r="BT66" s="1259"/>
      <c r="BU66" s="1259"/>
      <c r="BV66" s="1259"/>
      <c r="BW66" s="1259"/>
      <c r="BX66" s="1259"/>
      <c r="BY66" s="1259"/>
      <c r="BZ66" s="1259"/>
      <c r="CA66" s="1259"/>
      <c r="CB66" s="1259"/>
      <c r="CC66" s="1259"/>
      <c r="CD66" s="1259"/>
      <c r="CE66" s="1259"/>
      <c r="CF66" s="1259"/>
      <c r="CG66" s="1259"/>
      <c r="CH66" s="1259"/>
      <c r="CI66" s="1259"/>
      <c r="CJ66" s="1259"/>
      <c r="CK66" s="1259"/>
      <c r="CL66" s="1259"/>
      <c r="CM66" s="1259"/>
      <c r="CN66" s="1259"/>
      <c r="CO66" s="1259"/>
      <c r="CP66" s="1259"/>
      <c r="CQ66" s="1259"/>
      <c r="CR66" s="1259"/>
      <c r="CS66" s="1259"/>
      <c r="CT66" s="1259"/>
      <c r="CU66" s="1259"/>
      <c r="CV66" s="1259"/>
      <c r="CW66" s="1259"/>
      <c r="CX66" s="1259"/>
      <c r="CY66" s="1259"/>
      <c r="CZ66" s="1259"/>
      <c r="DA66" s="1259"/>
      <c r="DB66" s="1259"/>
      <c r="DC66" s="1260"/>
    </row>
    <row r="67" spans="2:107" ht="13" x14ac:dyDescent="0.2">
      <c r="B67" s="365"/>
      <c r="AN67" s="1258"/>
      <c r="AO67" s="1259"/>
      <c r="AP67" s="1259"/>
      <c r="AQ67" s="1259"/>
      <c r="AR67" s="1259"/>
      <c r="AS67" s="1259"/>
      <c r="AT67" s="1259"/>
      <c r="AU67" s="1259"/>
      <c r="AV67" s="1259"/>
      <c r="AW67" s="1259"/>
      <c r="AX67" s="1259"/>
      <c r="AY67" s="1259"/>
      <c r="AZ67" s="1259"/>
      <c r="BA67" s="1259"/>
      <c r="BB67" s="1259"/>
      <c r="BC67" s="1259"/>
      <c r="BD67" s="1259"/>
      <c r="BE67" s="1259"/>
      <c r="BF67" s="1259"/>
      <c r="BG67" s="1259"/>
      <c r="BH67" s="1259"/>
      <c r="BI67" s="1259"/>
      <c r="BJ67" s="1259"/>
      <c r="BK67" s="1259"/>
      <c r="BL67" s="1259"/>
      <c r="BM67" s="1259"/>
      <c r="BN67" s="1259"/>
      <c r="BO67" s="1259"/>
      <c r="BP67" s="1259"/>
      <c r="BQ67" s="1259"/>
      <c r="BR67" s="1259"/>
      <c r="BS67" s="1259"/>
      <c r="BT67" s="1259"/>
      <c r="BU67" s="1259"/>
      <c r="BV67" s="1259"/>
      <c r="BW67" s="1259"/>
      <c r="BX67" s="1259"/>
      <c r="BY67" s="1259"/>
      <c r="BZ67" s="1259"/>
      <c r="CA67" s="1259"/>
      <c r="CB67" s="1259"/>
      <c r="CC67" s="1259"/>
      <c r="CD67" s="1259"/>
      <c r="CE67" s="1259"/>
      <c r="CF67" s="1259"/>
      <c r="CG67" s="1259"/>
      <c r="CH67" s="1259"/>
      <c r="CI67" s="1259"/>
      <c r="CJ67" s="1259"/>
      <c r="CK67" s="1259"/>
      <c r="CL67" s="1259"/>
      <c r="CM67" s="1259"/>
      <c r="CN67" s="1259"/>
      <c r="CO67" s="1259"/>
      <c r="CP67" s="1259"/>
      <c r="CQ67" s="1259"/>
      <c r="CR67" s="1259"/>
      <c r="CS67" s="1259"/>
      <c r="CT67" s="1259"/>
      <c r="CU67" s="1259"/>
      <c r="CV67" s="1259"/>
      <c r="CW67" s="1259"/>
      <c r="CX67" s="1259"/>
      <c r="CY67" s="1259"/>
      <c r="CZ67" s="1259"/>
      <c r="DA67" s="1259"/>
      <c r="DB67" s="1259"/>
      <c r="DC67" s="1260"/>
    </row>
    <row r="68" spans="2:107" ht="13" x14ac:dyDescent="0.2">
      <c r="B68" s="365"/>
      <c r="AN68" s="1258"/>
      <c r="AO68" s="1259"/>
      <c r="AP68" s="1259"/>
      <c r="AQ68" s="1259"/>
      <c r="AR68" s="1259"/>
      <c r="AS68" s="1259"/>
      <c r="AT68" s="1259"/>
      <c r="AU68" s="1259"/>
      <c r="AV68" s="1259"/>
      <c r="AW68" s="1259"/>
      <c r="AX68" s="1259"/>
      <c r="AY68" s="1259"/>
      <c r="AZ68" s="1259"/>
      <c r="BA68" s="1259"/>
      <c r="BB68" s="1259"/>
      <c r="BC68" s="1259"/>
      <c r="BD68" s="1259"/>
      <c r="BE68" s="1259"/>
      <c r="BF68" s="1259"/>
      <c r="BG68" s="1259"/>
      <c r="BH68" s="1259"/>
      <c r="BI68" s="1259"/>
      <c r="BJ68" s="1259"/>
      <c r="BK68" s="1259"/>
      <c r="BL68" s="1259"/>
      <c r="BM68" s="1259"/>
      <c r="BN68" s="1259"/>
      <c r="BO68" s="1259"/>
      <c r="BP68" s="1259"/>
      <c r="BQ68" s="1259"/>
      <c r="BR68" s="1259"/>
      <c r="BS68" s="1259"/>
      <c r="BT68" s="1259"/>
      <c r="BU68" s="1259"/>
      <c r="BV68" s="1259"/>
      <c r="BW68" s="1259"/>
      <c r="BX68" s="1259"/>
      <c r="BY68" s="1259"/>
      <c r="BZ68" s="1259"/>
      <c r="CA68" s="1259"/>
      <c r="CB68" s="1259"/>
      <c r="CC68" s="1259"/>
      <c r="CD68" s="1259"/>
      <c r="CE68" s="1259"/>
      <c r="CF68" s="1259"/>
      <c r="CG68" s="1259"/>
      <c r="CH68" s="1259"/>
      <c r="CI68" s="1259"/>
      <c r="CJ68" s="1259"/>
      <c r="CK68" s="1259"/>
      <c r="CL68" s="1259"/>
      <c r="CM68" s="1259"/>
      <c r="CN68" s="1259"/>
      <c r="CO68" s="1259"/>
      <c r="CP68" s="1259"/>
      <c r="CQ68" s="1259"/>
      <c r="CR68" s="1259"/>
      <c r="CS68" s="1259"/>
      <c r="CT68" s="1259"/>
      <c r="CU68" s="1259"/>
      <c r="CV68" s="1259"/>
      <c r="CW68" s="1259"/>
      <c r="CX68" s="1259"/>
      <c r="CY68" s="1259"/>
      <c r="CZ68" s="1259"/>
      <c r="DA68" s="1259"/>
      <c r="DB68" s="1259"/>
      <c r="DC68" s="1260"/>
    </row>
    <row r="69" spans="2:107" ht="13" x14ac:dyDescent="0.2">
      <c r="B69" s="365"/>
      <c r="AN69" s="1261"/>
      <c r="AO69" s="1262"/>
      <c r="AP69" s="1262"/>
      <c r="AQ69" s="1262"/>
      <c r="AR69" s="1262"/>
      <c r="AS69" s="1262"/>
      <c r="AT69" s="1262"/>
      <c r="AU69" s="1262"/>
      <c r="AV69" s="1262"/>
      <c r="AW69" s="1262"/>
      <c r="AX69" s="1262"/>
      <c r="AY69" s="1262"/>
      <c r="AZ69" s="1262"/>
      <c r="BA69" s="1262"/>
      <c r="BB69" s="1262"/>
      <c r="BC69" s="1262"/>
      <c r="BD69" s="1262"/>
      <c r="BE69" s="1262"/>
      <c r="BF69" s="1262"/>
      <c r="BG69" s="1262"/>
      <c r="BH69" s="1262"/>
      <c r="BI69" s="1262"/>
      <c r="BJ69" s="1262"/>
      <c r="BK69" s="1262"/>
      <c r="BL69" s="1262"/>
      <c r="BM69" s="1262"/>
      <c r="BN69" s="1262"/>
      <c r="BO69" s="1262"/>
      <c r="BP69" s="1262"/>
      <c r="BQ69" s="1262"/>
      <c r="BR69" s="1262"/>
      <c r="BS69" s="1262"/>
      <c r="BT69" s="1262"/>
      <c r="BU69" s="1262"/>
      <c r="BV69" s="1262"/>
      <c r="BW69" s="1262"/>
      <c r="BX69" s="1262"/>
      <c r="BY69" s="1262"/>
      <c r="BZ69" s="1262"/>
      <c r="CA69" s="1262"/>
      <c r="CB69" s="1262"/>
      <c r="CC69" s="1262"/>
      <c r="CD69" s="1262"/>
      <c r="CE69" s="1262"/>
      <c r="CF69" s="1262"/>
      <c r="CG69" s="1262"/>
      <c r="CH69" s="1262"/>
      <c r="CI69" s="1262"/>
      <c r="CJ69" s="1262"/>
      <c r="CK69" s="1262"/>
      <c r="CL69" s="1262"/>
      <c r="CM69" s="1262"/>
      <c r="CN69" s="1262"/>
      <c r="CO69" s="1262"/>
      <c r="CP69" s="1262"/>
      <c r="CQ69" s="1262"/>
      <c r="CR69" s="1262"/>
      <c r="CS69" s="1262"/>
      <c r="CT69" s="1262"/>
      <c r="CU69" s="1262"/>
      <c r="CV69" s="1262"/>
      <c r="CW69" s="1262"/>
      <c r="CX69" s="1262"/>
      <c r="CY69" s="1262"/>
      <c r="CZ69" s="1262"/>
      <c r="DA69" s="1262"/>
      <c r="DB69" s="1262"/>
      <c r="DC69" s="1263"/>
    </row>
    <row r="70" spans="2:107" ht="13" x14ac:dyDescent="0.2">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 x14ac:dyDescent="0.2">
      <c r="B71" s="365"/>
      <c r="G71" s="374"/>
      <c r="I71" s="377"/>
      <c r="J71" s="376"/>
      <c r="K71" s="376"/>
      <c r="L71" s="375"/>
      <c r="M71" s="376"/>
      <c r="N71" s="375"/>
      <c r="AM71" s="374"/>
      <c r="AN71" s="364" t="s">
        <v>582</v>
      </c>
    </row>
    <row r="72" spans="2:107" ht="13" x14ac:dyDescent="0.2">
      <c r="B72" s="365"/>
      <c r="G72" s="1264"/>
      <c r="H72" s="1264"/>
      <c r="I72" s="1264"/>
      <c r="J72" s="1264"/>
      <c r="K72" s="373"/>
      <c r="L72" s="373"/>
      <c r="M72" s="372"/>
      <c r="N72" s="372"/>
      <c r="AN72" s="1265"/>
      <c r="AO72" s="1266"/>
      <c r="AP72" s="1266"/>
      <c r="AQ72" s="1266"/>
      <c r="AR72" s="1266"/>
      <c r="AS72" s="1266"/>
      <c r="AT72" s="1266"/>
      <c r="AU72" s="1266"/>
      <c r="AV72" s="1266"/>
      <c r="AW72" s="1266"/>
      <c r="AX72" s="1266"/>
      <c r="AY72" s="1266"/>
      <c r="AZ72" s="1266"/>
      <c r="BA72" s="1266"/>
      <c r="BB72" s="1266"/>
      <c r="BC72" s="1266"/>
      <c r="BD72" s="1266"/>
      <c r="BE72" s="1266"/>
      <c r="BF72" s="1266"/>
      <c r="BG72" s="1266"/>
      <c r="BH72" s="1266"/>
      <c r="BI72" s="1266"/>
      <c r="BJ72" s="1266"/>
      <c r="BK72" s="1266"/>
      <c r="BL72" s="1266"/>
      <c r="BM72" s="1266"/>
      <c r="BN72" s="1266"/>
      <c r="BO72" s="1267"/>
      <c r="BP72" s="1268" t="s">
        <v>527</v>
      </c>
      <c r="BQ72" s="1268"/>
      <c r="BR72" s="1268"/>
      <c r="BS72" s="1268"/>
      <c r="BT72" s="1268"/>
      <c r="BU72" s="1268"/>
      <c r="BV72" s="1268"/>
      <c r="BW72" s="1268"/>
      <c r="BX72" s="1268" t="s">
        <v>528</v>
      </c>
      <c r="BY72" s="1268"/>
      <c r="BZ72" s="1268"/>
      <c r="CA72" s="1268"/>
      <c r="CB72" s="1268"/>
      <c r="CC72" s="1268"/>
      <c r="CD72" s="1268"/>
      <c r="CE72" s="1268"/>
      <c r="CF72" s="1268" t="s">
        <v>529</v>
      </c>
      <c r="CG72" s="1268"/>
      <c r="CH72" s="1268"/>
      <c r="CI72" s="1268"/>
      <c r="CJ72" s="1268"/>
      <c r="CK72" s="1268"/>
      <c r="CL72" s="1268"/>
      <c r="CM72" s="1268"/>
      <c r="CN72" s="1268" t="s">
        <v>530</v>
      </c>
      <c r="CO72" s="1268"/>
      <c r="CP72" s="1268"/>
      <c r="CQ72" s="1268"/>
      <c r="CR72" s="1268"/>
      <c r="CS72" s="1268"/>
      <c r="CT72" s="1268"/>
      <c r="CU72" s="1268"/>
      <c r="CV72" s="1268" t="s">
        <v>531</v>
      </c>
      <c r="CW72" s="1268"/>
      <c r="CX72" s="1268"/>
      <c r="CY72" s="1268"/>
      <c r="CZ72" s="1268"/>
      <c r="DA72" s="1268"/>
      <c r="DB72" s="1268"/>
      <c r="DC72" s="1268"/>
    </row>
    <row r="73" spans="2:107" ht="13" x14ac:dyDescent="0.2">
      <c r="B73" s="365"/>
      <c r="G73" s="1254"/>
      <c r="H73" s="1254"/>
      <c r="I73" s="1254"/>
      <c r="J73" s="1254"/>
      <c r="K73" s="1273"/>
      <c r="L73" s="1273"/>
      <c r="M73" s="1273"/>
      <c r="N73" s="1273"/>
      <c r="AM73" s="371"/>
      <c r="AN73" s="1270" t="s">
        <v>581</v>
      </c>
      <c r="AO73" s="1270"/>
      <c r="AP73" s="1270"/>
      <c r="AQ73" s="1270"/>
      <c r="AR73" s="1270"/>
      <c r="AS73" s="1270"/>
      <c r="AT73" s="1270"/>
      <c r="AU73" s="1270"/>
      <c r="AV73" s="1270"/>
      <c r="AW73" s="1270"/>
      <c r="AX73" s="1270"/>
      <c r="AY73" s="1270"/>
      <c r="AZ73" s="1270"/>
      <c r="BA73" s="1270"/>
      <c r="BB73" s="1270" t="s">
        <v>579</v>
      </c>
      <c r="BC73" s="1270"/>
      <c r="BD73" s="1270"/>
      <c r="BE73" s="1270"/>
      <c r="BF73" s="1270"/>
      <c r="BG73" s="1270"/>
      <c r="BH73" s="1270"/>
      <c r="BI73" s="1270"/>
      <c r="BJ73" s="1270"/>
      <c r="BK73" s="1270"/>
      <c r="BL73" s="1270"/>
      <c r="BM73" s="1270"/>
      <c r="BN73" s="1270"/>
      <c r="BO73" s="1270"/>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 x14ac:dyDescent="0.2">
      <c r="B74" s="365"/>
      <c r="G74" s="1254"/>
      <c r="H74" s="1254"/>
      <c r="I74" s="1254"/>
      <c r="J74" s="1254"/>
      <c r="K74" s="1273"/>
      <c r="L74" s="1273"/>
      <c r="M74" s="1273"/>
      <c r="N74" s="1273"/>
      <c r="AM74" s="371"/>
      <c r="AN74" s="1270"/>
      <c r="AO74" s="1270"/>
      <c r="AP74" s="1270"/>
      <c r="AQ74" s="1270"/>
      <c r="AR74" s="1270"/>
      <c r="AS74" s="1270"/>
      <c r="AT74" s="1270"/>
      <c r="AU74" s="1270"/>
      <c r="AV74" s="1270"/>
      <c r="AW74" s="1270"/>
      <c r="AX74" s="1270"/>
      <c r="AY74" s="1270"/>
      <c r="AZ74" s="1270"/>
      <c r="BA74" s="1270"/>
      <c r="BB74" s="1270"/>
      <c r="BC74" s="1270"/>
      <c r="BD74" s="1270"/>
      <c r="BE74" s="1270"/>
      <c r="BF74" s="1270"/>
      <c r="BG74" s="1270"/>
      <c r="BH74" s="1270"/>
      <c r="BI74" s="1270"/>
      <c r="BJ74" s="1270"/>
      <c r="BK74" s="1270"/>
      <c r="BL74" s="1270"/>
      <c r="BM74" s="1270"/>
      <c r="BN74" s="1270"/>
      <c r="BO74" s="1270"/>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 x14ac:dyDescent="0.2">
      <c r="B75" s="365"/>
      <c r="G75" s="1254"/>
      <c r="H75" s="1254"/>
      <c r="I75" s="1264"/>
      <c r="J75" s="1264"/>
      <c r="K75" s="1269"/>
      <c r="L75" s="1269"/>
      <c r="M75" s="1269"/>
      <c r="N75" s="1269"/>
      <c r="AM75" s="371"/>
      <c r="AN75" s="1270"/>
      <c r="AO75" s="1270"/>
      <c r="AP75" s="1270"/>
      <c r="AQ75" s="1270"/>
      <c r="AR75" s="1270"/>
      <c r="AS75" s="1270"/>
      <c r="AT75" s="1270"/>
      <c r="AU75" s="1270"/>
      <c r="AV75" s="1270"/>
      <c r="AW75" s="1270"/>
      <c r="AX75" s="1270"/>
      <c r="AY75" s="1270"/>
      <c r="AZ75" s="1270"/>
      <c r="BA75" s="1270"/>
      <c r="BB75" s="1270" t="s">
        <v>578</v>
      </c>
      <c r="BC75" s="1270"/>
      <c r="BD75" s="1270"/>
      <c r="BE75" s="1270"/>
      <c r="BF75" s="1270"/>
      <c r="BG75" s="1270"/>
      <c r="BH75" s="1270"/>
      <c r="BI75" s="1270"/>
      <c r="BJ75" s="1270"/>
      <c r="BK75" s="1270"/>
      <c r="BL75" s="1270"/>
      <c r="BM75" s="1270"/>
      <c r="BN75" s="1270"/>
      <c r="BO75" s="1270"/>
      <c r="BP75" s="1253">
        <v>5.9</v>
      </c>
      <c r="BQ75" s="1253"/>
      <c r="BR75" s="1253"/>
      <c r="BS75" s="1253"/>
      <c r="BT75" s="1253"/>
      <c r="BU75" s="1253"/>
      <c r="BV75" s="1253"/>
      <c r="BW75" s="1253"/>
      <c r="BX75" s="1253">
        <v>5.8</v>
      </c>
      <c r="BY75" s="1253"/>
      <c r="BZ75" s="1253"/>
      <c r="CA75" s="1253"/>
      <c r="CB75" s="1253"/>
      <c r="CC75" s="1253"/>
      <c r="CD75" s="1253"/>
      <c r="CE75" s="1253"/>
      <c r="CF75" s="1253">
        <v>6</v>
      </c>
      <c r="CG75" s="1253"/>
      <c r="CH75" s="1253"/>
      <c r="CI75" s="1253"/>
      <c r="CJ75" s="1253"/>
      <c r="CK75" s="1253"/>
      <c r="CL75" s="1253"/>
      <c r="CM75" s="1253"/>
      <c r="CN75" s="1253">
        <v>6.4</v>
      </c>
      <c r="CO75" s="1253"/>
      <c r="CP75" s="1253"/>
      <c r="CQ75" s="1253"/>
      <c r="CR75" s="1253"/>
      <c r="CS75" s="1253"/>
      <c r="CT75" s="1253"/>
      <c r="CU75" s="1253"/>
      <c r="CV75" s="1253">
        <v>7</v>
      </c>
      <c r="CW75" s="1253"/>
      <c r="CX75" s="1253"/>
      <c r="CY75" s="1253"/>
      <c r="CZ75" s="1253"/>
      <c r="DA75" s="1253"/>
      <c r="DB75" s="1253"/>
      <c r="DC75" s="1253"/>
    </row>
    <row r="76" spans="2:107" ht="13" x14ac:dyDescent="0.2">
      <c r="B76" s="365"/>
      <c r="G76" s="1254"/>
      <c r="H76" s="1254"/>
      <c r="I76" s="1264"/>
      <c r="J76" s="1264"/>
      <c r="K76" s="1269"/>
      <c r="L76" s="1269"/>
      <c r="M76" s="1269"/>
      <c r="N76" s="1269"/>
      <c r="AM76" s="371"/>
      <c r="AN76" s="1270"/>
      <c r="AO76" s="1270"/>
      <c r="AP76" s="1270"/>
      <c r="AQ76" s="1270"/>
      <c r="AR76" s="1270"/>
      <c r="AS76" s="1270"/>
      <c r="AT76" s="1270"/>
      <c r="AU76" s="1270"/>
      <c r="AV76" s="1270"/>
      <c r="AW76" s="1270"/>
      <c r="AX76" s="1270"/>
      <c r="AY76" s="1270"/>
      <c r="AZ76" s="1270"/>
      <c r="BA76" s="1270"/>
      <c r="BB76" s="1270"/>
      <c r="BC76" s="1270"/>
      <c r="BD76" s="1270"/>
      <c r="BE76" s="1270"/>
      <c r="BF76" s="1270"/>
      <c r="BG76" s="1270"/>
      <c r="BH76" s="1270"/>
      <c r="BI76" s="1270"/>
      <c r="BJ76" s="1270"/>
      <c r="BK76" s="1270"/>
      <c r="BL76" s="1270"/>
      <c r="BM76" s="1270"/>
      <c r="BN76" s="1270"/>
      <c r="BO76" s="1270"/>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 x14ac:dyDescent="0.2">
      <c r="B77" s="365"/>
      <c r="G77" s="1264"/>
      <c r="H77" s="1264"/>
      <c r="I77" s="1264"/>
      <c r="J77" s="1264"/>
      <c r="K77" s="1273"/>
      <c r="L77" s="1273"/>
      <c r="M77" s="1273"/>
      <c r="N77" s="1273"/>
      <c r="AN77" s="1268" t="s">
        <v>580</v>
      </c>
      <c r="AO77" s="1268"/>
      <c r="AP77" s="1268"/>
      <c r="AQ77" s="1268"/>
      <c r="AR77" s="1268"/>
      <c r="AS77" s="1268"/>
      <c r="AT77" s="1268"/>
      <c r="AU77" s="1268"/>
      <c r="AV77" s="1268"/>
      <c r="AW77" s="1268"/>
      <c r="AX77" s="1268"/>
      <c r="AY77" s="1268"/>
      <c r="AZ77" s="1268"/>
      <c r="BA77" s="1268"/>
      <c r="BB77" s="1270" t="s">
        <v>579</v>
      </c>
      <c r="BC77" s="1270"/>
      <c r="BD77" s="1270"/>
      <c r="BE77" s="1270"/>
      <c r="BF77" s="1270"/>
      <c r="BG77" s="1270"/>
      <c r="BH77" s="1270"/>
      <c r="BI77" s="1270"/>
      <c r="BJ77" s="1270"/>
      <c r="BK77" s="1270"/>
      <c r="BL77" s="1270"/>
      <c r="BM77" s="1270"/>
      <c r="BN77" s="1270"/>
      <c r="BO77" s="1270"/>
      <c r="BP77" s="1253">
        <v>3.1</v>
      </c>
      <c r="BQ77" s="1253"/>
      <c r="BR77" s="1253"/>
      <c r="BS77" s="1253"/>
      <c r="BT77" s="1253"/>
      <c r="BU77" s="1253"/>
      <c r="BV77" s="1253"/>
      <c r="BW77" s="1253"/>
      <c r="BX77" s="1253">
        <v>3.4</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 x14ac:dyDescent="0.2">
      <c r="B78" s="365"/>
      <c r="G78" s="1264"/>
      <c r="H78" s="1264"/>
      <c r="I78" s="1264"/>
      <c r="J78" s="1264"/>
      <c r="K78" s="1273"/>
      <c r="L78" s="1273"/>
      <c r="M78" s="1273"/>
      <c r="N78" s="1273"/>
      <c r="AN78" s="1268"/>
      <c r="AO78" s="1268"/>
      <c r="AP78" s="1268"/>
      <c r="AQ78" s="1268"/>
      <c r="AR78" s="1268"/>
      <c r="AS78" s="1268"/>
      <c r="AT78" s="1268"/>
      <c r="AU78" s="1268"/>
      <c r="AV78" s="1268"/>
      <c r="AW78" s="1268"/>
      <c r="AX78" s="1268"/>
      <c r="AY78" s="1268"/>
      <c r="AZ78" s="1268"/>
      <c r="BA78" s="1268"/>
      <c r="BB78" s="1270"/>
      <c r="BC78" s="1270"/>
      <c r="BD78" s="1270"/>
      <c r="BE78" s="1270"/>
      <c r="BF78" s="1270"/>
      <c r="BG78" s="1270"/>
      <c r="BH78" s="1270"/>
      <c r="BI78" s="1270"/>
      <c r="BJ78" s="1270"/>
      <c r="BK78" s="1270"/>
      <c r="BL78" s="1270"/>
      <c r="BM78" s="1270"/>
      <c r="BN78" s="1270"/>
      <c r="BO78" s="1270"/>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 x14ac:dyDescent="0.2">
      <c r="B79" s="365"/>
      <c r="G79" s="1264"/>
      <c r="H79" s="1264"/>
      <c r="I79" s="1271"/>
      <c r="J79" s="1271"/>
      <c r="K79" s="1274"/>
      <c r="L79" s="1274"/>
      <c r="M79" s="1274"/>
      <c r="N79" s="1274"/>
      <c r="AN79" s="1268"/>
      <c r="AO79" s="1268"/>
      <c r="AP79" s="1268"/>
      <c r="AQ79" s="1268"/>
      <c r="AR79" s="1268"/>
      <c r="AS79" s="1268"/>
      <c r="AT79" s="1268"/>
      <c r="AU79" s="1268"/>
      <c r="AV79" s="1268"/>
      <c r="AW79" s="1268"/>
      <c r="AX79" s="1268"/>
      <c r="AY79" s="1268"/>
      <c r="AZ79" s="1268"/>
      <c r="BA79" s="1268"/>
      <c r="BB79" s="1270" t="s">
        <v>578</v>
      </c>
      <c r="BC79" s="1270"/>
      <c r="BD79" s="1270"/>
      <c r="BE79" s="1270"/>
      <c r="BF79" s="1270"/>
      <c r="BG79" s="1270"/>
      <c r="BH79" s="1270"/>
      <c r="BI79" s="1270"/>
      <c r="BJ79" s="1270"/>
      <c r="BK79" s="1270"/>
      <c r="BL79" s="1270"/>
      <c r="BM79" s="1270"/>
      <c r="BN79" s="1270"/>
      <c r="BO79" s="1270"/>
      <c r="BP79" s="1253">
        <v>7.9</v>
      </c>
      <c r="BQ79" s="1253"/>
      <c r="BR79" s="1253"/>
      <c r="BS79" s="1253"/>
      <c r="BT79" s="1253"/>
      <c r="BU79" s="1253"/>
      <c r="BV79" s="1253"/>
      <c r="BW79" s="1253"/>
      <c r="BX79" s="1253">
        <v>8.8000000000000007</v>
      </c>
      <c r="BY79" s="1253"/>
      <c r="BZ79" s="1253"/>
      <c r="CA79" s="1253"/>
      <c r="CB79" s="1253"/>
      <c r="CC79" s="1253"/>
      <c r="CD79" s="1253"/>
      <c r="CE79" s="1253"/>
      <c r="CF79" s="1253">
        <v>8.3000000000000007</v>
      </c>
      <c r="CG79" s="1253"/>
      <c r="CH79" s="1253"/>
      <c r="CI79" s="1253"/>
      <c r="CJ79" s="1253"/>
      <c r="CK79" s="1253"/>
      <c r="CL79" s="1253"/>
      <c r="CM79" s="1253"/>
      <c r="CN79" s="1253">
        <v>8.1</v>
      </c>
      <c r="CO79" s="1253"/>
      <c r="CP79" s="1253"/>
      <c r="CQ79" s="1253"/>
      <c r="CR79" s="1253"/>
      <c r="CS79" s="1253"/>
      <c r="CT79" s="1253"/>
      <c r="CU79" s="1253"/>
      <c r="CV79" s="1253">
        <v>8.1999999999999993</v>
      </c>
      <c r="CW79" s="1253"/>
      <c r="CX79" s="1253"/>
      <c r="CY79" s="1253"/>
      <c r="CZ79" s="1253"/>
      <c r="DA79" s="1253"/>
      <c r="DB79" s="1253"/>
      <c r="DC79" s="1253"/>
    </row>
    <row r="80" spans="2:107" ht="13" x14ac:dyDescent="0.2">
      <c r="B80" s="365"/>
      <c r="G80" s="1264"/>
      <c r="H80" s="1264"/>
      <c r="I80" s="1271"/>
      <c r="J80" s="1271"/>
      <c r="K80" s="1274"/>
      <c r="L80" s="1274"/>
      <c r="M80" s="1274"/>
      <c r="N80" s="1274"/>
      <c r="AN80" s="1268"/>
      <c r="AO80" s="1268"/>
      <c r="AP80" s="1268"/>
      <c r="AQ80" s="1268"/>
      <c r="AR80" s="1268"/>
      <c r="AS80" s="1268"/>
      <c r="AT80" s="1268"/>
      <c r="AU80" s="1268"/>
      <c r="AV80" s="1268"/>
      <c r="AW80" s="1268"/>
      <c r="AX80" s="1268"/>
      <c r="AY80" s="1268"/>
      <c r="AZ80" s="1268"/>
      <c r="BA80" s="1268"/>
      <c r="BB80" s="1270"/>
      <c r="BC80" s="1270"/>
      <c r="BD80" s="1270"/>
      <c r="BE80" s="1270"/>
      <c r="BF80" s="1270"/>
      <c r="BG80" s="1270"/>
      <c r="BH80" s="1270"/>
      <c r="BI80" s="1270"/>
      <c r="BJ80" s="1270"/>
      <c r="BK80" s="1270"/>
      <c r="BL80" s="1270"/>
      <c r="BM80" s="1270"/>
      <c r="BN80" s="1270"/>
      <c r="BO80" s="1270"/>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 x14ac:dyDescent="0.2">
      <c r="B81" s="365"/>
    </row>
    <row r="82" spans="2:109" ht="16.5" x14ac:dyDescent="0.2">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 x14ac:dyDescent="0.2">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 x14ac:dyDescent="0.2">
      <c r="DD84" s="364"/>
      <c r="DE84" s="364"/>
    </row>
    <row r="85" spans="2:109" ht="13" x14ac:dyDescent="0.2">
      <c r="DD85" s="364"/>
      <c r="DE85" s="364"/>
    </row>
  </sheetData>
  <sheetProtection algorithmName="SHA-512" hashValue="ibXRSYJvUBWnF+7ZNlXbuLc/570tmHJfHMZ5fdImqzVsrqu8dWCMWbWK1Wc6JRK5k76PoGmbrhBoA0Vvxc5CsQ==" saltValue="AbC9T8a6omOARLCaYpbqzg==" spinCount="100000" sheet="1" objects="1" scenarios="1" formatCells="0"/>
  <dataConsolidate/>
  <mergeCells count="112">
    <mergeCell ref="G77:H80"/>
    <mergeCell ref="I77:J78"/>
    <mergeCell ref="K77:K78"/>
    <mergeCell ref="L77:L78"/>
    <mergeCell ref="M77:M78"/>
    <mergeCell ref="CN79:CU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CV79:DC80"/>
    <mergeCell ref="CN77:CU78"/>
    <mergeCell ref="CV77:DC78"/>
    <mergeCell ref="I79:J80"/>
    <mergeCell ref="K79:K80"/>
    <mergeCell ref="L79:L80"/>
    <mergeCell ref="M79:M80"/>
    <mergeCell ref="N79:N80"/>
    <mergeCell ref="BB79:BO80"/>
    <mergeCell ref="BP79:BW80"/>
    <mergeCell ref="CV55:DC56"/>
    <mergeCell ref="CV72:DC72"/>
    <mergeCell ref="BX72:CE72"/>
    <mergeCell ref="CF72:CM72"/>
    <mergeCell ref="CN72:CU72"/>
    <mergeCell ref="CV57:DC58"/>
    <mergeCell ref="BB75:BO76"/>
    <mergeCell ref="BP75:BW76"/>
    <mergeCell ref="BX75:CE76"/>
    <mergeCell ref="CF75:CM76"/>
    <mergeCell ref="CN75:CU76"/>
    <mergeCell ref="CV75:DC76"/>
    <mergeCell ref="G72:J72"/>
    <mergeCell ref="AN72:BO72"/>
    <mergeCell ref="BP72:BW72"/>
    <mergeCell ref="G73:H76"/>
    <mergeCell ref="I73:J74"/>
    <mergeCell ref="K73:K74"/>
    <mergeCell ref="L73:L74"/>
    <mergeCell ref="M73:M74"/>
    <mergeCell ref="N73:N74"/>
    <mergeCell ref="BX73:CE74"/>
    <mergeCell ref="CF73:CM74"/>
    <mergeCell ref="CN73:CU74"/>
    <mergeCell ref="BX57:CE58"/>
    <mergeCell ref="CF57:CM58"/>
    <mergeCell ref="CN57:CU58"/>
    <mergeCell ref="AN73:BA76"/>
    <mergeCell ref="BB73:BO74"/>
    <mergeCell ref="BP73:BW74"/>
    <mergeCell ref="AN65:DC69"/>
    <mergeCell ref="I57:J58"/>
    <mergeCell ref="K57:K58"/>
    <mergeCell ref="G55:H58"/>
    <mergeCell ref="I55:J56"/>
    <mergeCell ref="K55:K56"/>
    <mergeCell ref="L55:L56"/>
    <mergeCell ref="L57:L58"/>
    <mergeCell ref="CN53:CU54"/>
    <mergeCell ref="I51:J52"/>
    <mergeCell ref="K51:K52"/>
    <mergeCell ref="L51:L52"/>
    <mergeCell ref="M51:M52"/>
    <mergeCell ref="N51:N52"/>
    <mergeCell ref="I53:J54"/>
    <mergeCell ref="K53:K54"/>
    <mergeCell ref="L53:L54"/>
    <mergeCell ref="M53:M54"/>
    <mergeCell ref="BX55:CE56"/>
    <mergeCell ref="CF55:CM56"/>
    <mergeCell ref="CN55:CU56"/>
    <mergeCell ref="M55:M56"/>
    <mergeCell ref="N55:N56"/>
    <mergeCell ref="AN55:BA58"/>
    <mergeCell ref="BB55:BO56"/>
    <mergeCell ref="BP55:BW56"/>
    <mergeCell ref="BP57:BW58"/>
    <mergeCell ref="M57:M58"/>
    <mergeCell ref="N57:N58"/>
    <mergeCell ref="BB57:BO58"/>
    <mergeCell ref="CN51:CU52"/>
    <mergeCell ref="G51:H54"/>
    <mergeCell ref="AN43:DC47"/>
    <mergeCell ref="CV53:DC54"/>
    <mergeCell ref="G50:J50"/>
    <mergeCell ref="AN50:BO50"/>
    <mergeCell ref="BP50:BW50"/>
    <mergeCell ref="BX50:CE50"/>
    <mergeCell ref="CF50:CM50"/>
    <mergeCell ref="CN50:CU50"/>
    <mergeCell ref="CV50:DC50"/>
    <mergeCell ref="CV51:DC52"/>
    <mergeCell ref="N53:N54"/>
    <mergeCell ref="BB53:BO54"/>
    <mergeCell ref="BP53:BW54"/>
    <mergeCell ref="BX53:CE54"/>
    <mergeCell ref="CF53:CM54"/>
    <mergeCell ref="AN51:BA54"/>
    <mergeCell ref="BB51:BO52"/>
    <mergeCell ref="BP51:BW52"/>
    <mergeCell ref="BX51:CE52"/>
    <mergeCell ref="CF51:CM52"/>
  </mergeCells>
  <phoneticPr fontId="2"/>
  <printOptions horizontalCentered="1" verticalCentered="1"/>
  <pageMargins left="0" right="0" top="0.19685039370078741" bottom="0.31496062992125984" header="0.39370078740157483" footer="0"/>
  <pageSetup paperSize="9" scale="51" orientation="landscape"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B16439-0E47-4D51-8A1E-896B34EBB5EC}">
  <sheetPr>
    <pageSetUpPr fitToPage="1"/>
  </sheetPr>
  <dimension ref="A1:DR125"/>
  <sheetViews>
    <sheetView showGridLines="0" tabSelected="1" zoomScale="50" zoomScaleNormal="5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jz66dN65fLDsAufxmyJ8QPxi09YmpVALncrblyPijh3lSnr24lPyOzAjxJRT3nlqUOo7kCTHeDLvQnwuKcufFA==" saltValue="OvkxrPhcH5lif+bU5Zkdeg=="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1F8DFC-A6D1-4FA6-A7E8-35EEBEAD29B8}">
  <sheetPr>
    <pageSetUpPr fitToPage="1"/>
  </sheetPr>
  <dimension ref="A1:DR125"/>
  <sheetViews>
    <sheetView showGridLines="0" tabSelected="1" zoomScale="50" zoomScaleNormal="5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477</v>
      </c>
    </row>
  </sheetData>
  <sheetProtection algorithmName="SHA-512" hashValue="SPV1onb/+/blWWh0l8KajUTrMoLOCe2Lf+hIX69N0/WJ+neRB3Jcj3F7Kw9rsVju4voXGNDbzC+uHgvOnvj5bA==" saltValue="pcbak0lMNDwuOaFVYf7WO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526</v>
      </c>
      <c r="G2" s="151"/>
      <c r="H2" s="152"/>
    </row>
    <row r="3" spans="1:8" x14ac:dyDescent="0.2">
      <c r="A3" s="148" t="s">
        <v>519</v>
      </c>
      <c r="B3" s="153"/>
      <c r="C3" s="154"/>
      <c r="D3" s="155">
        <v>106235</v>
      </c>
      <c r="E3" s="156"/>
      <c r="F3" s="157">
        <v>103390</v>
      </c>
      <c r="G3" s="158"/>
      <c r="H3" s="159"/>
    </row>
    <row r="4" spans="1:8" x14ac:dyDescent="0.2">
      <c r="A4" s="160"/>
      <c r="B4" s="161"/>
      <c r="C4" s="162"/>
      <c r="D4" s="163">
        <v>57867</v>
      </c>
      <c r="E4" s="164"/>
      <c r="F4" s="165">
        <v>51269</v>
      </c>
      <c r="G4" s="166"/>
      <c r="H4" s="167"/>
    </row>
    <row r="5" spans="1:8" x14ac:dyDescent="0.2">
      <c r="A5" s="148" t="s">
        <v>521</v>
      </c>
      <c r="B5" s="153"/>
      <c r="C5" s="154"/>
      <c r="D5" s="155">
        <v>118870</v>
      </c>
      <c r="E5" s="156"/>
      <c r="F5" s="157">
        <v>125391</v>
      </c>
      <c r="G5" s="158"/>
      <c r="H5" s="159"/>
    </row>
    <row r="6" spans="1:8" x14ac:dyDescent="0.2">
      <c r="A6" s="160"/>
      <c r="B6" s="161"/>
      <c r="C6" s="162"/>
      <c r="D6" s="163">
        <v>91615</v>
      </c>
      <c r="E6" s="164"/>
      <c r="F6" s="165">
        <v>68516</v>
      </c>
      <c r="G6" s="166"/>
      <c r="H6" s="167"/>
    </row>
    <row r="7" spans="1:8" x14ac:dyDescent="0.2">
      <c r="A7" s="148" t="s">
        <v>522</v>
      </c>
      <c r="B7" s="153"/>
      <c r="C7" s="154"/>
      <c r="D7" s="155">
        <v>146758</v>
      </c>
      <c r="E7" s="156"/>
      <c r="F7" s="157">
        <v>138402</v>
      </c>
      <c r="G7" s="158"/>
      <c r="H7" s="159"/>
    </row>
    <row r="8" spans="1:8" x14ac:dyDescent="0.2">
      <c r="A8" s="160"/>
      <c r="B8" s="161"/>
      <c r="C8" s="162"/>
      <c r="D8" s="163">
        <v>96916</v>
      </c>
      <c r="E8" s="164"/>
      <c r="F8" s="165">
        <v>70652</v>
      </c>
      <c r="G8" s="166"/>
      <c r="H8" s="167"/>
    </row>
    <row r="9" spans="1:8" x14ac:dyDescent="0.2">
      <c r="A9" s="148" t="s">
        <v>523</v>
      </c>
      <c r="B9" s="153"/>
      <c r="C9" s="154"/>
      <c r="D9" s="155">
        <v>383661</v>
      </c>
      <c r="E9" s="156"/>
      <c r="F9" s="157">
        <v>146367</v>
      </c>
      <c r="G9" s="158"/>
      <c r="H9" s="159"/>
    </row>
    <row r="10" spans="1:8" x14ac:dyDescent="0.2">
      <c r="A10" s="160"/>
      <c r="B10" s="161"/>
      <c r="C10" s="162"/>
      <c r="D10" s="163">
        <v>331604</v>
      </c>
      <c r="E10" s="164"/>
      <c r="F10" s="165">
        <v>79441</v>
      </c>
      <c r="G10" s="166"/>
      <c r="H10" s="167"/>
    </row>
    <row r="11" spans="1:8" x14ac:dyDescent="0.2">
      <c r="A11" s="148" t="s">
        <v>524</v>
      </c>
      <c r="B11" s="153"/>
      <c r="C11" s="154"/>
      <c r="D11" s="155">
        <v>403091</v>
      </c>
      <c r="E11" s="156"/>
      <c r="F11" s="157">
        <v>165181</v>
      </c>
      <c r="G11" s="158"/>
      <c r="H11" s="159"/>
    </row>
    <row r="12" spans="1:8" x14ac:dyDescent="0.2">
      <c r="A12" s="160"/>
      <c r="B12" s="161"/>
      <c r="C12" s="168"/>
      <c r="D12" s="163">
        <v>350151</v>
      </c>
      <c r="E12" s="164"/>
      <c r="F12" s="165">
        <v>82246</v>
      </c>
      <c r="G12" s="166"/>
      <c r="H12" s="167"/>
    </row>
    <row r="13" spans="1:8" x14ac:dyDescent="0.2">
      <c r="A13" s="148"/>
      <c r="B13" s="153"/>
      <c r="C13" s="169"/>
      <c r="D13" s="170">
        <v>231723</v>
      </c>
      <c r="E13" s="171"/>
      <c r="F13" s="172">
        <v>135746</v>
      </c>
      <c r="G13" s="173"/>
      <c r="H13" s="159"/>
    </row>
    <row r="14" spans="1:8" x14ac:dyDescent="0.2">
      <c r="A14" s="160"/>
      <c r="B14" s="161"/>
      <c r="C14" s="162"/>
      <c r="D14" s="163">
        <v>185631</v>
      </c>
      <c r="E14" s="164"/>
      <c r="F14" s="165">
        <v>70425</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2.39</v>
      </c>
      <c r="C19" s="174">
        <f>ROUND(VALUE(SUBSTITUTE(実質収支比率等に係る経年分析!G$48,"▲","-")),2)</f>
        <v>3.47</v>
      </c>
      <c r="D19" s="174">
        <f>ROUND(VALUE(SUBSTITUTE(実質収支比率等に係る経年分析!H$48,"▲","-")),2)</f>
        <v>6.48</v>
      </c>
      <c r="E19" s="174">
        <f>ROUND(VALUE(SUBSTITUTE(実質収支比率等に係る経年分析!I$48,"▲","-")),2)</f>
        <v>3.82</v>
      </c>
      <c r="F19" s="174">
        <f>ROUND(VALUE(SUBSTITUTE(実質収支比率等に係る経年分析!J$48,"▲","-")),2)</f>
        <v>1.87</v>
      </c>
    </row>
    <row r="20" spans="1:11" x14ac:dyDescent="0.2">
      <c r="A20" s="174" t="s">
        <v>53</v>
      </c>
      <c r="B20" s="174">
        <f>ROUND(VALUE(SUBSTITUTE(実質収支比率等に係る経年分析!F$47,"▲","-")),2)</f>
        <v>44.42</v>
      </c>
      <c r="C20" s="174">
        <f>ROUND(VALUE(SUBSTITUTE(実質収支比率等に係る経年分析!G$47,"▲","-")),2)</f>
        <v>41.16</v>
      </c>
      <c r="D20" s="174">
        <f>ROUND(VALUE(SUBSTITUTE(実質収支比率等に係る経年分析!H$47,"▲","-")),2)</f>
        <v>37.68</v>
      </c>
      <c r="E20" s="174">
        <f>ROUND(VALUE(SUBSTITUTE(実質収支比率等に係る経年分析!I$47,"▲","-")),2)</f>
        <v>39.090000000000003</v>
      </c>
      <c r="F20" s="174">
        <f>ROUND(VALUE(SUBSTITUTE(実質収支比率等に係る経年分析!J$47,"▲","-")),2)</f>
        <v>38.65</v>
      </c>
    </row>
    <row r="21" spans="1:11" x14ac:dyDescent="0.2">
      <c r="A21" s="174" t="s">
        <v>54</v>
      </c>
      <c r="B21" s="174">
        <f>IF(ISNUMBER(VALUE(SUBSTITUTE(実質収支比率等に係る経年分析!F$49,"▲","-"))),ROUND(VALUE(SUBSTITUTE(実質収支比率等に係る経年分析!F$49,"▲","-")),2),NA())</f>
        <v>-0.57999999999999996</v>
      </c>
      <c r="C21" s="174">
        <f>IF(ISNUMBER(VALUE(SUBSTITUTE(実質収支比率等に係る経年分析!G$49,"▲","-"))),ROUND(VALUE(SUBSTITUTE(実質収支比率等に係る経年分析!G$49,"▲","-")),2),NA())</f>
        <v>0.39</v>
      </c>
      <c r="D21" s="174">
        <f>IF(ISNUMBER(VALUE(SUBSTITUTE(実質収支比率等に係る経年分析!H$49,"▲","-"))),ROUND(VALUE(SUBSTITUTE(実質収支比率等に係る経年分析!H$49,"▲","-")),2),NA())</f>
        <v>3.15</v>
      </c>
      <c r="E21" s="174">
        <f>IF(ISNUMBER(VALUE(SUBSTITUTE(実質収支比率等に係る経年分析!I$49,"▲","-"))),ROUND(VALUE(SUBSTITUTE(実質収支比率等に係る経年分析!I$49,"▲","-")),2),NA())</f>
        <v>-2.87</v>
      </c>
      <c r="F21" s="174">
        <f>IF(ISNUMBER(VALUE(SUBSTITUTE(実質収支比率等に係る経年分析!J$49,"▲","-"))),ROUND(VALUE(SUBSTITUTE(実質収支比率等に係る経年分析!J$49,"▲","-")),2),NA())</f>
        <v>-2.4900000000000002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0.57999999999999996</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国民健康保険診療所特別会計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0.05</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国民健康保険特別会計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0.98</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0.15</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0.18</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0.14000000000000001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v>
      </c>
    </row>
    <row r="31" spans="1:11" x14ac:dyDescent="0.2">
      <c r="A31" s="175" t="str">
        <f>IF(連結実質赤字比率に係る赤字・黒字の構成分析!C$39="",NA(),連結実質赤字比率に係る赤字・黒字の構成分析!C$39)</f>
        <v>後期高齢者医療保険特別会計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7.0000000000000007E-2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0.06</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0.09</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7.0000000000000007E-2</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0.09</v>
      </c>
    </row>
    <row r="32" spans="1:11" x14ac:dyDescent="0.2">
      <c r="A32" s="175" t="str">
        <f>IF(連結実質赤字比率に係る赤字・黒字の構成分析!C$38="",NA(),連結実質赤字比率に係る赤字・黒字の構成分析!C$38)</f>
        <v>下水道事業会計</v>
      </c>
      <c r="B32" s="175" t="e">
        <f>IF(ROUND(VALUE(SUBSTITUTE(連結実質赤字比率に係る赤字・黒字の構成分析!F$38,"▲", "-")), 2) &lt; 0, ABS(ROUND(VALUE(SUBSTITUTE(連結実質赤字比率に係る赤字・黒字の構成分析!F$38,"▲", "-")), 2)), NA())</f>
        <v>#VALUE!</v>
      </c>
      <c r="C32" s="175" t="e">
        <f>IF(ROUND(VALUE(SUBSTITUTE(連結実質赤字比率に係る赤字・黒字の構成分析!F$38,"▲", "-")), 2) &gt;= 0, ABS(ROUND(VALUE(SUBSTITUTE(連結実質赤字比率に係る赤字・黒字の構成分析!F$38,"▲", "-")), 2)), NA())</f>
        <v>#VALUE!</v>
      </c>
      <c r="D32" s="175" t="e">
        <f>IF(ROUND(VALUE(SUBSTITUTE(連結実質赤字比率に係る赤字・黒字の構成分析!G$38,"▲", "-")), 2) &lt; 0, ABS(ROUND(VALUE(SUBSTITUTE(連結実質赤字比率に係る赤字・黒字の構成分析!G$38,"▲", "-")), 2)), NA())</f>
        <v>#VALUE!</v>
      </c>
      <c r="E32" s="175" t="e">
        <f>IF(ROUND(VALUE(SUBSTITUTE(連結実質赤字比率に係る赤字・黒字の構成分析!G$38,"▲", "-")), 2) &gt;= 0, ABS(ROUND(VALUE(SUBSTITUTE(連結実質赤字比率に係る赤字・黒字の構成分析!G$38,"▲", "-")), 2)), NA())</f>
        <v>#VALUE!</v>
      </c>
      <c r="F32" s="175" t="e">
        <f>IF(ROUND(VALUE(SUBSTITUTE(連結実質赤字比率に係る赤字・黒字の構成分析!H$38,"▲", "-")), 2) &lt; 0, ABS(ROUND(VALUE(SUBSTITUTE(連結実質赤字比率に係る赤字・黒字の構成分析!H$38,"▲", "-")), 2)), NA())</f>
        <v>#VALUE!</v>
      </c>
      <c r="G32" s="175" t="e">
        <f>IF(ROUND(VALUE(SUBSTITUTE(連結実質赤字比率に係る赤字・黒字の構成分析!H$38,"▲", "-")), 2) &gt;= 0, ABS(ROUND(VALUE(SUBSTITUTE(連結実質赤字比率に係る赤字・黒字の構成分析!H$38,"▲", "-")), 2)), NA())</f>
        <v>#VALUE!</v>
      </c>
      <c r="H32" s="175" t="e">
        <f>IF(ROUND(VALUE(SUBSTITUTE(連結実質赤字比率に係る赤字・黒字の構成分析!I$38,"▲", "-")), 2) &lt; 0, ABS(ROUND(VALUE(SUBSTITUTE(連結実質赤字比率に係る赤字・黒字の構成分析!I$38,"▲", "-")), 2)), NA())</f>
        <v>#VALUE!</v>
      </c>
      <c r="I32" s="175" t="e">
        <f>IF(ROUND(VALUE(SUBSTITUTE(連結実質赤字比率に係る赤字・黒字の構成分析!I$38,"▲", "-")), 2) &gt;= 0, ABS(ROUND(VALUE(SUBSTITUTE(連結実質赤字比率に係る赤字・黒字の構成分析!I$38,"▲", "-")), 2)), NA())</f>
        <v>#VALUE!</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0.49</v>
      </c>
    </row>
    <row r="33" spans="1:16" x14ac:dyDescent="0.2">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1.56</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0.83</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0.37</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1.42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1.27</v>
      </c>
    </row>
    <row r="34" spans="1:16" x14ac:dyDescent="0.2">
      <c r="A34" s="175" t="str">
        <f>IF(連結実質赤字比率に係る赤字・黒字の構成分析!C$36="",NA(),連結実質赤字比率に係る赤字・黒字の構成分析!C$36)</f>
        <v>一般会計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2.38</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3.46</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6.47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3.81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1.87</v>
      </c>
    </row>
    <row r="35" spans="1:16" x14ac:dyDescent="0.2">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4.47</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4.8</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4.3899999999999997</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4.0999999999999996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2.33</v>
      </c>
    </row>
    <row r="36" spans="1:16" x14ac:dyDescent="0.2">
      <c r="A36" s="175" t="str">
        <f>IF(連結実質赤字比率に係る赤字・黒字の構成分析!C$34="",NA(),連結実質赤字比率に係る赤字・黒字の構成分析!C$34)</f>
        <v>病院事業会計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2.06</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3.05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2.96</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3.4</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3.56</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743</v>
      </c>
      <c r="E42" s="176"/>
      <c r="F42" s="176"/>
      <c r="G42" s="176">
        <f>'実質公債費比率（分子）の構造'!L$52</f>
        <v>727</v>
      </c>
      <c r="H42" s="176"/>
      <c r="I42" s="176"/>
      <c r="J42" s="176">
        <f>'実質公債費比率（分子）の構造'!M$52</f>
        <v>825</v>
      </c>
      <c r="K42" s="176"/>
      <c r="L42" s="176"/>
      <c r="M42" s="176">
        <f>'実質公債費比率（分子）の構造'!N$52</f>
        <v>816</v>
      </c>
      <c r="N42" s="176"/>
      <c r="O42" s="176"/>
      <c r="P42" s="176">
        <f>'実質公債費比率（分子）の構造'!O$52</f>
        <v>827</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20</v>
      </c>
      <c r="C44" s="176"/>
      <c r="D44" s="176"/>
      <c r="E44" s="176">
        <f>'実質公債費比率（分子）の構造'!L$50</f>
        <v>20</v>
      </c>
      <c r="F44" s="176"/>
      <c r="G44" s="176"/>
      <c r="H44" s="176">
        <f>'実質公債費比率（分子）の構造'!M$50</f>
        <v>9</v>
      </c>
      <c r="I44" s="176"/>
      <c r="J44" s="176"/>
      <c r="K44" s="176">
        <f>'実質公債費比率（分子）の構造'!N$50</f>
        <v>7</v>
      </c>
      <c r="L44" s="176"/>
      <c r="M44" s="176"/>
      <c r="N44" s="176">
        <f>'実質公債費比率（分子）の構造'!O$50</f>
        <v>5</v>
      </c>
      <c r="O44" s="176"/>
      <c r="P44" s="176"/>
    </row>
    <row r="45" spans="1:16" x14ac:dyDescent="0.2">
      <c r="A45" s="176" t="s">
        <v>63</v>
      </c>
      <c r="B45" s="176">
        <f>'実質公債費比率（分子）の構造'!K$49</f>
        <v>7</v>
      </c>
      <c r="C45" s="176"/>
      <c r="D45" s="176"/>
      <c r="E45" s="176">
        <f>'実質公債費比率（分子）の構造'!L$49</f>
        <v>8</v>
      </c>
      <c r="F45" s="176"/>
      <c r="G45" s="176"/>
      <c r="H45" s="176">
        <f>'実質公債費比率（分子）の構造'!M$49</f>
        <v>8</v>
      </c>
      <c r="I45" s="176"/>
      <c r="J45" s="176"/>
      <c r="K45" s="176">
        <f>'実質公債費比率（分子）の構造'!N$49</f>
        <v>11</v>
      </c>
      <c r="L45" s="176"/>
      <c r="M45" s="176"/>
      <c r="N45" s="176">
        <f>'実質公債費比率（分子）の構造'!O$49</f>
        <v>10</v>
      </c>
      <c r="O45" s="176"/>
      <c r="P45" s="176"/>
    </row>
    <row r="46" spans="1:16" x14ac:dyDescent="0.2">
      <c r="A46" s="176" t="s">
        <v>64</v>
      </c>
      <c r="B46" s="176">
        <f>'実質公債費比率（分子）の構造'!K$48</f>
        <v>143</v>
      </c>
      <c r="C46" s="176"/>
      <c r="D46" s="176"/>
      <c r="E46" s="176">
        <f>'実質公債費比率（分子）の構造'!L$48</f>
        <v>143</v>
      </c>
      <c r="F46" s="176"/>
      <c r="G46" s="176"/>
      <c r="H46" s="176">
        <f>'実質公債費比率（分子）の構造'!M$48</f>
        <v>139</v>
      </c>
      <c r="I46" s="176"/>
      <c r="J46" s="176"/>
      <c r="K46" s="176">
        <f>'実質公債費比率（分子）の構造'!N$48</f>
        <v>144</v>
      </c>
      <c r="L46" s="176"/>
      <c r="M46" s="176"/>
      <c r="N46" s="176">
        <f>'実質公債費比率（分子）の構造'!O$48</f>
        <v>151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801</v>
      </c>
      <c r="C49" s="176"/>
      <c r="D49" s="176"/>
      <c r="E49" s="176">
        <f>'実質公債費比率（分子）の構造'!L$45</f>
        <v>788</v>
      </c>
      <c r="F49" s="176"/>
      <c r="G49" s="176"/>
      <c r="H49" s="176">
        <f>'実質公債費比率（分子）の構造'!M$45</f>
        <v>943</v>
      </c>
      <c r="I49" s="176"/>
      <c r="J49" s="176"/>
      <c r="K49" s="176">
        <f>'実質公債費比率（分子）の構造'!N$45</f>
        <v>950</v>
      </c>
      <c r="L49" s="176"/>
      <c r="M49" s="176"/>
      <c r="N49" s="176">
        <f>'実質公債費比率（分子）の構造'!O$45</f>
        <v>983</v>
      </c>
      <c r="O49" s="176"/>
      <c r="P49" s="176"/>
    </row>
    <row r="50" spans="1:16" x14ac:dyDescent="0.2">
      <c r="A50" s="176" t="s">
        <v>67</v>
      </c>
      <c r="B50" s="176" t="e">
        <f>NA()</f>
        <v>#N/A</v>
      </c>
      <c r="C50" s="176">
        <f>IF(ISNUMBER('実質公債費比率（分子）の構造'!K$53),'実質公債費比率（分子）の構造'!K$53,NA())</f>
        <v>228</v>
      </c>
      <c r="D50" s="176" t="e">
        <f>NA()</f>
        <v>#N/A</v>
      </c>
      <c r="E50" s="176" t="e">
        <f>NA()</f>
        <v>#N/A</v>
      </c>
      <c r="F50" s="176">
        <f>IF(ISNUMBER('実質公債費比率（分子）の構造'!L$53),'実質公債費比率（分子）の構造'!L$53,NA())</f>
        <v>232</v>
      </c>
      <c r="G50" s="176" t="e">
        <f>NA()</f>
        <v>#N/A</v>
      </c>
      <c r="H50" s="176" t="e">
        <f>NA()</f>
        <v>#N/A</v>
      </c>
      <c r="I50" s="176">
        <f>IF(ISNUMBER('実質公債費比率（分子）の構造'!M$53),'実質公債費比率（分子）の構造'!M$53,NA())</f>
        <v>274</v>
      </c>
      <c r="J50" s="176" t="e">
        <f>NA()</f>
        <v>#N/A</v>
      </c>
      <c r="K50" s="176" t="e">
        <f>NA()</f>
        <v>#N/A</v>
      </c>
      <c r="L50" s="176">
        <f>IF(ISNUMBER('実質公債費比率（分子）の構造'!N$53),'実質公債費比率（分子）の構造'!N$53,NA())</f>
        <v>296</v>
      </c>
      <c r="M50" s="176" t="e">
        <f>NA()</f>
        <v>#N/A</v>
      </c>
      <c r="N50" s="176" t="e">
        <f>NA()</f>
        <v>#N/A</v>
      </c>
      <c r="O50" s="176">
        <f>IF(ISNUMBER('実質公債費比率（分子）の構造'!O$53),'実質公債費比率（分子）の構造'!O$53,NA())</f>
        <v>322</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6895</v>
      </c>
      <c r="E56" s="175"/>
      <c r="F56" s="175"/>
      <c r="G56" s="175">
        <f>'将来負担比率（分子）の構造'!J$52</f>
        <v>6953</v>
      </c>
      <c r="H56" s="175"/>
      <c r="I56" s="175"/>
      <c r="J56" s="175">
        <f>'将来負担比率（分子）の構造'!K$52</f>
        <v>6884</v>
      </c>
      <c r="K56" s="175"/>
      <c r="L56" s="175"/>
      <c r="M56" s="175">
        <f>'将来負担比率（分子）の構造'!L$52</f>
        <v>7739</v>
      </c>
      <c r="N56" s="175"/>
      <c r="O56" s="175"/>
      <c r="P56" s="175">
        <f>'将来負担比率（分子）の構造'!M$52</f>
        <v>9836</v>
      </c>
    </row>
    <row r="57" spans="1:16" x14ac:dyDescent="0.2">
      <c r="A57" s="175" t="s">
        <v>42</v>
      </c>
      <c r="B57" s="175"/>
      <c r="C57" s="175"/>
      <c r="D57" s="175">
        <f>'将来負担比率（分子）の構造'!I$51</f>
        <v>134</v>
      </c>
      <c r="E57" s="175"/>
      <c r="F57" s="175"/>
      <c r="G57" s="175">
        <f>'将来負担比率（分子）の構造'!J$51</f>
        <v>133</v>
      </c>
      <c r="H57" s="175"/>
      <c r="I57" s="175"/>
      <c r="J57" s="175">
        <f>'将来負担比率（分子）の構造'!K$51</f>
        <v>117</v>
      </c>
      <c r="K57" s="175"/>
      <c r="L57" s="175"/>
      <c r="M57" s="175">
        <f>'将来負担比率（分子）の構造'!L$51</f>
        <v>97</v>
      </c>
      <c r="N57" s="175"/>
      <c r="O57" s="175"/>
      <c r="P57" s="175">
        <f>'将来負担比率（分子）の構造'!M$51</f>
        <v>80</v>
      </c>
    </row>
    <row r="58" spans="1:16" x14ac:dyDescent="0.2">
      <c r="A58" s="175" t="s">
        <v>41</v>
      </c>
      <c r="B58" s="175"/>
      <c r="C58" s="175"/>
      <c r="D58" s="175">
        <f>'将来負担比率（分子）の構造'!I$50</f>
        <v>3884</v>
      </c>
      <c r="E58" s="175"/>
      <c r="F58" s="175"/>
      <c r="G58" s="175">
        <f>'将来負担比率（分子）の構造'!J$50</f>
        <v>4040</v>
      </c>
      <c r="H58" s="175"/>
      <c r="I58" s="175"/>
      <c r="J58" s="175">
        <f>'将来負担比率（分子）の構造'!K$50</f>
        <v>4576</v>
      </c>
      <c r="K58" s="175"/>
      <c r="L58" s="175"/>
      <c r="M58" s="175">
        <f>'将来負担比率（分子）の構造'!L$50</f>
        <v>4834</v>
      </c>
      <c r="N58" s="175"/>
      <c r="O58" s="175"/>
      <c r="P58" s="175">
        <f>'将来負担比率（分子）の構造'!M$50</f>
        <v>4681</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t="str">
        <f>'将来負担比率（分子）の構造'!I$46</f>
        <v>-</v>
      </c>
      <c r="C61" s="175"/>
      <c r="D61" s="175"/>
      <c r="E61" s="175" t="str">
        <f>'将来負担比率（分子）の構造'!J$46</f>
        <v>-</v>
      </c>
      <c r="F61" s="175"/>
      <c r="G61" s="175"/>
      <c r="H61" s="175" t="str">
        <f>'将来負担比率（分子）の構造'!K$46</f>
        <v>-</v>
      </c>
      <c r="I61" s="175"/>
      <c r="J61" s="175"/>
      <c r="K61" s="175" t="str">
        <f>'将来負担比率（分子）の構造'!L$46</f>
        <v>-</v>
      </c>
      <c r="L61" s="175"/>
      <c r="M61" s="175"/>
      <c r="N61" s="175" t="str">
        <f>'将来負担比率（分子）の構造'!M$46</f>
        <v>-</v>
      </c>
      <c r="O61" s="175"/>
      <c r="P61" s="175"/>
    </row>
    <row r="62" spans="1:16" x14ac:dyDescent="0.2">
      <c r="A62" s="175" t="s">
        <v>35</v>
      </c>
      <c r="B62" s="175">
        <f>'将来負担比率（分子）の構造'!I$45</f>
        <v>1228</v>
      </c>
      <c r="C62" s="175"/>
      <c r="D62" s="175"/>
      <c r="E62" s="175">
        <f>'将来負担比率（分子）の構造'!J$45</f>
        <v>1154</v>
      </c>
      <c r="F62" s="175"/>
      <c r="G62" s="175"/>
      <c r="H62" s="175">
        <f>'将来負担比率（分子）の構造'!K$45</f>
        <v>1062</v>
      </c>
      <c r="I62" s="175"/>
      <c r="J62" s="175"/>
      <c r="K62" s="175">
        <f>'将来負担比率（分子）の構造'!L$45</f>
        <v>958</v>
      </c>
      <c r="L62" s="175"/>
      <c r="M62" s="175"/>
      <c r="N62" s="175">
        <f>'将来負担比率（分子）の構造'!M$45</f>
        <v>864</v>
      </c>
      <c r="O62" s="175"/>
      <c r="P62" s="175"/>
    </row>
    <row r="63" spans="1:16" x14ac:dyDescent="0.2">
      <c r="A63" s="175" t="s">
        <v>34</v>
      </c>
      <c r="B63" s="175">
        <f>'将来負担比率（分子）の構造'!I$44</f>
        <v>100</v>
      </c>
      <c r="C63" s="175"/>
      <c r="D63" s="175"/>
      <c r="E63" s="175">
        <f>'将来負担比率（分子）の構造'!J$44</f>
        <v>81</v>
      </c>
      <c r="F63" s="175"/>
      <c r="G63" s="175"/>
      <c r="H63" s="175">
        <f>'将来負担比率（分子）の構造'!K$44</f>
        <v>74</v>
      </c>
      <c r="I63" s="175"/>
      <c r="J63" s="175"/>
      <c r="K63" s="175">
        <f>'将来負担比率（分子）の構造'!L$44</f>
        <v>65</v>
      </c>
      <c r="L63" s="175"/>
      <c r="M63" s="175"/>
      <c r="N63" s="175">
        <f>'将来負担比率（分子）の構造'!M$44</f>
        <v>56</v>
      </c>
      <c r="O63" s="175"/>
      <c r="P63" s="175"/>
    </row>
    <row r="64" spans="1:16" x14ac:dyDescent="0.2">
      <c r="A64" s="175" t="s">
        <v>33</v>
      </c>
      <c r="B64" s="175">
        <f>'将来負担比率（分子）の構造'!I$43</f>
        <v>1182</v>
      </c>
      <c r="C64" s="175"/>
      <c r="D64" s="175"/>
      <c r="E64" s="175">
        <f>'将来負担比率（分子）の構造'!J$43</f>
        <v>1162</v>
      </c>
      <c r="F64" s="175"/>
      <c r="G64" s="175"/>
      <c r="H64" s="175">
        <f>'将来負担比率（分子）の構造'!K$43</f>
        <v>1132</v>
      </c>
      <c r="I64" s="175"/>
      <c r="J64" s="175"/>
      <c r="K64" s="175">
        <f>'将来負担比率（分子）の構造'!L$43</f>
        <v>1174</v>
      </c>
      <c r="L64" s="175"/>
      <c r="M64" s="175"/>
      <c r="N64" s="175">
        <f>'将来負担比率（分子）の構造'!M$43</f>
        <v>1372</v>
      </c>
      <c r="O64" s="175"/>
      <c r="P64" s="175"/>
    </row>
    <row r="65" spans="1:16" x14ac:dyDescent="0.2">
      <c r="A65" s="175" t="s">
        <v>32</v>
      </c>
      <c r="B65" s="175">
        <f>'将来負担比率（分子）の構造'!I$42</f>
        <v>54</v>
      </c>
      <c r="C65" s="175"/>
      <c r="D65" s="175"/>
      <c r="E65" s="175">
        <f>'将来負担比率（分子）の構造'!J$42</f>
        <v>34</v>
      </c>
      <c r="F65" s="175"/>
      <c r="G65" s="175"/>
      <c r="H65" s="175">
        <f>'将来負担比率（分子）の構造'!K$42</f>
        <v>43</v>
      </c>
      <c r="I65" s="175"/>
      <c r="J65" s="175"/>
      <c r="K65" s="175">
        <f>'将来負担比率（分子）の構造'!L$42</f>
        <v>36</v>
      </c>
      <c r="L65" s="175"/>
      <c r="M65" s="175"/>
      <c r="N65" s="175">
        <f>'将来負担比率（分子）の構造'!M$42</f>
        <v>30</v>
      </c>
      <c r="O65" s="175"/>
      <c r="P65" s="175"/>
    </row>
    <row r="66" spans="1:16" x14ac:dyDescent="0.2">
      <c r="A66" s="175" t="s">
        <v>31</v>
      </c>
      <c r="B66" s="175">
        <f>'将来負担比率（分子）の構造'!I$41</f>
        <v>7988</v>
      </c>
      <c r="C66" s="175"/>
      <c r="D66" s="175"/>
      <c r="E66" s="175">
        <f>'将来負担比率（分子）の構造'!J$41</f>
        <v>8233</v>
      </c>
      <c r="F66" s="175"/>
      <c r="G66" s="175"/>
      <c r="H66" s="175">
        <f>'将来負担比率（分子）の構造'!K$41</f>
        <v>8277</v>
      </c>
      <c r="I66" s="175"/>
      <c r="J66" s="175"/>
      <c r="K66" s="175">
        <f>'将来負担比率（分子）の構造'!L$41</f>
        <v>10393</v>
      </c>
      <c r="L66" s="175"/>
      <c r="M66" s="175"/>
      <c r="N66" s="175">
        <f>'将来負担比率（分子）の構造'!M$41</f>
        <v>12082</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1932</v>
      </c>
      <c r="C72" s="179">
        <f>基金残高に係る経年分析!G55</f>
        <v>1933</v>
      </c>
      <c r="D72" s="179">
        <f>基金残高に係る経年分析!H55</f>
        <v>1906</v>
      </c>
    </row>
    <row r="73" spans="1:16" x14ac:dyDescent="0.2">
      <c r="A73" s="178" t="s">
        <v>74</v>
      </c>
      <c r="B73" s="179">
        <f>基金残高に係る経年分析!F56</f>
        <v>169</v>
      </c>
      <c r="C73" s="179">
        <f>基金残高に係る経年分析!G56</f>
        <v>459</v>
      </c>
      <c r="D73" s="179">
        <f>基金残高に係る経年分析!H56</f>
        <v>573</v>
      </c>
    </row>
    <row r="74" spans="1:16" x14ac:dyDescent="0.2">
      <c r="A74" s="178" t="s">
        <v>75</v>
      </c>
      <c r="B74" s="179">
        <f>基金残高に係る経年分析!F57</f>
        <v>3065</v>
      </c>
      <c r="C74" s="179">
        <f>基金残高に係る経年分析!G57</f>
        <v>3031</v>
      </c>
      <c r="D74" s="179">
        <f>基金残高に係る経年分析!H57</f>
        <v>2734</v>
      </c>
    </row>
  </sheetData>
  <sheetProtection algorithmName="SHA-512" hashValue="C1eyv/CPFIDKV/CRoqRml1Uu5SeZeLzemSC0ss5l/NoqDqyA4X+FUCPbR7eJjeDg/FQ5Y2RDLSWhyDR8jNII9w==" saltValue="zMj0Q+JfJcyaMMvVjILjs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2">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2">
      <c r="B5" s="645" t="s">
        <v>215</v>
      </c>
      <c r="C5" s="646"/>
      <c r="D5" s="646"/>
      <c r="E5" s="646"/>
      <c r="F5" s="646"/>
      <c r="G5" s="646"/>
      <c r="H5" s="646"/>
      <c r="I5" s="646"/>
      <c r="J5" s="646"/>
      <c r="K5" s="646"/>
      <c r="L5" s="646"/>
      <c r="M5" s="646"/>
      <c r="N5" s="646"/>
      <c r="O5" s="646"/>
      <c r="P5" s="646"/>
      <c r="Q5" s="647"/>
      <c r="R5" s="648">
        <v>922237</v>
      </c>
      <c r="S5" s="649"/>
      <c r="T5" s="649"/>
      <c r="U5" s="649"/>
      <c r="V5" s="649"/>
      <c r="W5" s="649"/>
      <c r="X5" s="649"/>
      <c r="Y5" s="650"/>
      <c r="Z5" s="651">
        <v>8.6999999999999993</v>
      </c>
      <c r="AA5" s="651"/>
      <c r="AB5" s="651"/>
      <c r="AC5" s="651"/>
      <c r="AD5" s="652">
        <v>922237</v>
      </c>
      <c r="AE5" s="652"/>
      <c r="AF5" s="652"/>
      <c r="AG5" s="652"/>
      <c r="AH5" s="652"/>
      <c r="AI5" s="652"/>
      <c r="AJ5" s="652"/>
      <c r="AK5" s="652"/>
      <c r="AL5" s="653">
        <v>18.7</v>
      </c>
      <c r="AM5" s="654"/>
      <c r="AN5" s="654"/>
      <c r="AO5" s="655"/>
      <c r="AP5" s="645" t="s">
        <v>216</v>
      </c>
      <c r="AQ5" s="646"/>
      <c r="AR5" s="646"/>
      <c r="AS5" s="646"/>
      <c r="AT5" s="646"/>
      <c r="AU5" s="646"/>
      <c r="AV5" s="646"/>
      <c r="AW5" s="646"/>
      <c r="AX5" s="646"/>
      <c r="AY5" s="646"/>
      <c r="AZ5" s="646"/>
      <c r="BA5" s="646"/>
      <c r="BB5" s="646"/>
      <c r="BC5" s="646"/>
      <c r="BD5" s="646"/>
      <c r="BE5" s="646"/>
      <c r="BF5" s="647"/>
      <c r="BG5" s="659">
        <v>922237</v>
      </c>
      <c r="BH5" s="660"/>
      <c r="BI5" s="660"/>
      <c r="BJ5" s="660"/>
      <c r="BK5" s="660"/>
      <c r="BL5" s="660"/>
      <c r="BM5" s="660"/>
      <c r="BN5" s="661"/>
      <c r="BO5" s="662">
        <v>100</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2">
      <c r="B6" s="656" t="s">
        <v>220</v>
      </c>
      <c r="C6" s="657"/>
      <c r="D6" s="657"/>
      <c r="E6" s="657"/>
      <c r="F6" s="657"/>
      <c r="G6" s="657"/>
      <c r="H6" s="657"/>
      <c r="I6" s="657"/>
      <c r="J6" s="657"/>
      <c r="K6" s="657"/>
      <c r="L6" s="657"/>
      <c r="M6" s="657"/>
      <c r="N6" s="657"/>
      <c r="O6" s="657"/>
      <c r="P6" s="657"/>
      <c r="Q6" s="658"/>
      <c r="R6" s="659">
        <v>127212</v>
      </c>
      <c r="S6" s="660"/>
      <c r="T6" s="660"/>
      <c r="U6" s="660"/>
      <c r="V6" s="660"/>
      <c r="W6" s="660"/>
      <c r="X6" s="660"/>
      <c r="Y6" s="661"/>
      <c r="Z6" s="662">
        <v>1.2</v>
      </c>
      <c r="AA6" s="662"/>
      <c r="AB6" s="662"/>
      <c r="AC6" s="662"/>
      <c r="AD6" s="663">
        <v>127212</v>
      </c>
      <c r="AE6" s="663"/>
      <c r="AF6" s="663"/>
      <c r="AG6" s="663"/>
      <c r="AH6" s="663"/>
      <c r="AI6" s="663"/>
      <c r="AJ6" s="663"/>
      <c r="AK6" s="663"/>
      <c r="AL6" s="664">
        <v>2.6</v>
      </c>
      <c r="AM6" s="665"/>
      <c r="AN6" s="665"/>
      <c r="AO6" s="666"/>
      <c r="AP6" s="656" t="s">
        <v>221</v>
      </c>
      <c r="AQ6" s="657"/>
      <c r="AR6" s="657"/>
      <c r="AS6" s="657"/>
      <c r="AT6" s="657"/>
      <c r="AU6" s="657"/>
      <c r="AV6" s="657"/>
      <c r="AW6" s="657"/>
      <c r="AX6" s="657"/>
      <c r="AY6" s="657"/>
      <c r="AZ6" s="657"/>
      <c r="BA6" s="657"/>
      <c r="BB6" s="657"/>
      <c r="BC6" s="657"/>
      <c r="BD6" s="657"/>
      <c r="BE6" s="657"/>
      <c r="BF6" s="658"/>
      <c r="BG6" s="659">
        <v>922237</v>
      </c>
      <c r="BH6" s="660"/>
      <c r="BI6" s="660"/>
      <c r="BJ6" s="660"/>
      <c r="BK6" s="660"/>
      <c r="BL6" s="660"/>
      <c r="BM6" s="660"/>
      <c r="BN6" s="661"/>
      <c r="BO6" s="662">
        <v>100</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62283</v>
      </c>
      <c r="CS6" s="660"/>
      <c r="CT6" s="660"/>
      <c r="CU6" s="660"/>
      <c r="CV6" s="660"/>
      <c r="CW6" s="660"/>
      <c r="CX6" s="660"/>
      <c r="CY6" s="661"/>
      <c r="CZ6" s="653">
        <v>0.6</v>
      </c>
      <c r="DA6" s="654"/>
      <c r="DB6" s="654"/>
      <c r="DC6" s="670"/>
      <c r="DD6" s="668">
        <v>325</v>
      </c>
      <c r="DE6" s="660"/>
      <c r="DF6" s="660"/>
      <c r="DG6" s="660"/>
      <c r="DH6" s="660"/>
      <c r="DI6" s="660"/>
      <c r="DJ6" s="660"/>
      <c r="DK6" s="660"/>
      <c r="DL6" s="660"/>
      <c r="DM6" s="660"/>
      <c r="DN6" s="660"/>
      <c r="DO6" s="660"/>
      <c r="DP6" s="661"/>
      <c r="DQ6" s="668">
        <v>62283</v>
      </c>
      <c r="DR6" s="660"/>
      <c r="DS6" s="660"/>
      <c r="DT6" s="660"/>
      <c r="DU6" s="660"/>
      <c r="DV6" s="660"/>
      <c r="DW6" s="660"/>
      <c r="DX6" s="660"/>
      <c r="DY6" s="660"/>
      <c r="DZ6" s="660"/>
      <c r="EA6" s="660"/>
      <c r="EB6" s="660"/>
      <c r="EC6" s="669"/>
    </row>
    <row r="7" spans="2:143" ht="11.25" customHeight="1" x14ac:dyDescent="0.2">
      <c r="B7" s="656" t="s">
        <v>223</v>
      </c>
      <c r="C7" s="657"/>
      <c r="D7" s="657"/>
      <c r="E7" s="657"/>
      <c r="F7" s="657"/>
      <c r="G7" s="657"/>
      <c r="H7" s="657"/>
      <c r="I7" s="657"/>
      <c r="J7" s="657"/>
      <c r="K7" s="657"/>
      <c r="L7" s="657"/>
      <c r="M7" s="657"/>
      <c r="N7" s="657"/>
      <c r="O7" s="657"/>
      <c r="P7" s="657"/>
      <c r="Q7" s="658"/>
      <c r="R7" s="659">
        <v>480</v>
      </c>
      <c r="S7" s="660"/>
      <c r="T7" s="660"/>
      <c r="U7" s="660"/>
      <c r="V7" s="660"/>
      <c r="W7" s="660"/>
      <c r="X7" s="660"/>
      <c r="Y7" s="661"/>
      <c r="Z7" s="662">
        <v>0</v>
      </c>
      <c r="AA7" s="662"/>
      <c r="AB7" s="662"/>
      <c r="AC7" s="662"/>
      <c r="AD7" s="663">
        <v>480</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356923</v>
      </c>
      <c r="BH7" s="660"/>
      <c r="BI7" s="660"/>
      <c r="BJ7" s="660"/>
      <c r="BK7" s="660"/>
      <c r="BL7" s="660"/>
      <c r="BM7" s="660"/>
      <c r="BN7" s="661"/>
      <c r="BO7" s="662">
        <v>38.700000000000003</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2213241</v>
      </c>
      <c r="CS7" s="660"/>
      <c r="CT7" s="660"/>
      <c r="CU7" s="660"/>
      <c r="CV7" s="660"/>
      <c r="CW7" s="660"/>
      <c r="CX7" s="660"/>
      <c r="CY7" s="661"/>
      <c r="CZ7" s="662">
        <v>21.1</v>
      </c>
      <c r="DA7" s="662"/>
      <c r="DB7" s="662"/>
      <c r="DC7" s="662"/>
      <c r="DD7" s="668">
        <v>797646</v>
      </c>
      <c r="DE7" s="660"/>
      <c r="DF7" s="660"/>
      <c r="DG7" s="660"/>
      <c r="DH7" s="660"/>
      <c r="DI7" s="660"/>
      <c r="DJ7" s="660"/>
      <c r="DK7" s="660"/>
      <c r="DL7" s="660"/>
      <c r="DM7" s="660"/>
      <c r="DN7" s="660"/>
      <c r="DO7" s="660"/>
      <c r="DP7" s="661"/>
      <c r="DQ7" s="668">
        <v>1193543</v>
      </c>
      <c r="DR7" s="660"/>
      <c r="DS7" s="660"/>
      <c r="DT7" s="660"/>
      <c r="DU7" s="660"/>
      <c r="DV7" s="660"/>
      <c r="DW7" s="660"/>
      <c r="DX7" s="660"/>
      <c r="DY7" s="660"/>
      <c r="DZ7" s="660"/>
      <c r="EA7" s="660"/>
      <c r="EB7" s="660"/>
      <c r="EC7" s="669"/>
    </row>
    <row r="8" spans="2:143" ht="11.25" customHeight="1" x14ac:dyDescent="0.2">
      <c r="B8" s="656" t="s">
        <v>226</v>
      </c>
      <c r="C8" s="657"/>
      <c r="D8" s="657"/>
      <c r="E8" s="657"/>
      <c r="F8" s="657"/>
      <c r="G8" s="657"/>
      <c r="H8" s="657"/>
      <c r="I8" s="657"/>
      <c r="J8" s="657"/>
      <c r="K8" s="657"/>
      <c r="L8" s="657"/>
      <c r="M8" s="657"/>
      <c r="N8" s="657"/>
      <c r="O8" s="657"/>
      <c r="P8" s="657"/>
      <c r="Q8" s="658"/>
      <c r="R8" s="659">
        <v>5031</v>
      </c>
      <c r="S8" s="660"/>
      <c r="T8" s="660"/>
      <c r="U8" s="660"/>
      <c r="V8" s="660"/>
      <c r="W8" s="660"/>
      <c r="X8" s="660"/>
      <c r="Y8" s="661"/>
      <c r="Z8" s="662">
        <v>0</v>
      </c>
      <c r="AA8" s="662"/>
      <c r="AB8" s="662"/>
      <c r="AC8" s="662"/>
      <c r="AD8" s="663">
        <v>5031</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14680</v>
      </c>
      <c r="BH8" s="660"/>
      <c r="BI8" s="660"/>
      <c r="BJ8" s="660"/>
      <c r="BK8" s="660"/>
      <c r="BL8" s="660"/>
      <c r="BM8" s="660"/>
      <c r="BN8" s="661"/>
      <c r="BO8" s="662">
        <v>1.6</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2214152</v>
      </c>
      <c r="CS8" s="660"/>
      <c r="CT8" s="660"/>
      <c r="CU8" s="660"/>
      <c r="CV8" s="660"/>
      <c r="CW8" s="660"/>
      <c r="CX8" s="660"/>
      <c r="CY8" s="661"/>
      <c r="CZ8" s="662">
        <v>21.1</v>
      </c>
      <c r="DA8" s="662"/>
      <c r="DB8" s="662"/>
      <c r="DC8" s="662"/>
      <c r="DD8" s="668">
        <v>167839</v>
      </c>
      <c r="DE8" s="660"/>
      <c r="DF8" s="660"/>
      <c r="DG8" s="660"/>
      <c r="DH8" s="660"/>
      <c r="DI8" s="660"/>
      <c r="DJ8" s="660"/>
      <c r="DK8" s="660"/>
      <c r="DL8" s="660"/>
      <c r="DM8" s="660"/>
      <c r="DN8" s="660"/>
      <c r="DO8" s="660"/>
      <c r="DP8" s="661"/>
      <c r="DQ8" s="668">
        <v>1457363</v>
      </c>
      <c r="DR8" s="660"/>
      <c r="DS8" s="660"/>
      <c r="DT8" s="660"/>
      <c r="DU8" s="660"/>
      <c r="DV8" s="660"/>
      <c r="DW8" s="660"/>
      <c r="DX8" s="660"/>
      <c r="DY8" s="660"/>
      <c r="DZ8" s="660"/>
      <c r="EA8" s="660"/>
      <c r="EB8" s="660"/>
      <c r="EC8" s="669"/>
    </row>
    <row r="9" spans="2:143" ht="11.25" customHeight="1" x14ac:dyDescent="0.2">
      <c r="B9" s="656" t="s">
        <v>229</v>
      </c>
      <c r="C9" s="657"/>
      <c r="D9" s="657"/>
      <c r="E9" s="657"/>
      <c r="F9" s="657"/>
      <c r="G9" s="657"/>
      <c r="H9" s="657"/>
      <c r="I9" s="657"/>
      <c r="J9" s="657"/>
      <c r="K9" s="657"/>
      <c r="L9" s="657"/>
      <c r="M9" s="657"/>
      <c r="N9" s="657"/>
      <c r="O9" s="657"/>
      <c r="P9" s="657"/>
      <c r="Q9" s="658"/>
      <c r="R9" s="659">
        <v>6092</v>
      </c>
      <c r="S9" s="660"/>
      <c r="T9" s="660"/>
      <c r="U9" s="660"/>
      <c r="V9" s="660"/>
      <c r="W9" s="660"/>
      <c r="X9" s="660"/>
      <c r="Y9" s="661"/>
      <c r="Z9" s="662">
        <v>0.1</v>
      </c>
      <c r="AA9" s="662"/>
      <c r="AB9" s="662"/>
      <c r="AC9" s="662"/>
      <c r="AD9" s="663">
        <v>6092</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306155</v>
      </c>
      <c r="BH9" s="660"/>
      <c r="BI9" s="660"/>
      <c r="BJ9" s="660"/>
      <c r="BK9" s="660"/>
      <c r="BL9" s="660"/>
      <c r="BM9" s="660"/>
      <c r="BN9" s="661"/>
      <c r="BO9" s="662">
        <v>33.200000000000003</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840817</v>
      </c>
      <c r="CS9" s="660"/>
      <c r="CT9" s="660"/>
      <c r="CU9" s="660"/>
      <c r="CV9" s="660"/>
      <c r="CW9" s="660"/>
      <c r="CX9" s="660"/>
      <c r="CY9" s="661"/>
      <c r="CZ9" s="662">
        <v>8</v>
      </c>
      <c r="DA9" s="662"/>
      <c r="DB9" s="662"/>
      <c r="DC9" s="662"/>
      <c r="DD9" s="668">
        <v>9130</v>
      </c>
      <c r="DE9" s="660"/>
      <c r="DF9" s="660"/>
      <c r="DG9" s="660"/>
      <c r="DH9" s="660"/>
      <c r="DI9" s="660"/>
      <c r="DJ9" s="660"/>
      <c r="DK9" s="660"/>
      <c r="DL9" s="660"/>
      <c r="DM9" s="660"/>
      <c r="DN9" s="660"/>
      <c r="DO9" s="660"/>
      <c r="DP9" s="661"/>
      <c r="DQ9" s="668">
        <v>690539</v>
      </c>
      <c r="DR9" s="660"/>
      <c r="DS9" s="660"/>
      <c r="DT9" s="660"/>
      <c r="DU9" s="660"/>
      <c r="DV9" s="660"/>
      <c r="DW9" s="660"/>
      <c r="DX9" s="660"/>
      <c r="DY9" s="660"/>
      <c r="DZ9" s="660"/>
      <c r="EA9" s="660"/>
      <c r="EB9" s="660"/>
      <c r="EC9" s="669"/>
    </row>
    <row r="10" spans="2:143" ht="11.25" customHeight="1" x14ac:dyDescent="0.2">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20997</v>
      </c>
      <c r="BH10" s="660"/>
      <c r="BI10" s="660"/>
      <c r="BJ10" s="660"/>
      <c r="BK10" s="660"/>
      <c r="BL10" s="660"/>
      <c r="BM10" s="660"/>
      <c r="BN10" s="661"/>
      <c r="BO10" s="662">
        <v>2.2999999999999998</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t="s">
        <v>122</v>
      </c>
      <c r="CS10" s="660"/>
      <c r="CT10" s="660"/>
      <c r="CU10" s="660"/>
      <c r="CV10" s="660"/>
      <c r="CW10" s="660"/>
      <c r="CX10" s="660"/>
      <c r="CY10" s="661"/>
      <c r="CZ10" s="662" t="s">
        <v>122</v>
      </c>
      <c r="DA10" s="662"/>
      <c r="DB10" s="662"/>
      <c r="DC10" s="662"/>
      <c r="DD10" s="668" t="s">
        <v>122</v>
      </c>
      <c r="DE10" s="660"/>
      <c r="DF10" s="660"/>
      <c r="DG10" s="660"/>
      <c r="DH10" s="660"/>
      <c r="DI10" s="660"/>
      <c r="DJ10" s="660"/>
      <c r="DK10" s="660"/>
      <c r="DL10" s="660"/>
      <c r="DM10" s="660"/>
      <c r="DN10" s="660"/>
      <c r="DO10" s="660"/>
      <c r="DP10" s="661"/>
      <c r="DQ10" s="668" t="s">
        <v>122</v>
      </c>
      <c r="DR10" s="660"/>
      <c r="DS10" s="660"/>
      <c r="DT10" s="660"/>
      <c r="DU10" s="660"/>
      <c r="DV10" s="660"/>
      <c r="DW10" s="660"/>
      <c r="DX10" s="660"/>
      <c r="DY10" s="660"/>
      <c r="DZ10" s="660"/>
      <c r="EA10" s="660"/>
      <c r="EB10" s="660"/>
      <c r="EC10" s="669"/>
    </row>
    <row r="11" spans="2:143" ht="11.25" customHeight="1" x14ac:dyDescent="0.2">
      <c r="B11" s="656" t="s">
        <v>235</v>
      </c>
      <c r="C11" s="657"/>
      <c r="D11" s="657"/>
      <c r="E11" s="657"/>
      <c r="F11" s="657"/>
      <c r="G11" s="657"/>
      <c r="H11" s="657"/>
      <c r="I11" s="657"/>
      <c r="J11" s="657"/>
      <c r="K11" s="657"/>
      <c r="L11" s="657"/>
      <c r="M11" s="657"/>
      <c r="N11" s="657"/>
      <c r="O11" s="657"/>
      <c r="P11" s="657"/>
      <c r="Q11" s="658"/>
      <c r="R11" s="659">
        <v>227622</v>
      </c>
      <c r="S11" s="660"/>
      <c r="T11" s="660"/>
      <c r="U11" s="660"/>
      <c r="V11" s="660"/>
      <c r="W11" s="660"/>
      <c r="X11" s="660"/>
      <c r="Y11" s="661"/>
      <c r="Z11" s="664">
        <v>2.1</v>
      </c>
      <c r="AA11" s="665"/>
      <c r="AB11" s="665"/>
      <c r="AC11" s="671"/>
      <c r="AD11" s="668">
        <v>227622</v>
      </c>
      <c r="AE11" s="660"/>
      <c r="AF11" s="660"/>
      <c r="AG11" s="660"/>
      <c r="AH11" s="660"/>
      <c r="AI11" s="660"/>
      <c r="AJ11" s="660"/>
      <c r="AK11" s="661"/>
      <c r="AL11" s="664">
        <v>4.5999999999999996</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15091</v>
      </c>
      <c r="BH11" s="660"/>
      <c r="BI11" s="660"/>
      <c r="BJ11" s="660"/>
      <c r="BK11" s="660"/>
      <c r="BL11" s="660"/>
      <c r="BM11" s="660"/>
      <c r="BN11" s="661"/>
      <c r="BO11" s="662">
        <v>1.6</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1147258</v>
      </c>
      <c r="CS11" s="660"/>
      <c r="CT11" s="660"/>
      <c r="CU11" s="660"/>
      <c r="CV11" s="660"/>
      <c r="CW11" s="660"/>
      <c r="CX11" s="660"/>
      <c r="CY11" s="661"/>
      <c r="CZ11" s="662">
        <v>10.9</v>
      </c>
      <c r="DA11" s="662"/>
      <c r="DB11" s="662"/>
      <c r="DC11" s="662"/>
      <c r="DD11" s="668">
        <v>716680</v>
      </c>
      <c r="DE11" s="660"/>
      <c r="DF11" s="660"/>
      <c r="DG11" s="660"/>
      <c r="DH11" s="660"/>
      <c r="DI11" s="660"/>
      <c r="DJ11" s="660"/>
      <c r="DK11" s="660"/>
      <c r="DL11" s="660"/>
      <c r="DM11" s="660"/>
      <c r="DN11" s="660"/>
      <c r="DO11" s="660"/>
      <c r="DP11" s="661"/>
      <c r="DQ11" s="668">
        <v>400011</v>
      </c>
      <c r="DR11" s="660"/>
      <c r="DS11" s="660"/>
      <c r="DT11" s="660"/>
      <c r="DU11" s="660"/>
      <c r="DV11" s="660"/>
      <c r="DW11" s="660"/>
      <c r="DX11" s="660"/>
      <c r="DY11" s="660"/>
      <c r="DZ11" s="660"/>
      <c r="EA11" s="660"/>
      <c r="EB11" s="660"/>
      <c r="EC11" s="669"/>
    </row>
    <row r="12" spans="2:143" ht="11.25" customHeight="1" x14ac:dyDescent="0.2">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452905</v>
      </c>
      <c r="BH12" s="660"/>
      <c r="BI12" s="660"/>
      <c r="BJ12" s="660"/>
      <c r="BK12" s="660"/>
      <c r="BL12" s="660"/>
      <c r="BM12" s="660"/>
      <c r="BN12" s="661"/>
      <c r="BO12" s="662">
        <v>49.1</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238959</v>
      </c>
      <c r="CS12" s="660"/>
      <c r="CT12" s="660"/>
      <c r="CU12" s="660"/>
      <c r="CV12" s="660"/>
      <c r="CW12" s="660"/>
      <c r="CX12" s="660"/>
      <c r="CY12" s="661"/>
      <c r="CZ12" s="662">
        <v>2.2999999999999998</v>
      </c>
      <c r="DA12" s="662"/>
      <c r="DB12" s="662"/>
      <c r="DC12" s="662"/>
      <c r="DD12" s="668">
        <v>128479</v>
      </c>
      <c r="DE12" s="660"/>
      <c r="DF12" s="660"/>
      <c r="DG12" s="660"/>
      <c r="DH12" s="660"/>
      <c r="DI12" s="660"/>
      <c r="DJ12" s="660"/>
      <c r="DK12" s="660"/>
      <c r="DL12" s="660"/>
      <c r="DM12" s="660"/>
      <c r="DN12" s="660"/>
      <c r="DO12" s="660"/>
      <c r="DP12" s="661"/>
      <c r="DQ12" s="668">
        <v>85010</v>
      </c>
      <c r="DR12" s="660"/>
      <c r="DS12" s="660"/>
      <c r="DT12" s="660"/>
      <c r="DU12" s="660"/>
      <c r="DV12" s="660"/>
      <c r="DW12" s="660"/>
      <c r="DX12" s="660"/>
      <c r="DY12" s="660"/>
      <c r="DZ12" s="660"/>
      <c r="EA12" s="660"/>
      <c r="EB12" s="660"/>
      <c r="EC12" s="669"/>
    </row>
    <row r="13" spans="2:143" ht="11.25" customHeight="1" x14ac:dyDescent="0.2">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450864</v>
      </c>
      <c r="BH13" s="660"/>
      <c r="BI13" s="660"/>
      <c r="BJ13" s="660"/>
      <c r="BK13" s="660"/>
      <c r="BL13" s="660"/>
      <c r="BM13" s="660"/>
      <c r="BN13" s="661"/>
      <c r="BO13" s="662">
        <v>48.9</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617900</v>
      </c>
      <c r="CS13" s="660"/>
      <c r="CT13" s="660"/>
      <c r="CU13" s="660"/>
      <c r="CV13" s="660"/>
      <c r="CW13" s="660"/>
      <c r="CX13" s="660"/>
      <c r="CY13" s="661"/>
      <c r="CZ13" s="662">
        <v>5.9</v>
      </c>
      <c r="DA13" s="662"/>
      <c r="DB13" s="662"/>
      <c r="DC13" s="662"/>
      <c r="DD13" s="668">
        <v>537389</v>
      </c>
      <c r="DE13" s="660"/>
      <c r="DF13" s="660"/>
      <c r="DG13" s="660"/>
      <c r="DH13" s="660"/>
      <c r="DI13" s="660"/>
      <c r="DJ13" s="660"/>
      <c r="DK13" s="660"/>
      <c r="DL13" s="660"/>
      <c r="DM13" s="660"/>
      <c r="DN13" s="660"/>
      <c r="DO13" s="660"/>
      <c r="DP13" s="661"/>
      <c r="DQ13" s="668">
        <v>171823</v>
      </c>
      <c r="DR13" s="660"/>
      <c r="DS13" s="660"/>
      <c r="DT13" s="660"/>
      <c r="DU13" s="660"/>
      <c r="DV13" s="660"/>
      <c r="DW13" s="660"/>
      <c r="DX13" s="660"/>
      <c r="DY13" s="660"/>
      <c r="DZ13" s="660"/>
      <c r="EA13" s="660"/>
      <c r="EB13" s="660"/>
      <c r="EC13" s="669"/>
    </row>
    <row r="14" spans="2:143" ht="11.25" customHeight="1" x14ac:dyDescent="0.2">
      <c r="B14" s="656" t="s">
        <v>244</v>
      </c>
      <c r="C14" s="657"/>
      <c r="D14" s="657"/>
      <c r="E14" s="657"/>
      <c r="F14" s="657"/>
      <c r="G14" s="657"/>
      <c r="H14" s="657"/>
      <c r="I14" s="657"/>
      <c r="J14" s="657"/>
      <c r="K14" s="657"/>
      <c r="L14" s="657"/>
      <c r="M14" s="657"/>
      <c r="N14" s="657"/>
      <c r="O14" s="657"/>
      <c r="P14" s="657"/>
      <c r="Q14" s="658"/>
      <c r="R14" s="659">
        <v>844</v>
      </c>
      <c r="S14" s="660"/>
      <c r="T14" s="660"/>
      <c r="U14" s="660"/>
      <c r="V14" s="660"/>
      <c r="W14" s="660"/>
      <c r="X14" s="660"/>
      <c r="Y14" s="661"/>
      <c r="Z14" s="662">
        <v>0</v>
      </c>
      <c r="AA14" s="662"/>
      <c r="AB14" s="662"/>
      <c r="AC14" s="662"/>
      <c r="AD14" s="663">
        <v>844</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46595</v>
      </c>
      <c r="BH14" s="660"/>
      <c r="BI14" s="660"/>
      <c r="BJ14" s="660"/>
      <c r="BK14" s="660"/>
      <c r="BL14" s="660"/>
      <c r="BM14" s="660"/>
      <c r="BN14" s="661"/>
      <c r="BO14" s="662">
        <v>5.0999999999999996</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225008</v>
      </c>
      <c r="CS14" s="660"/>
      <c r="CT14" s="660"/>
      <c r="CU14" s="660"/>
      <c r="CV14" s="660"/>
      <c r="CW14" s="660"/>
      <c r="CX14" s="660"/>
      <c r="CY14" s="661"/>
      <c r="CZ14" s="662">
        <v>2.1</v>
      </c>
      <c r="DA14" s="662"/>
      <c r="DB14" s="662"/>
      <c r="DC14" s="662"/>
      <c r="DD14" s="668">
        <v>7327</v>
      </c>
      <c r="DE14" s="660"/>
      <c r="DF14" s="660"/>
      <c r="DG14" s="660"/>
      <c r="DH14" s="660"/>
      <c r="DI14" s="660"/>
      <c r="DJ14" s="660"/>
      <c r="DK14" s="660"/>
      <c r="DL14" s="660"/>
      <c r="DM14" s="660"/>
      <c r="DN14" s="660"/>
      <c r="DO14" s="660"/>
      <c r="DP14" s="661"/>
      <c r="DQ14" s="668">
        <v>223042</v>
      </c>
      <c r="DR14" s="660"/>
      <c r="DS14" s="660"/>
      <c r="DT14" s="660"/>
      <c r="DU14" s="660"/>
      <c r="DV14" s="660"/>
      <c r="DW14" s="660"/>
      <c r="DX14" s="660"/>
      <c r="DY14" s="660"/>
      <c r="DZ14" s="660"/>
      <c r="EA14" s="660"/>
      <c r="EB14" s="660"/>
      <c r="EC14" s="669"/>
    </row>
    <row r="15" spans="2:143" ht="11.25" customHeight="1" x14ac:dyDescent="0.2">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65814</v>
      </c>
      <c r="BH15" s="660"/>
      <c r="BI15" s="660"/>
      <c r="BJ15" s="660"/>
      <c r="BK15" s="660"/>
      <c r="BL15" s="660"/>
      <c r="BM15" s="660"/>
      <c r="BN15" s="661"/>
      <c r="BO15" s="662">
        <v>7.1</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1902405</v>
      </c>
      <c r="CS15" s="660"/>
      <c r="CT15" s="660"/>
      <c r="CU15" s="660"/>
      <c r="CV15" s="660"/>
      <c r="CW15" s="660"/>
      <c r="CX15" s="660"/>
      <c r="CY15" s="661"/>
      <c r="CZ15" s="662">
        <v>18.100000000000001</v>
      </c>
      <c r="DA15" s="662"/>
      <c r="DB15" s="662"/>
      <c r="DC15" s="662"/>
      <c r="DD15" s="668">
        <v>1391191</v>
      </c>
      <c r="DE15" s="660"/>
      <c r="DF15" s="660"/>
      <c r="DG15" s="660"/>
      <c r="DH15" s="660"/>
      <c r="DI15" s="660"/>
      <c r="DJ15" s="660"/>
      <c r="DK15" s="660"/>
      <c r="DL15" s="660"/>
      <c r="DM15" s="660"/>
      <c r="DN15" s="660"/>
      <c r="DO15" s="660"/>
      <c r="DP15" s="661"/>
      <c r="DQ15" s="668">
        <v>484824</v>
      </c>
      <c r="DR15" s="660"/>
      <c r="DS15" s="660"/>
      <c r="DT15" s="660"/>
      <c r="DU15" s="660"/>
      <c r="DV15" s="660"/>
      <c r="DW15" s="660"/>
      <c r="DX15" s="660"/>
      <c r="DY15" s="660"/>
      <c r="DZ15" s="660"/>
      <c r="EA15" s="660"/>
      <c r="EB15" s="660"/>
      <c r="EC15" s="669"/>
    </row>
    <row r="16" spans="2:143" ht="11.25" customHeight="1" x14ac:dyDescent="0.2">
      <c r="B16" s="656" t="s">
        <v>250</v>
      </c>
      <c r="C16" s="657"/>
      <c r="D16" s="657"/>
      <c r="E16" s="657"/>
      <c r="F16" s="657"/>
      <c r="G16" s="657"/>
      <c r="H16" s="657"/>
      <c r="I16" s="657"/>
      <c r="J16" s="657"/>
      <c r="K16" s="657"/>
      <c r="L16" s="657"/>
      <c r="M16" s="657"/>
      <c r="N16" s="657"/>
      <c r="O16" s="657"/>
      <c r="P16" s="657"/>
      <c r="Q16" s="658"/>
      <c r="R16" s="659">
        <v>7509</v>
      </c>
      <c r="S16" s="660"/>
      <c r="T16" s="660"/>
      <c r="U16" s="660"/>
      <c r="V16" s="660"/>
      <c r="W16" s="660"/>
      <c r="X16" s="660"/>
      <c r="Y16" s="661"/>
      <c r="Z16" s="662">
        <v>0.1</v>
      </c>
      <c r="AA16" s="662"/>
      <c r="AB16" s="662"/>
      <c r="AC16" s="662"/>
      <c r="AD16" s="663">
        <v>7509</v>
      </c>
      <c r="AE16" s="663"/>
      <c r="AF16" s="663"/>
      <c r="AG16" s="663"/>
      <c r="AH16" s="663"/>
      <c r="AI16" s="663"/>
      <c r="AJ16" s="663"/>
      <c r="AK16" s="663"/>
      <c r="AL16" s="664">
        <v>0.2</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47024</v>
      </c>
      <c r="CS16" s="660"/>
      <c r="CT16" s="660"/>
      <c r="CU16" s="660"/>
      <c r="CV16" s="660"/>
      <c r="CW16" s="660"/>
      <c r="CX16" s="660"/>
      <c r="CY16" s="661"/>
      <c r="CZ16" s="662">
        <v>0.4</v>
      </c>
      <c r="DA16" s="662"/>
      <c r="DB16" s="662"/>
      <c r="DC16" s="662"/>
      <c r="DD16" s="668" t="s">
        <v>122</v>
      </c>
      <c r="DE16" s="660"/>
      <c r="DF16" s="660"/>
      <c r="DG16" s="660"/>
      <c r="DH16" s="660"/>
      <c r="DI16" s="660"/>
      <c r="DJ16" s="660"/>
      <c r="DK16" s="660"/>
      <c r="DL16" s="660"/>
      <c r="DM16" s="660"/>
      <c r="DN16" s="660"/>
      <c r="DO16" s="660"/>
      <c r="DP16" s="661"/>
      <c r="DQ16" s="668">
        <v>4812</v>
      </c>
      <c r="DR16" s="660"/>
      <c r="DS16" s="660"/>
      <c r="DT16" s="660"/>
      <c r="DU16" s="660"/>
      <c r="DV16" s="660"/>
      <c r="DW16" s="660"/>
      <c r="DX16" s="660"/>
      <c r="DY16" s="660"/>
      <c r="DZ16" s="660"/>
      <c r="EA16" s="660"/>
      <c r="EB16" s="660"/>
      <c r="EC16" s="669"/>
    </row>
    <row r="17" spans="2:133" ht="11.25" customHeight="1" x14ac:dyDescent="0.2">
      <c r="B17" s="656" t="s">
        <v>253</v>
      </c>
      <c r="C17" s="657"/>
      <c r="D17" s="657"/>
      <c r="E17" s="657"/>
      <c r="F17" s="657"/>
      <c r="G17" s="657"/>
      <c r="H17" s="657"/>
      <c r="I17" s="657"/>
      <c r="J17" s="657"/>
      <c r="K17" s="657"/>
      <c r="L17" s="657"/>
      <c r="M17" s="657"/>
      <c r="N17" s="657"/>
      <c r="O17" s="657"/>
      <c r="P17" s="657"/>
      <c r="Q17" s="658"/>
      <c r="R17" s="659">
        <v>21701</v>
      </c>
      <c r="S17" s="660"/>
      <c r="T17" s="660"/>
      <c r="U17" s="660"/>
      <c r="V17" s="660"/>
      <c r="W17" s="660"/>
      <c r="X17" s="660"/>
      <c r="Y17" s="661"/>
      <c r="Z17" s="662">
        <v>0.2</v>
      </c>
      <c r="AA17" s="662"/>
      <c r="AB17" s="662"/>
      <c r="AC17" s="662"/>
      <c r="AD17" s="663">
        <v>21701</v>
      </c>
      <c r="AE17" s="663"/>
      <c r="AF17" s="663"/>
      <c r="AG17" s="663"/>
      <c r="AH17" s="663"/>
      <c r="AI17" s="663"/>
      <c r="AJ17" s="663"/>
      <c r="AK17" s="663"/>
      <c r="AL17" s="664">
        <v>0.4</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983168</v>
      </c>
      <c r="CS17" s="660"/>
      <c r="CT17" s="660"/>
      <c r="CU17" s="660"/>
      <c r="CV17" s="660"/>
      <c r="CW17" s="660"/>
      <c r="CX17" s="660"/>
      <c r="CY17" s="661"/>
      <c r="CZ17" s="662">
        <v>9.4</v>
      </c>
      <c r="DA17" s="662"/>
      <c r="DB17" s="662"/>
      <c r="DC17" s="662"/>
      <c r="DD17" s="668" t="s">
        <v>122</v>
      </c>
      <c r="DE17" s="660"/>
      <c r="DF17" s="660"/>
      <c r="DG17" s="660"/>
      <c r="DH17" s="660"/>
      <c r="DI17" s="660"/>
      <c r="DJ17" s="660"/>
      <c r="DK17" s="660"/>
      <c r="DL17" s="660"/>
      <c r="DM17" s="660"/>
      <c r="DN17" s="660"/>
      <c r="DO17" s="660"/>
      <c r="DP17" s="661"/>
      <c r="DQ17" s="668">
        <v>956315</v>
      </c>
      <c r="DR17" s="660"/>
      <c r="DS17" s="660"/>
      <c r="DT17" s="660"/>
      <c r="DU17" s="660"/>
      <c r="DV17" s="660"/>
      <c r="DW17" s="660"/>
      <c r="DX17" s="660"/>
      <c r="DY17" s="660"/>
      <c r="DZ17" s="660"/>
      <c r="EA17" s="660"/>
      <c r="EB17" s="660"/>
      <c r="EC17" s="669"/>
    </row>
    <row r="18" spans="2:133" ht="11.25" customHeight="1" x14ac:dyDescent="0.2">
      <c r="B18" s="656" t="s">
        <v>256</v>
      </c>
      <c r="C18" s="657"/>
      <c r="D18" s="657"/>
      <c r="E18" s="657"/>
      <c r="F18" s="657"/>
      <c r="G18" s="657"/>
      <c r="H18" s="657"/>
      <c r="I18" s="657"/>
      <c r="J18" s="657"/>
      <c r="K18" s="657"/>
      <c r="L18" s="657"/>
      <c r="M18" s="657"/>
      <c r="N18" s="657"/>
      <c r="O18" s="657"/>
      <c r="P18" s="657"/>
      <c r="Q18" s="658"/>
      <c r="R18" s="659">
        <v>6235</v>
      </c>
      <c r="S18" s="660"/>
      <c r="T18" s="660"/>
      <c r="U18" s="660"/>
      <c r="V18" s="660"/>
      <c r="W18" s="660"/>
      <c r="X18" s="660"/>
      <c r="Y18" s="661"/>
      <c r="Z18" s="662">
        <v>0.1</v>
      </c>
      <c r="AA18" s="662"/>
      <c r="AB18" s="662"/>
      <c r="AC18" s="662"/>
      <c r="AD18" s="663">
        <v>6235</v>
      </c>
      <c r="AE18" s="663"/>
      <c r="AF18" s="663"/>
      <c r="AG18" s="663"/>
      <c r="AH18" s="663"/>
      <c r="AI18" s="663"/>
      <c r="AJ18" s="663"/>
      <c r="AK18" s="663"/>
      <c r="AL18" s="664">
        <v>0.1</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2">
      <c r="B19" s="656" t="s">
        <v>259</v>
      </c>
      <c r="C19" s="657"/>
      <c r="D19" s="657"/>
      <c r="E19" s="657"/>
      <c r="F19" s="657"/>
      <c r="G19" s="657"/>
      <c r="H19" s="657"/>
      <c r="I19" s="657"/>
      <c r="J19" s="657"/>
      <c r="K19" s="657"/>
      <c r="L19" s="657"/>
      <c r="M19" s="657"/>
      <c r="N19" s="657"/>
      <c r="O19" s="657"/>
      <c r="P19" s="657"/>
      <c r="Q19" s="658"/>
      <c r="R19" s="659">
        <v>5018</v>
      </c>
      <c r="S19" s="660"/>
      <c r="T19" s="660"/>
      <c r="U19" s="660"/>
      <c r="V19" s="660"/>
      <c r="W19" s="660"/>
      <c r="X19" s="660"/>
      <c r="Y19" s="661"/>
      <c r="Z19" s="662">
        <v>0</v>
      </c>
      <c r="AA19" s="662"/>
      <c r="AB19" s="662"/>
      <c r="AC19" s="662"/>
      <c r="AD19" s="663">
        <v>5018</v>
      </c>
      <c r="AE19" s="663"/>
      <c r="AF19" s="663"/>
      <c r="AG19" s="663"/>
      <c r="AH19" s="663"/>
      <c r="AI19" s="663"/>
      <c r="AJ19" s="663"/>
      <c r="AK19" s="663"/>
      <c r="AL19" s="664">
        <v>0.1</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t="s">
        <v>122</v>
      </c>
      <c r="BH19" s="660"/>
      <c r="BI19" s="660"/>
      <c r="BJ19" s="660"/>
      <c r="BK19" s="660"/>
      <c r="BL19" s="660"/>
      <c r="BM19" s="660"/>
      <c r="BN19" s="661"/>
      <c r="BO19" s="662" t="s">
        <v>122</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2">
      <c r="B20" s="672" t="s">
        <v>262</v>
      </c>
      <c r="C20" s="673"/>
      <c r="D20" s="673"/>
      <c r="E20" s="673"/>
      <c r="F20" s="673"/>
      <c r="G20" s="673"/>
      <c r="H20" s="673"/>
      <c r="I20" s="673"/>
      <c r="J20" s="673"/>
      <c r="K20" s="673"/>
      <c r="L20" s="673"/>
      <c r="M20" s="673"/>
      <c r="N20" s="673"/>
      <c r="O20" s="673"/>
      <c r="P20" s="673"/>
      <c r="Q20" s="674"/>
      <c r="R20" s="659">
        <v>1217</v>
      </c>
      <c r="S20" s="660"/>
      <c r="T20" s="660"/>
      <c r="U20" s="660"/>
      <c r="V20" s="660"/>
      <c r="W20" s="660"/>
      <c r="X20" s="660"/>
      <c r="Y20" s="661"/>
      <c r="Z20" s="662">
        <v>0</v>
      </c>
      <c r="AA20" s="662"/>
      <c r="AB20" s="662"/>
      <c r="AC20" s="662"/>
      <c r="AD20" s="663">
        <v>1217</v>
      </c>
      <c r="AE20" s="663"/>
      <c r="AF20" s="663"/>
      <c r="AG20" s="663"/>
      <c r="AH20" s="663"/>
      <c r="AI20" s="663"/>
      <c r="AJ20" s="663"/>
      <c r="AK20" s="663"/>
      <c r="AL20" s="664">
        <v>0</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t="s">
        <v>122</v>
      </c>
      <c r="BH20" s="660"/>
      <c r="BI20" s="660"/>
      <c r="BJ20" s="660"/>
      <c r="BK20" s="660"/>
      <c r="BL20" s="660"/>
      <c r="BM20" s="660"/>
      <c r="BN20" s="661"/>
      <c r="BO20" s="662" t="s">
        <v>122</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10492215</v>
      </c>
      <c r="CS20" s="660"/>
      <c r="CT20" s="660"/>
      <c r="CU20" s="660"/>
      <c r="CV20" s="660"/>
      <c r="CW20" s="660"/>
      <c r="CX20" s="660"/>
      <c r="CY20" s="661"/>
      <c r="CZ20" s="662">
        <v>100</v>
      </c>
      <c r="DA20" s="662"/>
      <c r="DB20" s="662"/>
      <c r="DC20" s="662"/>
      <c r="DD20" s="668">
        <v>3756006</v>
      </c>
      <c r="DE20" s="660"/>
      <c r="DF20" s="660"/>
      <c r="DG20" s="660"/>
      <c r="DH20" s="660"/>
      <c r="DI20" s="660"/>
      <c r="DJ20" s="660"/>
      <c r="DK20" s="660"/>
      <c r="DL20" s="660"/>
      <c r="DM20" s="660"/>
      <c r="DN20" s="660"/>
      <c r="DO20" s="660"/>
      <c r="DP20" s="661"/>
      <c r="DQ20" s="668">
        <v>5729565</v>
      </c>
      <c r="DR20" s="660"/>
      <c r="DS20" s="660"/>
      <c r="DT20" s="660"/>
      <c r="DU20" s="660"/>
      <c r="DV20" s="660"/>
      <c r="DW20" s="660"/>
      <c r="DX20" s="660"/>
      <c r="DY20" s="660"/>
      <c r="DZ20" s="660"/>
      <c r="EA20" s="660"/>
      <c r="EB20" s="660"/>
      <c r="EC20" s="669"/>
    </row>
    <row r="21" spans="2:133" ht="11.25" customHeight="1" x14ac:dyDescent="0.2">
      <c r="B21" s="656" t="s">
        <v>265</v>
      </c>
      <c r="C21" s="657"/>
      <c r="D21" s="657"/>
      <c r="E21" s="657"/>
      <c r="F21" s="657"/>
      <c r="G21" s="657"/>
      <c r="H21" s="657"/>
      <c r="I21" s="657"/>
      <c r="J21" s="657"/>
      <c r="K21" s="657"/>
      <c r="L21" s="657"/>
      <c r="M21" s="657"/>
      <c r="N21" s="657"/>
      <c r="O21" s="657"/>
      <c r="P21" s="657"/>
      <c r="Q21" s="658"/>
      <c r="R21" s="659">
        <v>3966625</v>
      </c>
      <c r="S21" s="660"/>
      <c r="T21" s="660"/>
      <c r="U21" s="660"/>
      <c r="V21" s="660"/>
      <c r="W21" s="660"/>
      <c r="X21" s="660"/>
      <c r="Y21" s="661"/>
      <c r="Z21" s="662">
        <v>37.200000000000003</v>
      </c>
      <c r="AA21" s="662"/>
      <c r="AB21" s="662"/>
      <c r="AC21" s="662"/>
      <c r="AD21" s="663">
        <v>3601719</v>
      </c>
      <c r="AE21" s="663"/>
      <c r="AF21" s="663"/>
      <c r="AG21" s="663"/>
      <c r="AH21" s="663"/>
      <c r="AI21" s="663"/>
      <c r="AJ21" s="663"/>
      <c r="AK21" s="663"/>
      <c r="AL21" s="664">
        <v>73</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t="s">
        <v>122</v>
      </c>
      <c r="BH21" s="660"/>
      <c r="BI21" s="660"/>
      <c r="BJ21" s="660"/>
      <c r="BK21" s="660"/>
      <c r="BL21" s="660"/>
      <c r="BM21" s="660"/>
      <c r="BN21" s="661"/>
      <c r="BO21" s="662" t="s">
        <v>122</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2">
      <c r="B22" s="656" t="s">
        <v>267</v>
      </c>
      <c r="C22" s="657"/>
      <c r="D22" s="657"/>
      <c r="E22" s="657"/>
      <c r="F22" s="657"/>
      <c r="G22" s="657"/>
      <c r="H22" s="657"/>
      <c r="I22" s="657"/>
      <c r="J22" s="657"/>
      <c r="K22" s="657"/>
      <c r="L22" s="657"/>
      <c r="M22" s="657"/>
      <c r="N22" s="657"/>
      <c r="O22" s="657"/>
      <c r="P22" s="657"/>
      <c r="Q22" s="658"/>
      <c r="R22" s="659">
        <v>3601719</v>
      </c>
      <c r="S22" s="660"/>
      <c r="T22" s="660"/>
      <c r="U22" s="660"/>
      <c r="V22" s="660"/>
      <c r="W22" s="660"/>
      <c r="X22" s="660"/>
      <c r="Y22" s="661"/>
      <c r="Z22" s="662">
        <v>33.799999999999997</v>
      </c>
      <c r="AA22" s="662"/>
      <c r="AB22" s="662"/>
      <c r="AC22" s="662"/>
      <c r="AD22" s="663">
        <v>3601719</v>
      </c>
      <c r="AE22" s="663"/>
      <c r="AF22" s="663"/>
      <c r="AG22" s="663"/>
      <c r="AH22" s="663"/>
      <c r="AI22" s="663"/>
      <c r="AJ22" s="663"/>
      <c r="AK22" s="663"/>
      <c r="AL22" s="664">
        <v>73</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2">
      <c r="B23" s="656" t="s">
        <v>270</v>
      </c>
      <c r="C23" s="657"/>
      <c r="D23" s="657"/>
      <c r="E23" s="657"/>
      <c r="F23" s="657"/>
      <c r="G23" s="657"/>
      <c r="H23" s="657"/>
      <c r="I23" s="657"/>
      <c r="J23" s="657"/>
      <c r="K23" s="657"/>
      <c r="L23" s="657"/>
      <c r="M23" s="657"/>
      <c r="N23" s="657"/>
      <c r="O23" s="657"/>
      <c r="P23" s="657"/>
      <c r="Q23" s="658"/>
      <c r="R23" s="659">
        <v>364906</v>
      </c>
      <c r="S23" s="660"/>
      <c r="T23" s="660"/>
      <c r="U23" s="660"/>
      <c r="V23" s="660"/>
      <c r="W23" s="660"/>
      <c r="X23" s="660"/>
      <c r="Y23" s="661"/>
      <c r="Z23" s="662">
        <v>3.4</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2">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3421529</v>
      </c>
      <c r="CS24" s="649"/>
      <c r="CT24" s="649"/>
      <c r="CU24" s="649"/>
      <c r="CV24" s="649"/>
      <c r="CW24" s="649"/>
      <c r="CX24" s="649"/>
      <c r="CY24" s="650"/>
      <c r="CZ24" s="653">
        <v>32.6</v>
      </c>
      <c r="DA24" s="654"/>
      <c r="DB24" s="654"/>
      <c r="DC24" s="670"/>
      <c r="DD24" s="694">
        <v>2916223</v>
      </c>
      <c r="DE24" s="649"/>
      <c r="DF24" s="649"/>
      <c r="DG24" s="649"/>
      <c r="DH24" s="649"/>
      <c r="DI24" s="649"/>
      <c r="DJ24" s="649"/>
      <c r="DK24" s="650"/>
      <c r="DL24" s="694">
        <v>2548219</v>
      </c>
      <c r="DM24" s="649"/>
      <c r="DN24" s="649"/>
      <c r="DO24" s="649"/>
      <c r="DP24" s="649"/>
      <c r="DQ24" s="649"/>
      <c r="DR24" s="649"/>
      <c r="DS24" s="649"/>
      <c r="DT24" s="649"/>
      <c r="DU24" s="649"/>
      <c r="DV24" s="650"/>
      <c r="DW24" s="653">
        <v>51.4</v>
      </c>
      <c r="DX24" s="654"/>
      <c r="DY24" s="654"/>
      <c r="DZ24" s="654"/>
      <c r="EA24" s="654"/>
      <c r="EB24" s="654"/>
      <c r="EC24" s="655"/>
    </row>
    <row r="25" spans="2:133" ht="11.25" customHeight="1" x14ac:dyDescent="0.2">
      <c r="B25" s="656" t="s">
        <v>280</v>
      </c>
      <c r="C25" s="657"/>
      <c r="D25" s="657"/>
      <c r="E25" s="657"/>
      <c r="F25" s="657"/>
      <c r="G25" s="657"/>
      <c r="H25" s="657"/>
      <c r="I25" s="657"/>
      <c r="J25" s="657"/>
      <c r="K25" s="657"/>
      <c r="L25" s="657"/>
      <c r="M25" s="657"/>
      <c r="N25" s="657"/>
      <c r="O25" s="657"/>
      <c r="P25" s="657"/>
      <c r="Q25" s="658"/>
      <c r="R25" s="659">
        <v>5291588</v>
      </c>
      <c r="S25" s="660"/>
      <c r="T25" s="660"/>
      <c r="U25" s="660"/>
      <c r="V25" s="660"/>
      <c r="W25" s="660"/>
      <c r="X25" s="660"/>
      <c r="Y25" s="661"/>
      <c r="Z25" s="662">
        <v>49.7</v>
      </c>
      <c r="AA25" s="662"/>
      <c r="AB25" s="662"/>
      <c r="AC25" s="662"/>
      <c r="AD25" s="663">
        <v>4926682</v>
      </c>
      <c r="AE25" s="663"/>
      <c r="AF25" s="663"/>
      <c r="AG25" s="663"/>
      <c r="AH25" s="663"/>
      <c r="AI25" s="663"/>
      <c r="AJ25" s="663"/>
      <c r="AK25" s="663"/>
      <c r="AL25" s="664">
        <v>99.8</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1651635</v>
      </c>
      <c r="CS25" s="691"/>
      <c r="CT25" s="691"/>
      <c r="CU25" s="691"/>
      <c r="CV25" s="691"/>
      <c r="CW25" s="691"/>
      <c r="CX25" s="691"/>
      <c r="CY25" s="692"/>
      <c r="CZ25" s="664">
        <v>15.7</v>
      </c>
      <c r="DA25" s="689"/>
      <c r="DB25" s="689"/>
      <c r="DC25" s="693"/>
      <c r="DD25" s="668">
        <v>1559637</v>
      </c>
      <c r="DE25" s="691"/>
      <c r="DF25" s="691"/>
      <c r="DG25" s="691"/>
      <c r="DH25" s="691"/>
      <c r="DI25" s="691"/>
      <c r="DJ25" s="691"/>
      <c r="DK25" s="692"/>
      <c r="DL25" s="668">
        <v>1428338</v>
      </c>
      <c r="DM25" s="691"/>
      <c r="DN25" s="691"/>
      <c r="DO25" s="691"/>
      <c r="DP25" s="691"/>
      <c r="DQ25" s="691"/>
      <c r="DR25" s="691"/>
      <c r="DS25" s="691"/>
      <c r="DT25" s="691"/>
      <c r="DU25" s="691"/>
      <c r="DV25" s="692"/>
      <c r="DW25" s="664">
        <v>28.8</v>
      </c>
      <c r="DX25" s="689"/>
      <c r="DY25" s="689"/>
      <c r="DZ25" s="689"/>
      <c r="EA25" s="689"/>
      <c r="EB25" s="689"/>
      <c r="EC25" s="690"/>
    </row>
    <row r="26" spans="2:133" ht="11.25" customHeight="1" x14ac:dyDescent="0.2">
      <c r="B26" s="656" t="s">
        <v>283</v>
      </c>
      <c r="C26" s="657"/>
      <c r="D26" s="657"/>
      <c r="E26" s="657"/>
      <c r="F26" s="657"/>
      <c r="G26" s="657"/>
      <c r="H26" s="657"/>
      <c r="I26" s="657"/>
      <c r="J26" s="657"/>
      <c r="K26" s="657"/>
      <c r="L26" s="657"/>
      <c r="M26" s="657"/>
      <c r="N26" s="657"/>
      <c r="O26" s="657"/>
      <c r="P26" s="657"/>
      <c r="Q26" s="658"/>
      <c r="R26" s="659">
        <v>845</v>
      </c>
      <c r="S26" s="660"/>
      <c r="T26" s="660"/>
      <c r="U26" s="660"/>
      <c r="V26" s="660"/>
      <c r="W26" s="660"/>
      <c r="X26" s="660"/>
      <c r="Y26" s="661"/>
      <c r="Z26" s="662">
        <v>0</v>
      </c>
      <c r="AA26" s="662"/>
      <c r="AB26" s="662"/>
      <c r="AC26" s="662"/>
      <c r="AD26" s="663">
        <v>845</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984775</v>
      </c>
      <c r="CS26" s="660"/>
      <c r="CT26" s="660"/>
      <c r="CU26" s="660"/>
      <c r="CV26" s="660"/>
      <c r="CW26" s="660"/>
      <c r="CX26" s="660"/>
      <c r="CY26" s="661"/>
      <c r="CZ26" s="664">
        <v>9.4</v>
      </c>
      <c r="DA26" s="689"/>
      <c r="DB26" s="689"/>
      <c r="DC26" s="693"/>
      <c r="DD26" s="668">
        <v>984740</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2">
      <c r="B27" s="656" t="s">
        <v>286</v>
      </c>
      <c r="C27" s="657"/>
      <c r="D27" s="657"/>
      <c r="E27" s="657"/>
      <c r="F27" s="657"/>
      <c r="G27" s="657"/>
      <c r="H27" s="657"/>
      <c r="I27" s="657"/>
      <c r="J27" s="657"/>
      <c r="K27" s="657"/>
      <c r="L27" s="657"/>
      <c r="M27" s="657"/>
      <c r="N27" s="657"/>
      <c r="O27" s="657"/>
      <c r="P27" s="657"/>
      <c r="Q27" s="658"/>
      <c r="R27" s="659">
        <v>166424</v>
      </c>
      <c r="S27" s="660"/>
      <c r="T27" s="660"/>
      <c r="U27" s="660"/>
      <c r="V27" s="660"/>
      <c r="W27" s="660"/>
      <c r="X27" s="660"/>
      <c r="Y27" s="661"/>
      <c r="Z27" s="662">
        <v>1.6</v>
      </c>
      <c r="AA27" s="662"/>
      <c r="AB27" s="662"/>
      <c r="AC27" s="662"/>
      <c r="AD27" s="663">
        <v>176</v>
      </c>
      <c r="AE27" s="663"/>
      <c r="AF27" s="663"/>
      <c r="AG27" s="663"/>
      <c r="AH27" s="663"/>
      <c r="AI27" s="663"/>
      <c r="AJ27" s="663"/>
      <c r="AK27" s="663"/>
      <c r="AL27" s="664">
        <v>0</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922237</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786726</v>
      </c>
      <c r="CS27" s="691"/>
      <c r="CT27" s="691"/>
      <c r="CU27" s="691"/>
      <c r="CV27" s="691"/>
      <c r="CW27" s="691"/>
      <c r="CX27" s="691"/>
      <c r="CY27" s="692"/>
      <c r="CZ27" s="664">
        <v>7.5</v>
      </c>
      <c r="DA27" s="689"/>
      <c r="DB27" s="689"/>
      <c r="DC27" s="693"/>
      <c r="DD27" s="668">
        <v>400271</v>
      </c>
      <c r="DE27" s="691"/>
      <c r="DF27" s="691"/>
      <c r="DG27" s="691"/>
      <c r="DH27" s="691"/>
      <c r="DI27" s="691"/>
      <c r="DJ27" s="691"/>
      <c r="DK27" s="692"/>
      <c r="DL27" s="668">
        <v>163566</v>
      </c>
      <c r="DM27" s="691"/>
      <c r="DN27" s="691"/>
      <c r="DO27" s="691"/>
      <c r="DP27" s="691"/>
      <c r="DQ27" s="691"/>
      <c r="DR27" s="691"/>
      <c r="DS27" s="691"/>
      <c r="DT27" s="691"/>
      <c r="DU27" s="691"/>
      <c r="DV27" s="692"/>
      <c r="DW27" s="664">
        <v>3.3</v>
      </c>
      <c r="DX27" s="689"/>
      <c r="DY27" s="689"/>
      <c r="DZ27" s="689"/>
      <c r="EA27" s="689"/>
      <c r="EB27" s="689"/>
      <c r="EC27" s="690"/>
    </row>
    <row r="28" spans="2:133" ht="11.25" customHeight="1" x14ac:dyDescent="0.2">
      <c r="B28" s="656" t="s">
        <v>289</v>
      </c>
      <c r="C28" s="657"/>
      <c r="D28" s="657"/>
      <c r="E28" s="657"/>
      <c r="F28" s="657"/>
      <c r="G28" s="657"/>
      <c r="H28" s="657"/>
      <c r="I28" s="657"/>
      <c r="J28" s="657"/>
      <c r="K28" s="657"/>
      <c r="L28" s="657"/>
      <c r="M28" s="657"/>
      <c r="N28" s="657"/>
      <c r="O28" s="657"/>
      <c r="P28" s="657"/>
      <c r="Q28" s="658"/>
      <c r="R28" s="659">
        <v>71297</v>
      </c>
      <c r="S28" s="660"/>
      <c r="T28" s="660"/>
      <c r="U28" s="660"/>
      <c r="V28" s="660"/>
      <c r="W28" s="660"/>
      <c r="X28" s="660"/>
      <c r="Y28" s="661"/>
      <c r="Z28" s="662">
        <v>0.7</v>
      </c>
      <c r="AA28" s="662"/>
      <c r="AB28" s="662"/>
      <c r="AC28" s="662"/>
      <c r="AD28" s="663">
        <v>1532</v>
      </c>
      <c r="AE28" s="663"/>
      <c r="AF28" s="663"/>
      <c r="AG28" s="663"/>
      <c r="AH28" s="663"/>
      <c r="AI28" s="663"/>
      <c r="AJ28" s="663"/>
      <c r="AK28" s="663"/>
      <c r="AL28" s="664">
        <v>0</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983168</v>
      </c>
      <c r="CS28" s="660"/>
      <c r="CT28" s="660"/>
      <c r="CU28" s="660"/>
      <c r="CV28" s="660"/>
      <c r="CW28" s="660"/>
      <c r="CX28" s="660"/>
      <c r="CY28" s="661"/>
      <c r="CZ28" s="664">
        <v>9.4</v>
      </c>
      <c r="DA28" s="689"/>
      <c r="DB28" s="689"/>
      <c r="DC28" s="693"/>
      <c r="DD28" s="668">
        <v>956315</v>
      </c>
      <c r="DE28" s="660"/>
      <c r="DF28" s="660"/>
      <c r="DG28" s="660"/>
      <c r="DH28" s="660"/>
      <c r="DI28" s="660"/>
      <c r="DJ28" s="660"/>
      <c r="DK28" s="661"/>
      <c r="DL28" s="668">
        <v>956315</v>
      </c>
      <c r="DM28" s="660"/>
      <c r="DN28" s="660"/>
      <c r="DO28" s="660"/>
      <c r="DP28" s="660"/>
      <c r="DQ28" s="660"/>
      <c r="DR28" s="660"/>
      <c r="DS28" s="660"/>
      <c r="DT28" s="660"/>
      <c r="DU28" s="660"/>
      <c r="DV28" s="661"/>
      <c r="DW28" s="664">
        <v>19.3</v>
      </c>
      <c r="DX28" s="689"/>
      <c r="DY28" s="689"/>
      <c r="DZ28" s="689"/>
      <c r="EA28" s="689"/>
      <c r="EB28" s="689"/>
      <c r="EC28" s="690"/>
    </row>
    <row r="29" spans="2:133" ht="11.25" customHeight="1" x14ac:dyDescent="0.2">
      <c r="B29" s="656" t="s">
        <v>291</v>
      </c>
      <c r="C29" s="657"/>
      <c r="D29" s="657"/>
      <c r="E29" s="657"/>
      <c r="F29" s="657"/>
      <c r="G29" s="657"/>
      <c r="H29" s="657"/>
      <c r="I29" s="657"/>
      <c r="J29" s="657"/>
      <c r="K29" s="657"/>
      <c r="L29" s="657"/>
      <c r="M29" s="657"/>
      <c r="N29" s="657"/>
      <c r="O29" s="657"/>
      <c r="P29" s="657"/>
      <c r="Q29" s="658"/>
      <c r="R29" s="659">
        <v>84114</v>
      </c>
      <c r="S29" s="660"/>
      <c r="T29" s="660"/>
      <c r="U29" s="660"/>
      <c r="V29" s="660"/>
      <c r="W29" s="660"/>
      <c r="X29" s="660"/>
      <c r="Y29" s="661"/>
      <c r="Z29" s="662">
        <v>0.8</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982967</v>
      </c>
      <c r="CS29" s="691"/>
      <c r="CT29" s="691"/>
      <c r="CU29" s="691"/>
      <c r="CV29" s="691"/>
      <c r="CW29" s="691"/>
      <c r="CX29" s="691"/>
      <c r="CY29" s="692"/>
      <c r="CZ29" s="664">
        <v>9.4</v>
      </c>
      <c r="DA29" s="689"/>
      <c r="DB29" s="689"/>
      <c r="DC29" s="693"/>
      <c r="DD29" s="668">
        <v>956114</v>
      </c>
      <c r="DE29" s="691"/>
      <c r="DF29" s="691"/>
      <c r="DG29" s="691"/>
      <c r="DH29" s="691"/>
      <c r="DI29" s="691"/>
      <c r="DJ29" s="691"/>
      <c r="DK29" s="692"/>
      <c r="DL29" s="668">
        <v>956114</v>
      </c>
      <c r="DM29" s="691"/>
      <c r="DN29" s="691"/>
      <c r="DO29" s="691"/>
      <c r="DP29" s="691"/>
      <c r="DQ29" s="691"/>
      <c r="DR29" s="691"/>
      <c r="DS29" s="691"/>
      <c r="DT29" s="691"/>
      <c r="DU29" s="691"/>
      <c r="DV29" s="692"/>
      <c r="DW29" s="664">
        <v>19.3</v>
      </c>
      <c r="DX29" s="689"/>
      <c r="DY29" s="689"/>
      <c r="DZ29" s="689"/>
      <c r="EA29" s="689"/>
      <c r="EB29" s="689"/>
      <c r="EC29" s="690"/>
    </row>
    <row r="30" spans="2:133" ht="11.25" customHeight="1" x14ac:dyDescent="0.2">
      <c r="B30" s="656" t="s">
        <v>293</v>
      </c>
      <c r="C30" s="657"/>
      <c r="D30" s="657"/>
      <c r="E30" s="657"/>
      <c r="F30" s="657"/>
      <c r="G30" s="657"/>
      <c r="H30" s="657"/>
      <c r="I30" s="657"/>
      <c r="J30" s="657"/>
      <c r="K30" s="657"/>
      <c r="L30" s="657"/>
      <c r="M30" s="657"/>
      <c r="N30" s="657"/>
      <c r="O30" s="657"/>
      <c r="P30" s="657"/>
      <c r="Q30" s="658"/>
      <c r="R30" s="659">
        <v>843786</v>
      </c>
      <c r="S30" s="660"/>
      <c r="T30" s="660"/>
      <c r="U30" s="660"/>
      <c r="V30" s="660"/>
      <c r="W30" s="660"/>
      <c r="X30" s="660"/>
      <c r="Y30" s="661"/>
      <c r="Z30" s="662">
        <v>7.9</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951869</v>
      </c>
      <c r="CS30" s="660"/>
      <c r="CT30" s="660"/>
      <c r="CU30" s="660"/>
      <c r="CV30" s="660"/>
      <c r="CW30" s="660"/>
      <c r="CX30" s="660"/>
      <c r="CY30" s="661"/>
      <c r="CZ30" s="664">
        <v>9.1</v>
      </c>
      <c r="DA30" s="689"/>
      <c r="DB30" s="689"/>
      <c r="DC30" s="693"/>
      <c r="DD30" s="668">
        <v>926624</v>
      </c>
      <c r="DE30" s="660"/>
      <c r="DF30" s="660"/>
      <c r="DG30" s="660"/>
      <c r="DH30" s="660"/>
      <c r="DI30" s="660"/>
      <c r="DJ30" s="660"/>
      <c r="DK30" s="661"/>
      <c r="DL30" s="668">
        <v>926624</v>
      </c>
      <c r="DM30" s="660"/>
      <c r="DN30" s="660"/>
      <c r="DO30" s="660"/>
      <c r="DP30" s="660"/>
      <c r="DQ30" s="660"/>
      <c r="DR30" s="660"/>
      <c r="DS30" s="660"/>
      <c r="DT30" s="660"/>
      <c r="DU30" s="660"/>
      <c r="DV30" s="661"/>
      <c r="DW30" s="664">
        <v>18.7</v>
      </c>
      <c r="DX30" s="689"/>
      <c r="DY30" s="689"/>
      <c r="DZ30" s="689"/>
      <c r="EA30" s="689"/>
      <c r="EB30" s="689"/>
      <c r="EC30" s="690"/>
    </row>
    <row r="31" spans="2:133" ht="11.25" customHeight="1" x14ac:dyDescent="0.2">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99.6</v>
      </c>
      <c r="BH31" s="703"/>
      <c r="BI31" s="703"/>
      <c r="BJ31" s="703"/>
      <c r="BK31" s="703"/>
      <c r="BL31" s="703"/>
      <c r="BM31" s="654">
        <v>99</v>
      </c>
      <c r="BN31" s="703"/>
      <c r="BO31" s="703"/>
      <c r="BP31" s="703"/>
      <c r="BQ31" s="704"/>
      <c r="BR31" s="715">
        <v>99.6</v>
      </c>
      <c r="BS31" s="703"/>
      <c r="BT31" s="703"/>
      <c r="BU31" s="703"/>
      <c r="BV31" s="703"/>
      <c r="BW31" s="703"/>
      <c r="BX31" s="654">
        <v>98.9</v>
      </c>
      <c r="BY31" s="703"/>
      <c r="BZ31" s="703"/>
      <c r="CA31" s="703"/>
      <c r="CB31" s="704"/>
      <c r="CD31" s="697"/>
      <c r="CE31" s="698"/>
      <c r="CF31" s="656" t="s">
        <v>300</v>
      </c>
      <c r="CG31" s="657"/>
      <c r="CH31" s="657"/>
      <c r="CI31" s="657"/>
      <c r="CJ31" s="657"/>
      <c r="CK31" s="657"/>
      <c r="CL31" s="657"/>
      <c r="CM31" s="657"/>
      <c r="CN31" s="657"/>
      <c r="CO31" s="657"/>
      <c r="CP31" s="657"/>
      <c r="CQ31" s="658"/>
      <c r="CR31" s="659">
        <v>31098</v>
      </c>
      <c r="CS31" s="691"/>
      <c r="CT31" s="691"/>
      <c r="CU31" s="691"/>
      <c r="CV31" s="691"/>
      <c r="CW31" s="691"/>
      <c r="CX31" s="691"/>
      <c r="CY31" s="692"/>
      <c r="CZ31" s="664">
        <v>0.3</v>
      </c>
      <c r="DA31" s="689"/>
      <c r="DB31" s="689"/>
      <c r="DC31" s="693"/>
      <c r="DD31" s="668">
        <v>29490</v>
      </c>
      <c r="DE31" s="691"/>
      <c r="DF31" s="691"/>
      <c r="DG31" s="691"/>
      <c r="DH31" s="691"/>
      <c r="DI31" s="691"/>
      <c r="DJ31" s="691"/>
      <c r="DK31" s="692"/>
      <c r="DL31" s="668">
        <v>29490</v>
      </c>
      <c r="DM31" s="691"/>
      <c r="DN31" s="691"/>
      <c r="DO31" s="691"/>
      <c r="DP31" s="691"/>
      <c r="DQ31" s="691"/>
      <c r="DR31" s="691"/>
      <c r="DS31" s="691"/>
      <c r="DT31" s="691"/>
      <c r="DU31" s="691"/>
      <c r="DV31" s="692"/>
      <c r="DW31" s="664">
        <v>0.6</v>
      </c>
      <c r="DX31" s="689"/>
      <c r="DY31" s="689"/>
      <c r="DZ31" s="689"/>
      <c r="EA31" s="689"/>
      <c r="EB31" s="689"/>
      <c r="EC31" s="690"/>
    </row>
    <row r="32" spans="2:133" ht="11.25" customHeight="1" x14ac:dyDescent="0.2">
      <c r="B32" s="656" t="s">
        <v>301</v>
      </c>
      <c r="C32" s="657"/>
      <c r="D32" s="657"/>
      <c r="E32" s="657"/>
      <c r="F32" s="657"/>
      <c r="G32" s="657"/>
      <c r="H32" s="657"/>
      <c r="I32" s="657"/>
      <c r="J32" s="657"/>
      <c r="K32" s="657"/>
      <c r="L32" s="657"/>
      <c r="M32" s="657"/>
      <c r="N32" s="657"/>
      <c r="O32" s="657"/>
      <c r="P32" s="657"/>
      <c r="Q32" s="658"/>
      <c r="R32" s="659">
        <v>590668</v>
      </c>
      <c r="S32" s="660"/>
      <c r="T32" s="660"/>
      <c r="U32" s="660"/>
      <c r="V32" s="660"/>
      <c r="W32" s="660"/>
      <c r="X32" s="660"/>
      <c r="Y32" s="661"/>
      <c r="Z32" s="662">
        <v>5.5</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99.8</v>
      </c>
      <c r="BH32" s="691"/>
      <c r="BI32" s="691"/>
      <c r="BJ32" s="691"/>
      <c r="BK32" s="691"/>
      <c r="BL32" s="691"/>
      <c r="BM32" s="665">
        <v>99.5</v>
      </c>
      <c r="BN32" s="691"/>
      <c r="BO32" s="691"/>
      <c r="BP32" s="691"/>
      <c r="BQ32" s="714"/>
      <c r="BR32" s="716">
        <v>99.8</v>
      </c>
      <c r="BS32" s="691"/>
      <c r="BT32" s="691"/>
      <c r="BU32" s="691"/>
      <c r="BV32" s="691"/>
      <c r="BW32" s="691"/>
      <c r="BX32" s="665">
        <v>99.2</v>
      </c>
      <c r="BY32" s="691"/>
      <c r="BZ32" s="691"/>
      <c r="CA32" s="691"/>
      <c r="CB32" s="714"/>
      <c r="CD32" s="699"/>
      <c r="CE32" s="700"/>
      <c r="CF32" s="656" t="s">
        <v>304</v>
      </c>
      <c r="CG32" s="657"/>
      <c r="CH32" s="657"/>
      <c r="CI32" s="657"/>
      <c r="CJ32" s="657"/>
      <c r="CK32" s="657"/>
      <c r="CL32" s="657"/>
      <c r="CM32" s="657"/>
      <c r="CN32" s="657"/>
      <c r="CO32" s="657"/>
      <c r="CP32" s="657"/>
      <c r="CQ32" s="658"/>
      <c r="CR32" s="659">
        <v>201</v>
      </c>
      <c r="CS32" s="660"/>
      <c r="CT32" s="660"/>
      <c r="CU32" s="660"/>
      <c r="CV32" s="660"/>
      <c r="CW32" s="660"/>
      <c r="CX32" s="660"/>
      <c r="CY32" s="661"/>
      <c r="CZ32" s="664">
        <v>0</v>
      </c>
      <c r="DA32" s="689"/>
      <c r="DB32" s="689"/>
      <c r="DC32" s="693"/>
      <c r="DD32" s="668">
        <v>201</v>
      </c>
      <c r="DE32" s="660"/>
      <c r="DF32" s="660"/>
      <c r="DG32" s="660"/>
      <c r="DH32" s="660"/>
      <c r="DI32" s="660"/>
      <c r="DJ32" s="660"/>
      <c r="DK32" s="661"/>
      <c r="DL32" s="668">
        <v>201</v>
      </c>
      <c r="DM32" s="660"/>
      <c r="DN32" s="660"/>
      <c r="DO32" s="660"/>
      <c r="DP32" s="660"/>
      <c r="DQ32" s="660"/>
      <c r="DR32" s="660"/>
      <c r="DS32" s="660"/>
      <c r="DT32" s="660"/>
      <c r="DU32" s="660"/>
      <c r="DV32" s="661"/>
      <c r="DW32" s="664">
        <v>0</v>
      </c>
      <c r="DX32" s="689"/>
      <c r="DY32" s="689"/>
      <c r="DZ32" s="689"/>
      <c r="EA32" s="689"/>
      <c r="EB32" s="689"/>
      <c r="EC32" s="690"/>
    </row>
    <row r="33" spans="2:133" ht="11.25" customHeight="1" x14ac:dyDescent="0.2">
      <c r="B33" s="656" t="s">
        <v>305</v>
      </c>
      <c r="C33" s="657"/>
      <c r="D33" s="657"/>
      <c r="E33" s="657"/>
      <c r="F33" s="657"/>
      <c r="G33" s="657"/>
      <c r="H33" s="657"/>
      <c r="I33" s="657"/>
      <c r="J33" s="657"/>
      <c r="K33" s="657"/>
      <c r="L33" s="657"/>
      <c r="M33" s="657"/>
      <c r="N33" s="657"/>
      <c r="O33" s="657"/>
      <c r="P33" s="657"/>
      <c r="Q33" s="658"/>
      <c r="R33" s="659">
        <v>38666</v>
      </c>
      <c r="S33" s="660"/>
      <c r="T33" s="660"/>
      <c r="U33" s="660"/>
      <c r="V33" s="660"/>
      <c r="W33" s="660"/>
      <c r="X33" s="660"/>
      <c r="Y33" s="661"/>
      <c r="Z33" s="662">
        <v>0.4</v>
      </c>
      <c r="AA33" s="662"/>
      <c r="AB33" s="662"/>
      <c r="AC33" s="662"/>
      <c r="AD33" s="663">
        <v>5856</v>
      </c>
      <c r="AE33" s="663"/>
      <c r="AF33" s="663"/>
      <c r="AG33" s="663"/>
      <c r="AH33" s="663"/>
      <c r="AI33" s="663"/>
      <c r="AJ33" s="663"/>
      <c r="AK33" s="663"/>
      <c r="AL33" s="664">
        <v>0.1</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99.5</v>
      </c>
      <c r="BH33" s="718"/>
      <c r="BI33" s="718"/>
      <c r="BJ33" s="718"/>
      <c r="BK33" s="718"/>
      <c r="BL33" s="718"/>
      <c r="BM33" s="719">
        <v>98.6</v>
      </c>
      <c r="BN33" s="718"/>
      <c r="BO33" s="718"/>
      <c r="BP33" s="718"/>
      <c r="BQ33" s="720"/>
      <c r="BR33" s="717">
        <v>99.5</v>
      </c>
      <c r="BS33" s="718"/>
      <c r="BT33" s="718"/>
      <c r="BU33" s="718"/>
      <c r="BV33" s="718"/>
      <c r="BW33" s="718"/>
      <c r="BX33" s="719">
        <v>98.6</v>
      </c>
      <c r="BY33" s="718"/>
      <c r="BZ33" s="718"/>
      <c r="CA33" s="718"/>
      <c r="CB33" s="720"/>
      <c r="CD33" s="656" t="s">
        <v>307</v>
      </c>
      <c r="CE33" s="657"/>
      <c r="CF33" s="657"/>
      <c r="CG33" s="657"/>
      <c r="CH33" s="657"/>
      <c r="CI33" s="657"/>
      <c r="CJ33" s="657"/>
      <c r="CK33" s="657"/>
      <c r="CL33" s="657"/>
      <c r="CM33" s="657"/>
      <c r="CN33" s="657"/>
      <c r="CO33" s="657"/>
      <c r="CP33" s="657"/>
      <c r="CQ33" s="658"/>
      <c r="CR33" s="659">
        <v>3267656</v>
      </c>
      <c r="CS33" s="691"/>
      <c r="CT33" s="691"/>
      <c r="CU33" s="691"/>
      <c r="CV33" s="691"/>
      <c r="CW33" s="691"/>
      <c r="CX33" s="691"/>
      <c r="CY33" s="692"/>
      <c r="CZ33" s="664">
        <v>31.1</v>
      </c>
      <c r="DA33" s="689"/>
      <c r="DB33" s="689"/>
      <c r="DC33" s="693"/>
      <c r="DD33" s="668">
        <v>2488389</v>
      </c>
      <c r="DE33" s="691"/>
      <c r="DF33" s="691"/>
      <c r="DG33" s="691"/>
      <c r="DH33" s="691"/>
      <c r="DI33" s="691"/>
      <c r="DJ33" s="691"/>
      <c r="DK33" s="692"/>
      <c r="DL33" s="668">
        <v>1944575</v>
      </c>
      <c r="DM33" s="691"/>
      <c r="DN33" s="691"/>
      <c r="DO33" s="691"/>
      <c r="DP33" s="691"/>
      <c r="DQ33" s="691"/>
      <c r="DR33" s="691"/>
      <c r="DS33" s="691"/>
      <c r="DT33" s="691"/>
      <c r="DU33" s="691"/>
      <c r="DV33" s="692"/>
      <c r="DW33" s="664">
        <v>39.200000000000003</v>
      </c>
      <c r="DX33" s="689"/>
      <c r="DY33" s="689"/>
      <c r="DZ33" s="689"/>
      <c r="EA33" s="689"/>
      <c r="EB33" s="689"/>
      <c r="EC33" s="690"/>
    </row>
    <row r="34" spans="2:133" ht="11.25" customHeight="1" x14ac:dyDescent="0.2">
      <c r="B34" s="656" t="s">
        <v>308</v>
      </c>
      <c r="C34" s="657"/>
      <c r="D34" s="657"/>
      <c r="E34" s="657"/>
      <c r="F34" s="657"/>
      <c r="G34" s="657"/>
      <c r="H34" s="657"/>
      <c r="I34" s="657"/>
      <c r="J34" s="657"/>
      <c r="K34" s="657"/>
      <c r="L34" s="657"/>
      <c r="M34" s="657"/>
      <c r="N34" s="657"/>
      <c r="O34" s="657"/>
      <c r="P34" s="657"/>
      <c r="Q34" s="658"/>
      <c r="R34" s="659">
        <v>85724</v>
      </c>
      <c r="S34" s="660"/>
      <c r="T34" s="660"/>
      <c r="U34" s="660"/>
      <c r="V34" s="660"/>
      <c r="W34" s="660"/>
      <c r="X34" s="660"/>
      <c r="Y34" s="661"/>
      <c r="Z34" s="662">
        <v>0.8</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1037830</v>
      </c>
      <c r="CS34" s="660"/>
      <c r="CT34" s="660"/>
      <c r="CU34" s="660"/>
      <c r="CV34" s="660"/>
      <c r="CW34" s="660"/>
      <c r="CX34" s="660"/>
      <c r="CY34" s="661"/>
      <c r="CZ34" s="664">
        <v>9.9</v>
      </c>
      <c r="DA34" s="689"/>
      <c r="DB34" s="689"/>
      <c r="DC34" s="693"/>
      <c r="DD34" s="668">
        <v>745747</v>
      </c>
      <c r="DE34" s="660"/>
      <c r="DF34" s="660"/>
      <c r="DG34" s="660"/>
      <c r="DH34" s="660"/>
      <c r="DI34" s="660"/>
      <c r="DJ34" s="660"/>
      <c r="DK34" s="661"/>
      <c r="DL34" s="668">
        <v>586853</v>
      </c>
      <c r="DM34" s="660"/>
      <c r="DN34" s="660"/>
      <c r="DO34" s="660"/>
      <c r="DP34" s="660"/>
      <c r="DQ34" s="660"/>
      <c r="DR34" s="660"/>
      <c r="DS34" s="660"/>
      <c r="DT34" s="660"/>
      <c r="DU34" s="660"/>
      <c r="DV34" s="661"/>
      <c r="DW34" s="664">
        <v>11.8</v>
      </c>
      <c r="DX34" s="689"/>
      <c r="DY34" s="689"/>
      <c r="DZ34" s="689"/>
      <c r="EA34" s="689"/>
      <c r="EB34" s="689"/>
      <c r="EC34" s="690"/>
    </row>
    <row r="35" spans="2:133" ht="11.25" customHeight="1" x14ac:dyDescent="0.2">
      <c r="B35" s="656" t="s">
        <v>310</v>
      </c>
      <c r="C35" s="657"/>
      <c r="D35" s="657"/>
      <c r="E35" s="657"/>
      <c r="F35" s="657"/>
      <c r="G35" s="657"/>
      <c r="H35" s="657"/>
      <c r="I35" s="657"/>
      <c r="J35" s="657"/>
      <c r="K35" s="657"/>
      <c r="L35" s="657"/>
      <c r="M35" s="657"/>
      <c r="N35" s="657"/>
      <c r="O35" s="657"/>
      <c r="P35" s="657"/>
      <c r="Q35" s="658"/>
      <c r="R35" s="659">
        <v>472266</v>
      </c>
      <c r="S35" s="660"/>
      <c r="T35" s="660"/>
      <c r="U35" s="660"/>
      <c r="V35" s="660"/>
      <c r="W35" s="660"/>
      <c r="X35" s="660"/>
      <c r="Y35" s="661"/>
      <c r="Z35" s="662">
        <v>4.4000000000000004</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16295</v>
      </c>
      <c r="CS35" s="691"/>
      <c r="CT35" s="691"/>
      <c r="CU35" s="691"/>
      <c r="CV35" s="691"/>
      <c r="CW35" s="691"/>
      <c r="CX35" s="691"/>
      <c r="CY35" s="692"/>
      <c r="CZ35" s="664">
        <v>0.2</v>
      </c>
      <c r="DA35" s="689"/>
      <c r="DB35" s="689"/>
      <c r="DC35" s="693"/>
      <c r="DD35" s="668">
        <v>12313</v>
      </c>
      <c r="DE35" s="691"/>
      <c r="DF35" s="691"/>
      <c r="DG35" s="691"/>
      <c r="DH35" s="691"/>
      <c r="DI35" s="691"/>
      <c r="DJ35" s="691"/>
      <c r="DK35" s="692"/>
      <c r="DL35" s="668">
        <v>12313</v>
      </c>
      <c r="DM35" s="691"/>
      <c r="DN35" s="691"/>
      <c r="DO35" s="691"/>
      <c r="DP35" s="691"/>
      <c r="DQ35" s="691"/>
      <c r="DR35" s="691"/>
      <c r="DS35" s="691"/>
      <c r="DT35" s="691"/>
      <c r="DU35" s="691"/>
      <c r="DV35" s="692"/>
      <c r="DW35" s="664">
        <v>0.2</v>
      </c>
      <c r="DX35" s="689"/>
      <c r="DY35" s="689"/>
      <c r="DZ35" s="689"/>
      <c r="EA35" s="689"/>
      <c r="EB35" s="689"/>
      <c r="EC35" s="690"/>
    </row>
    <row r="36" spans="2:133" ht="11.25" customHeight="1" x14ac:dyDescent="0.2">
      <c r="B36" s="656" t="s">
        <v>314</v>
      </c>
      <c r="C36" s="657"/>
      <c r="D36" s="657"/>
      <c r="E36" s="657"/>
      <c r="F36" s="657"/>
      <c r="G36" s="657"/>
      <c r="H36" s="657"/>
      <c r="I36" s="657"/>
      <c r="J36" s="657"/>
      <c r="K36" s="657"/>
      <c r="L36" s="657"/>
      <c r="M36" s="657"/>
      <c r="N36" s="657"/>
      <c r="O36" s="657"/>
      <c r="P36" s="657"/>
      <c r="Q36" s="658"/>
      <c r="R36" s="659">
        <v>257038</v>
      </c>
      <c r="S36" s="660"/>
      <c r="T36" s="660"/>
      <c r="U36" s="660"/>
      <c r="V36" s="660"/>
      <c r="W36" s="660"/>
      <c r="X36" s="660"/>
      <c r="Y36" s="661"/>
      <c r="Z36" s="662">
        <v>2.4</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986843</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116</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1302360</v>
      </c>
      <c r="CS36" s="660"/>
      <c r="CT36" s="660"/>
      <c r="CU36" s="660"/>
      <c r="CV36" s="660"/>
      <c r="CW36" s="660"/>
      <c r="CX36" s="660"/>
      <c r="CY36" s="661"/>
      <c r="CZ36" s="664">
        <v>12.4</v>
      </c>
      <c r="DA36" s="689"/>
      <c r="DB36" s="689"/>
      <c r="DC36" s="693"/>
      <c r="DD36" s="668">
        <v>1063925</v>
      </c>
      <c r="DE36" s="660"/>
      <c r="DF36" s="660"/>
      <c r="DG36" s="660"/>
      <c r="DH36" s="660"/>
      <c r="DI36" s="660"/>
      <c r="DJ36" s="660"/>
      <c r="DK36" s="661"/>
      <c r="DL36" s="668">
        <v>872489</v>
      </c>
      <c r="DM36" s="660"/>
      <c r="DN36" s="660"/>
      <c r="DO36" s="660"/>
      <c r="DP36" s="660"/>
      <c r="DQ36" s="660"/>
      <c r="DR36" s="660"/>
      <c r="DS36" s="660"/>
      <c r="DT36" s="660"/>
      <c r="DU36" s="660"/>
      <c r="DV36" s="661"/>
      <c r="DW36" s="664">
        <v>17.600000000000001</v>
      </c>
      <c r="DX36" s="689"/>
      <c r="DY36" s="689"/>
      <c r="DZ36" s="689"/>
      <c r="EA36" s="689"/>
      <c r="EB36" s="689"/>
      <c r="EC36" s="690"/>
    </row>
    <row r="37" spans="2:133" ht="11.25" customHeight="1" x14ac:dyDescent="0.2">
      <c r="B37" s="656" t="s">
        <v>318</v>
      </c>
      <c r="C37" s="657"/>
      <c r="D37" s="657"/>
      <c r="E37" s="657"/>
      <c r="F37" s="657"/>
      <c r="G37" s="657"/>
      <c r="H37" s="657"/>
      <c r="I37" s="657"/>
      <c r="J37" s="657"/>
      <c r="K37" s="657"/>
      <c r="L37" s="657"/>
      <c r="M37" s="657"/>
      <c r="N37" s="657"/>
      <c r="O37" s="657"/>
      <c r="P37" s="657"/>
      <c r="Q37" s="658"/>
      <c r="R37" s="659">
        <v>112590</v>
      </c>
      <c r="S37" s="660"/>
      <c r="T37" s="660"/>
      <c r="U37" s="660"/>
      <c r="V37" s="660"/>
      <c r="W37" s="660"/>
      <c r="X37" s="660"/>
      <c r="Y37" s="661"/>
      <c r="Z37" s="662">
        <v>1.1000000000000001</v>
      </c>
      <c r="AA37" s="662"/>
      <c r="AB37" s="662"/>
      <c r="AC37" s="662"/>
      <c r="AD37" s="663">
        <v>1375</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192752</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-18210</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363297</v>
      </c>
      <c r="CS37" s="691"/>
      <c r="CT37" s="691"/>
      <c r="CU37" s="691"/>
      <c r="CV37" s="691"/>
      <c r="CW37" s="691"/>
      <c r="CX37" s="691"/>
      <c r="CY37" s="692"/>
      <c r="CZ37" s="664">
        <v>3.5</v>
      </c>
      <c r="DA37" s="689"/>
      <c r="DB37" s="689"/>
      <c r="DC37" s="693"/>
      <c r="DD37" s="668">
        <v>338087</v>
      </c>
      <c r="DE37" s="691"/>
      <c r="DF37" s="691"/>
      <c r="DG37" s="691"/>
      <c r="DH37" s="691"/>
      <c r="DI37" s="691"/>
      <c r="DJ37" s="691"/>
      <c r="DK37" s="692"/>
      <c r="DL37" s="668">
        <v>338087</v>
      </c>
      <c r="DM37" s="691"/>
      <c r="DN37" s="691"/>
      <c r="DO37" s="691"/>
      <c r="DP37" s="691"/>
      <c r="DQ37" s="691"/>
      <c r="DR37" s="691"/>
      <c r="DS37" s="691"/>
      <c r="DT37" s="691"/>
      <c r="DU37" s="691"/>
      <c r="DV37" s="692"/>
      <c r="DW37" s="664">
        <v>6.8</v>
      </c>
      <c r="DX37" s="689"/>
      <c r="DY37" s="689"/>
      <c r="DZ37" s="689"/>
      <c r="EA37" s="689"/>
      <c r="EB37" s="689"/>
      <c r="EC37" s="690"/>
    </row>
    <row r="38" spans="2:133" ht="11.25" customHeight="1" x14ac:dyDescent="0.2">
      <c r="B38" s="656" t="s">
        <v>322</v>
      </c>
      <c r="C38" s="657"/>
      <c r="D38" s="657"/>
      <c r="E38" s="657"/>
      <c r="F38" s="657"/>
      <c r="G38" s="657"/>
      <c r="H38" s="657"/>
      <c r="I38" s="657"/>
      <c r="J38" s="657"/>
      <c r="K38" s="657"/>
      <c r="L38" s="657"/>
      <c r="M38" s="657"/>
      <c r="N38" s="657"/>
      <c r="O38" s="657"/>
      <c r="P38" s="657"/>
      <c r="Q38" s="658"/>
      <c r="R38" s="659">
        <v>2640744</v>
      </c>
      <c r="S38" s="660"/>
      <c r="T38" s="660"/>
      <c r="U38" s="660"/>
      <c r="V38" s="660"/>
      <c r="W38" s="660"/>
      <c r="X38" s="660"/>
      <c r="Y38" s="661"/>
      <c r="Z38" s="662">
        <v>24.8</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v>111654</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1556</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632891</v>
      </c>
      <c r="CS38" s="660"/>
      <c r="CT38" s="660"/>
      <c r="CU38" s="660"/>
      <c r="CV38" s="660"/>
      <c r="CW38" s="660"/>
      <c r="CX38" s="660"/>
      <c r="CY38" s="661"/>
      <c r="CZ38" s="664">
        <v>6</v>
      </c>
      <c r="DA38" s="689"/>
      <c r="DB38" s="689"/>
      <c r="DC38" s="693"/>
      <c r="DD38" s="668">
        <v>515787</v>
      </c>
      <c r="DE38" s="660"/>
      <c r="DF38" s="660"/>
      <c r="DG38" s="660"/>
      <c r="DH38" s="660"/>
      <c r="DI38" s="660"/>
      <c r="DJ38" s="660"/>
      <c r="DK38" s="661"/>
      <c r="DL38" s="668">
        <v>472920</v>
      </c>
      <c r="DM38" s="660"/>
      <c r="DN38" s="660"/>
      <c r="DO38" s="660"/>
      <c r="DP38" s="660"/>
      <c r="DQ38" s="660"/>
      <c r="DR38" s="660"/>
      <c r="DS38" s="660"/>
      <c r="DT38" s="660"/>
      <c r="DU38" s="660"/>
      <c r="DV38" s="661"/>
      <c r="DW38" s="664">
        <v>9.5</v>
      </c>
      <c r="DX38" s="689"/>
      <c r="DY38" s="689"/>
      <c r="DZ38" s="689"/>
      <c r="EA38" s="689"/>
      <c r="EB38" s="689"/>
      <c r="EC38" s="690"/>
    </row>
    <row r="39" spans="2:133" ht="11.25" customHeight="1" x14ac:dyDescent="0.2">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v>49546</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2208</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251080</v>
      </c>
      <c r="CS39" s="691"/>
      <c r="CT39" s="691"/>
      <c r="CU39" s="691"/>
      <c r="CV39" s="691"/>
      <c r="CW39" s="691"/>
      <c r="CX39" s="691"/>
      <c r="CY39" s="692"/>
      <c r="CZ39" s="664">
        <v>2.4</v>
      </c>
      <c r="DA39" s="689"/>
      <c r="DB39" s="689"/>
      <c r="DC39" s="693"/>
      <c r="DD39" s="668">
        <v>143417</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2">
      <c r="B40" s="656" t="s">
        <v>330</v>
      </c>
      <c r="C40" s="657"/>
      <c r="D40" s="657"/>
      <c r="E40" s="657"/>
      <c r="F40" s="657"/>
      <c r="G40" s="657"/>
      <c r="H40" s="657"/>
      <c r="I40" s="657"/>
      <c r="J40" s="657"/>
      <c r="K40" s="657"/>
      <c r="L40" s="657"/>
      <c r="M40" s="657"/>
      <c r="N40" s="657"/>
      <c r="O40" s="657"/>
      <c r="P40" s="657"/>
      <c r="Q40" s="658"/>
      <c r="R40" s="659">
        <v>20444</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v>7100</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79</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27200</v>
      </c>
      <c r="CS40" s="660"/>
      <c r="CT40" s="660"/>
      <c r="CU40" s="660"/>
      <c r="CV40" s="660"/>
      <c r="CW40" s="660"/>
      <c r="CX40" s="660"/>
      <c r="CY40" s="661"/>
      <c r="CZ40" s="664">
        <v>0.3</v>
      </c>
      <c r="DA40" s="689"/>
      <c r="DB40" s="689"/>
      <c r="DC40" s="693"/>
      <c r="DD40" s="668">
        <v>7200</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2">
      <c r="B41" s="680" t="s">
        <v>335</v>
      </c>
      <c r="C41" s="681"/>
      <c r="D41" s="681"/>
      <c r="E41" s="681"/>
      <c r="F41" s="681"/>
      <c r="G41" s="681"/>
      <c r="H41" s="681"/>
      <c r="I41" s="681"/>
      <c r="J41" s="681"/>
      <c r="K41" s="681"/>
      <c r="L41" s="681"/>
      <c r="M41" s="681"/>
      <c r="N41" s="681"/>
      <c r="O41" s="681"/>
      <c r="P41" s="681"/>
      <c r="Q41" s="682"/>
      <c r="R41" s="731">
        <v>10655750</v>
      </c>
      <c r="S41" s="732"/>
      <c r="T41" s="732"/>
      <c r="U41" s="732"/>
      <c r="V41" s="732"/>
      <c r="W41" s="732"/>
      <c r="X41" s="732"/>
      <c r="Y41" s="736"/>
      <c r="Z41" s="737">
        <v>100</v>
      </c>
      <c r="AA41" s="737"/>
      <c r="AB41" s="737"/>
      <c r="AC41" s="737"/>
      <c r="AD41" s="738">
        <v>4936466</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132797</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2">
      <c r="AQ42" s="728" t="s">
        <v>339</v>
      </c>
      <c r="AR42" s="729"/>
      <c r="AS42" s="729"/>
      <c r="AT42" s="729"/>
      <c r="AU42" s="729"/>
      <c r="AV42" s="729"/>
      <c r="AW42" s="729"/>
      <c r="AX42" s="729"/>
      <c r="AY42" s="730"/>
      <c r="AZ42" s="731">
        <v>492994</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361</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3803030</v>
      </c>
      <c r="CS42" s="691"/>
      <c r="CT42" s="691"/>
      <c r="CU42" s="691"/>
      <c r="CV42" s="691"/>
      <c r="CW42" s="691"/>
      <c r="CX42" s="691"/>
      <c r="CY42" s="692"/>
      <c r="CZ42" s="664">
        <v>36.200000000000003</v>
      </c>
      <c r="DA42" s="689"/>
      <c r="DB42" s="689"/>
      <c r="DC42" s="693"/>
      <c r="DD42" s="668">
        <v>324953</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2">
      <c r="B43" s="214" t="s">
        <v>342</v>
      </c>
      <c r="CD43" s="656" t="s">
        <v>343</v>
      </c>
      <c r="CE43" s="657"/>
      <c r="CF43" s="657"/>
      <c r="CG43" s="657"/>
      <c r="CH43" s="657"/>
      <c r="CI43" s="657"/>
      <c r="CJ43" s="657"/>
      <c r="CK43" s="657"/>
      <c r="CL43" s="657"/>
      <c r="CM43" s="657"/>
      <c r="CN43" s="657"/>
      <c r="CO43" s="657"/>
      <c r="CP43" s="657"/>
      <c r="CQ43" s="658"/>
      <c r="CR43" s="659">
        <v>103947</v>
      </c>
      <c r="CS43" s="691"/>
      <c r="CT43" s="691"/>
      <c r="CU43" s="691"/>
      <c r="CV43" s="691"/>
      <c r="CW43" s="691"/>
      <c r="CX43" s="691"/>
      <c r="CY43" s="692"/>
      <c r="CZ43" s="664">
        <v>1</v>
      </c>
      <c r="DA43" s="689"/>
      <c r="DB43" s="689"/>
      <c r="DC43" s="693"/>
      <c r="DD43" s="668">
        <v>103947</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2">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3756006</v>
      </c>
      <c r="CS44" s="660"/>
      <c r="CT44" s="660"/>
      <c r="CU44" s="660"/>
      <c r="CV44" s="660"/>
      <c r="CW44" s="660"/>
      <c r="CX44" s="660"/>
      <c r="CY44" s="661"/>
      <c r="CZ44" s="664">
        <v>35.799999999999997</v>
      </c>
      <c r="DA44" s="665"/>
      <c r="DB44" s="665"/>
      <c r="DC44" s="671"/>
      <c r="DD44" s="668">
        <v>320141</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2">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464259</v>
      </c>
      <c r="CS45" s="691"/>
      <c r="CT45" s="691"/>
      <c r="CU45" s="691"/>
      <c r="CV45" s="691"/>
      <c r="CW45" s="691"/>
      <c r="CX45" s="691"/>
      <c r="CY45" s="692"/>
      <c r="CZ45" s="664">
        <v>4.4000000000000004</v>
      </c>
      <c r="DA45" s="689"/>
      <c r="DB45" s="689"/>
      <c r="DC45" s="693"/>
      <c r="DD45" s="668">
        <v>53428</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2">
      <c r="B46" s="225"/>
      <c r="CD46" s="697"/>
      <c r="CE46" s="698"/>
      <c r="CF46" s="656" t="s">
        <v>348</v>
      </c>
      <c r="CG46" s="657"/>
      <c r="CH46" s="657"/>
      <c r="CI46" s="657"/>
      <c r="CJ46" s="657"/>
      <c r="CK46" s="657"/>
      <c r="CL46" s="657"/>
      <c r="CM46" s="657"/>
      <c r="CN46" s="657"/>
      <c r="CO46" s="657"/>
      <c r="CP46" s="657"/>
      <c r="CQ46" s="658"/>
      <c r="CR46" s="659">
        <v>3262709</v>
      </c>
      <c r="CS46" s="660"/>
      <c r="CT46" s="660"/>
      <c r="CU46" s="660"/>
      <c r="CV46" s="660"/>
      <c r="CW46" s="660"/>
      <c r="CX46" s="660"/>
      <c r="CY46" s="661"/>
      <c r="CZ46" s="664">
        <v>31.1</v>
      </c>
      <c r="DA46" s="665"/>
      <c r="DB46" s="665"/>
      <c r="DC46" s="671"/>
      <c r="DD46" s="668">
        <v>264695</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2">
      <c r="B47" s="225"/>
      <c r="CD47" s="697"/>
      <c r="CE47" s="698"/>
      <c r="CF47" s="656" t="s">
        <v>349</v>
      </c>
      <c r="CG47" s="657"/>
      <c r="CH47" s="657"/>
      <c r="CI47" s="657"/>
      <c r="CJ47" s="657"/>
      <c r="CK47" s="657"/>
      <c r="CL47" s="657"/>
      <c r="CM47" s="657"/>
      <c r="CN47" s="657"/>
      <c r="CO47" s="657"/>
      <c r="CP47" s="657"/>
      <c r="CQ47" s="658"/>
      <c r="CR47" s="659">
        <v>47024</v>
      </c>
      <c r="CS47" s="691"/>
      <c r="CT47" s="691"/>
      <c r="CU47" s="691"/>
      <c r="CV47" s="691"/>
      <c r="CW47" s="691"/>
      <c r="CX47" s="691"/>
      <c r="CY47" s="692"/>
      <c r="CZ47" s="664">
        <v>0.4</v>
      </c>
      <c r="DA47" s="689"/>
      <c r="DB47" s="689"/>
      <c r="DC47" s="693"/>
      <c r="DD47" s="668">
        <v>4812</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ht="11" x14ac:dyDescent="0.2">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2">
      <c r="B49" s="225"/>
      <c r="CD49" s="680" t="s">
        <v>351</v>
      </c>
      <c r="CE49" s="681"/>
      <c r="CF49" s="681"/>
      <c r="CG49" s="681"/>
      <c r="CH49" s="681"/>
      <c r="CI49" s="681"/>
      <c r="CJ49" s="681"/>
      <c r="CK49" s="681"/>
      <c r="CL49" s="681"/>
      <c r="CM49" s="681"/>
      <c r="CN49" s="681"/>
      <c r="CO49" s="681"/>
      <c r="CP49" s="681"/>
      <c r="CQ49" s="682"/>
      <c r="CR49" s="731">
        <v>10492215</v>
      </c>
      <c r="CS49" s="718"/>
      <c r="CT49" s="718"/>
      <c r="CU49" s="718"/>
      <c r="CV49" s="718"/>
      <c r="CW49" s="718"/>
      <c r="CX49" s="718"/>
      <c r="CY49" s="747"/>
      <c r="CZ49" s="739">
        <v>100</v>
      </c>
      <c r="DA49" s="748"/>
      <c r="DB49" s="748"/>
      <c r="DC49" s="749"/>
      <c r="DD49" s="750">
        <v>5729565</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Nsgx1TLWY3dvw26jWyARIlFol+z6L9bjJab/8+7ZEGH4yA4YATCkoiWEj3EozgmNpV70fOvAhr6TqXbZTpP0nw==" saltValue="BCq2i5jXiUR+MXnX/1JMgw=="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2">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5">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2">
      <c r="A7" s="236">
        <v>1</v>
      </c>
      <c r="B7" s="785" t="s">
        <v>374</v>
      </c>
      <c r="C7" s="786"/>
      <c r="D7" s="786"/>
      <c r="E7" s="786"/>
      <c r="F7" s="786"/>
      <c r="G7" s="786"/>
      <c r="H7" s="786"/>
      <c r="I7" s="786"/>
      <c r="J7" s="786"/>
      <c r="K7" s="786"/>
      <c r="L7" s="786"/>
      <c r="M7" s="786"/>
      <c r="N7" s="786"/>
      <c r="O7" s="786"/>
      <c r="P7" s="787"/>
      <c r="Q7" s="788">
        <v>10656</v>
      </c>
      <c r="R7" s="789"/>
      <c r="S7" s="789"/>
      <c r="T7" s="789"/>
      <c r="U7" s="789"/>
      <c r="V7" s="789">
        <v>10492</v>
      </c>
      <c r="W7" s="789"/>
      <c r="X7" s="789"/>
      <c r="Y7" s="789"/>
      <c r="Z7" s="789"/>
      <c r="AA7" s="789">
        <v>164</v>
      </c>
      <c r="AB7" s="789"/>
      <c r="AC7" s="789"/>
      <c r="AD7" s="789"/>
      <c r="AE7" s="790"/>
      <c r="AF7" s="791">
        <v>92</v>
      </c>
      <c r="AG7" s="792"/>
      <c r="AH7" s="792"/>
      <c r="AI7" s="792"/>
      <c r="AJ7" s="793"/>
      <c r="AK7" s="794">
        <v>463</v>
      </c>
      <c r="AL7" s="795"/>
      <c r="AM7" s="795"/>
      <c r="AN7" s="795"/>
      <c r="AO7" s="795"/>
      <c r="AP7" s="795">
        <v>12082</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c r="BS7" s="782" t="s">
        <v>561</v>
      </c>
      <c r="BT7" s="783"/>
      <c r="BU7" s="783"/>
      <c r="BV7" s="783"/>
      <c r="BW7" s="783"/>
      <c r="BX7" s="783"/>
      <c r="BY7" s="783"/>
      <c r="BZ7" s="783"/>
      <c r="CA7" s="783"/>
      <c r="CB7" s="783"/>
      <c r="CC7" s="783"/>
      <c r="CD7" s="783"/>
      <c r="CE7" s="783"/>
      <c r="CF7" s="783"/>
      <c r="CG7" s="798"/>
      <c r="CH7" s="779">
        <v>-2</v>
      </c>
      <c r="CI7" s="780"/>
      <c r="CJ7" s="780"/>
      <c r="CK7" s="780"/>
      <c r="CL7" s="781"/>
      <c r="CM7" s="779">
        <v>100</v>
      </c>
      <c r="CN7" s="780"/>
      <c r="CO7" s="780"/>
      <c r="CP7" s="780"/>
      <c r="CQ7" s="781"/>
      <c r="CR7" s="779">
        <v>100</v>
      </c>
      <c r="CS7" s="780"/>
      <c r="CT7" s="780"/>
      <c r="CU7" s="780"/>
      <c r="CV7" s="781"/>
      <c r="CW7" s="779">
        <v>38</v>
      </c>
      <c r="CX7" s="780"/>
      <c r="CY7" s="780"/>
      <c r="CZ7" s="780"/>
      <c r="DA7" s="781"/>
      <c r="DB7" s="779" t="s">
        <v>572</v>
      </c>
      <c r="DC7" s="780"/>
      <c r="DD7" s="780"/>
      <c r="DE7" s="780"/>
      <c r="DF7" s="781"/>
      <c r="DG7" s="779" t="s">
        <v>572</v>
      </c>
      <c r="DH7" s="780"/>
      <c r="DI7" s="780"/>
      <c r="DJ7" s="780"/>
      <c r="DK7" s="781"/>
      <c r="DL7" s="779" t="s">
        <v>572</v>
      </c>
      <c r="DM7" s="780"/>
      <c r="DN7" s="780"/>
      <c r="DO7" s="780"/>
      <c r="DP7" s="781"/>
      <c r="DQ7" s="779" t="s">
        <v>572</v>
      </c>
      <c r="DR7" s="780"/>
      <c r="DS7" s="780"/>
      <c r="DT7" s="780"/>
      <c r="DU7" s="781"/>
      <c r="DV7" s="782"/>
      <c r="DW7" s="783"/>
      <c r="DX7" s="783"/>
      <c r="DY7" s="783"/>
      <c r="DZ7" s="784"/>
      <c r="EA7" s="234"/>
    </row>
    <row r="8" spans="1:131" s="235" customFormat="1" ht="26.25" customHeight="1" x14ac:dyDescent="0.2">
      <c r="A8" s="238">
        <v>2</v>
      </c>
      <c r="B8" s="816" t="s">
        <v>375</v>
      </c>
      <c r="C8" s="817"/>
      <c r="D8" s="817"/>
      <c r="E8" s="817"/>
      <c r="F8" s="817"/>
      <c r="G8" s="817"/>
      <c r="H8" s="817"/>
      <c r="I8" s="817"/>
      <c r="J8" s="817"/>
      <c r="K8" s="817"/>
      <c r="L8" s="817"/>
      <c r="M8" s="817"/>
      <c r="N8" s="817"/>
      <c r="O8" s="817"/>
      <c r="P8" s="818"/>
      <c r="Q8" s="819">
        <v>15</v>
      </c>
      <c r="R8" s="820"/>
      <c r="S8" s="820"/>
      <c r="T8" s="820"/>
      <c r="U8" s="820"/>
      <c r="V8" s="820">
        <v>15</v>
      </c>
      <c r="W8" s="820"/>
      <c r="X8" s="820"/>
      <c r="Y8" s="820"/>
      <c r="Z8" s="820"/>
      <c r="AA8" s="820">
        <v>0</v>
      </c>
      <c r="AB8" s="820"/>
      <c r="AC8" s="820"/>
      <c r="AD8" s="820"/>
      <c r="AE8" s="821"/>
      <c r="AF8" s="822" t="s">
        <v>122</v>
      </c>
      <c r="AG8" s="823"/>
      <c r="AH8" s="823"/>
      <c r="AI8" s="823"/>
      <c r="AJ8" s="824"/>
      <c r="AK8" s="805" t="s">
        <v>571</v>
      </c>
      <c r="AL8" s="806"/>
      <c r="AM8" s="806"/>
      <c r="AN8" s="806"/>
      <c r="AO8" s="806"/>
      <c r="AP8" s="806" t="s">
        <v>571</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c r="BS8" s="809" t="s">
        <v>562</v>
      </c>
      <c r="BT8" s="810"/>
      <c r="BU8" s="810"/>
      <c r="BV8" s="810"/>
      <c r="BW8" s="810"/>
      <c r="BX8" s="810"/>
      <c r="BY8" s="810"/>
      <c r="BZ8" s="810"/>
      <c r="CA8" s="810"/>
      <c r="CB8" s="810"/>
      <c r="CC8" s="810"/>
      <c r="CD8" s="810"/>
      <c r="CE8" s="810"/>
      <c r="CF8" s="810"/>
      <c r="CG8" s="811"/>
      <c r="CH8" s="812">
        <v>-7</v>
      </c>
      <c r="CI8" s="813"/>
      <c r="CJ8" s="813"/>
      <c r="CK8" s="813"/>
      <c r="CL8" s="814"/>
      <c r="CM8" s="812">
        <v>16</v>
      </c>
      <c r="CN8" s="813"/>
      <c r="CO8" s="813"/>
      <c r="CP8" s="813"/>
      <c r="CQ8" s="814"/>
      <c r="CR8" s="812">
        <v>35</v>
      </c>
      <c r="CS8" s="813"/>
      <c r="CT8" s="813"/>
      <c r="CU8" s="813"/>
      <c r="CV8" s="814"/>
      <c r="CW8" s="812">
        <v>5</v>
      </c>
      <c r="CX8" s="813"/>
      <c r="CY8" s="813"/>
      <c r="CZ8" s="813"/>
      <c r="DA8" s="814"/>
      <c r="DB8" s="812" t="s">
        <v>572</v>
      </c>
      <c r="DC8" s="813"/>
      <c r="DD8" s="813"/>
      <c r="DE8" s="813"/>
      <c r="DF8" s="814"/>
      <c r="DG8" s="812" t="s">
        <v>572</v>
      </c>
      <c r="DH8" s="813"/>
      <c r="DI8" s="813"/>
      <c r="DJ8" s="813"/>
      <c r="DK8" s="814"/>
      <c r="DL8" s="812" t="s">
        <v>572</v>
      </c>
      <c r="DM8" s="813"/>
      <c r="DN8" s="813"/>
      <c r="DO8" s="813"/>
      <c r="DP8" s="814"/>
      <c r="DQ8" s="812" t="s">
        <v>572</v>
      </c>
      <c r="DR8" s="813"/>
      <c r="DS8" s="813"/>
      <c r="DT8" s="813"/>
      <c r="DU8" s="814"/>
      <c r="DV8" s="809"/>
      <c r="DW8" s="810"/>
      <c r="DX8" s="810"/>
      <c r="DY8" s="810"/>
      <c r="DZ8" s="815"/>
      <c r="EA8" s="234"/>
    </row>
    <row r="9" spans="1:131" s="235" customFormat="1" ht="26.25" customHeight="1" x14ac:dyDescent="0.2">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c r="BS9" s="809" t="s">
        <v>563</v>
      </c>
      <c r="BT9" s="810"/>
      <c r="BU9" s="810"/>
      <c r="BV9" s="810"/>
      <c r="BW9" s="810"/>
      <c r="BX9" s="810"/>
      <c r="BY9" s="810"/>
      <c r="BZ9" s="810"/>
      <c r="CA9" s="810"/>
      <c r="CB9" s="810"/>
      <c r="CC9" s="810"/>
      <c r="CD9" s="810"/>
      <c r="CE9" s="810"/>
      <c r="CF9" s="810"/>
      <c r="CG9" s="811"/>
      <c r="CH9" s="812">
        <v>57</v>
      </c>
      <c r="CI9" s="813"/>
      <c r="CJ9" s="813"/>
      <c r="CK9" s="813"/>
      <c r="CL9" s="814"/>
      <c r="CM9" s="812">
        <v>387</v>
      </c>
      <c r="CN9" s="813"/>
      <c r="CO9" s="813"/>
      <c r="CP9" s="813"/>
      <c r="CQ9" s="814"/>
      <c r="CR9" s="812">
        <v>22</v>
      </c>
      <c r="CS9" s="813"/>
      <c r="CT9" s="813"/>
      <c r="CU9" s="813"/>
      <c r="CV9" s="814"/>
      <c r="CW9" s="812">
        <v>0</v>
      </c>
      <c r="CX9" s="813"/>
      <c r="CY9" s="813"/>
      <c r="CZ9" s="813"/>
      <c r="DA9" s="814"/>
      <c r="DB9" s="812" t="s">
        <v>572</v>
      </c>
      <c r="DC9" s="813"/>
      <c r="DD9" s="813"/>
      <c r="DE9" s="813"/>
      <c r="DF9" s="814"/>
      <c r="DG9" s="812" t="s">
        <v>572</v>
      </c>
      <c r="DH9" s="813"/>
      <c r="DI9" s="813"/>
      <c r="DJ9" s="813"/>
      <c r="DK9" s="814"/>
      <c r="DL9" s="812" t="s">
        <v>572</v>
      </c>
      <c r="DM9" s="813"/>
      <c r="DN9" s="813"/>
      <c r="DO9" s="813"/>
      <c r="DP9" s="814"/>
      <c r="DQ9" s="812" t="s">
        <v>572</v>
      </c>
      <c r="DR9" s="813"/>
      <c r="DS9" s="813"/>
      <c r="DT9" s="813"/>
      <c r="DU9" s="814"/>
      <c r="DV9" s="809"/>
      <c r="DW9" s="810"/>
      <c r="DX9" s="810"/>
      <c r="DY9" s="810"/>
      <c r="DZ9" s="815"/>
      <c r="EA9" s="234"/>
    </row>
    <row r="10" spans="1:131" s="235" customFormat="1" ht="26.25" customHeight="1" x14ac:dyDescent="0.2">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t="s">
        <v>564</v>
      </c>
      <c r="BT10" s="810"/>
      <c r="BU10" s="810"/>
      <c r="BV10" s="810"/>
      <c r="BW10" s="810"/>
      <c r="BX10" s="810"/>
      <c r="BY10" s="810"/>
      <c r="BZ10" s="810"/>
      <c r="CA10" s="810"/>
      <c r="CB10" s="810"/>
      <c r="CC10" s="810"/>
      <c r="CD10" s="810"/>
      <c r="CE10" s="810"/>
      <c r="CF10" s="810"/>
      <c r="CG10" s="811"/>
      <c r="CH10" s="812">
        <v>6</v>
      </c>
      <c r="CI10" s="813"/>
      <c r="CJ10" s="813"/>
      <c r="CK10" s="813"/>
      <c r="CL10" s="814"/>
      <c r="CM10" s="812">
        <v>202</v>
      </c>
      <c r="CN10" s="813"/>
      <c r="CO10" s="813"/>
      <c r="CP10" s="813"/>
      <c r="CQ10" s="814"/>
      <c r="CR10" s="812">
        <v>150</v>
      </c>
      <c r="CS10" s="813"/>
      <c r="CT10" s="813"/>
      <c r="CU10" s="813"/>
      <c r="CV10" s="814"/>
      <c r="CW10" s="812">
        <v>1</v>
      </c>
      <c r="CX10" s="813"/>
      <c r="CY10" s="813"/>
      <c r="CZ10" s="813"/>
      <c r="DA10" s="814"/>
      <c r="DB10" s="812" t="s">
        <v>572</v>
      </c>
      <c r="DC10" s="813"/>
      <c r="DD10" s="813"/>
      <c r="DE10" s="813"/>
      <c r="DF10" s="814"/>
      <c r="DG10" s="812" t="s">
        <v>572</v>
      </c>
      <c r="DH10" s="813"/>
      <c r="DI10" s="813"/>
      <c r="DJ10" s="813"/>
      <c r="DK10" s="814"/>
      <c r="DL10" s="812" t="s">
        <v>572</v>
      </c>
      <c r="DM10" s="813"/>
      <c r="DN10" s="813"/>
      <c r="DO10" s="813"/>
      <c r="DP10" s="814"/>
      <c r="DQ10" s="812" t="s">
        <v>572</v>
      </c>
      <c r="DR10" s="813"/>
      <c r="DS10" s="813"/>
      <c r="DT10" s="813"/>
      <c r="DU10" s="814"/>
      <c r="DV10" s="809"/>
      <c r="DW10" s="810"/>
      <c r="DX10" s="810"/>
      <c r="DY10" s="810"/>
      <c r="DZ10" s="815"/>
      <c r="EA10" s="234"/>
    </row>
    <row r="11" spans="1:131" s="235" customFormat="1" ht="26.25" customHeight="1" x14ac:dyDescent="0.2">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t="s">
        <v>565</v>
      </c>
      <c r="BT11" s="810"/>
      <c r="BU11" s="810"/>
      <c r="BV11" s="810"/>
      <c r="BW11" s="810"/>
      <c r="BX11" s="810"/>
      <c r="BY11" s="810"/>
      <c r="BZ11" s="810"/>
      <c r="CA11" s="810"/>
      <c r="CB11" s="810"/>
      <c r="CC11" s="810"/>
      <c r="CD11" s="810"/>
      <c r="CE11" s="810"/>
      <c r="CF11" s="810"/>
      <c r="CG11" s="811"/>
      <c r="CH11" s="812">
        <v>3</v>
      </c>
      <c r="CI11" s="813"/>
      <c r="CJ11" s="813"/>
      <c r="CK11" s="813"/>
      <c r="CL11" s="814"/>
      <c r="CM11" s="812">
        <v>68</v>
      </c>
      <c r="CN11" s="813"/>
      <c r="CO11" s="813"/>
      <c r="CP11" s="813"/>
      <c r="CQ11" s="814"/>
      <c r="CR11" s="812">
        <v>20</v>
      </c>
      <c r="CS11" s="813"/>
      <c r="CT11" s="813"/>
      <c r="CU11" s="813"/>
      <c r="CV11" s="814"/>
      <c r="CW11" s="812">
        <v>1</v>
      </c>
      <c r="CX11" s="813"/>
      <c r="CY11" s="813"/>
      <c r="CZ11" s="813"/>
      <c r="DA11" s="814"/>
      <c r="DB11" s="812" t="s">
        <v>572</v>
      </c>
      <c r="DC11" s="813"/>
      <c r="DD11" s="813"/>
      <c r="DE11" s="813"/>
      <c r="DF11" s="814"/>
      <c r="DG11" s="812" t="s">
        <v>572</v>
      </c>
      <c r="DH11" s="813"/>
      <c r="DI11" s="813"/>
      <c r="DJ11" s="813"/>
      <c r="DK11" s="814"/>
      <c r="DL11" s="812" t="s">
        <v>572</v>
      </c>
      <c r="DM11" s="813"/>
      <c r="DN11" s="813"/>
      <c r="DO11" s="813"/>
      <c r="DP11" s="814"/>
      <c r="DQ11" s="812" t="s">
        <v>572</v>
      </c>
      <c r="DR11" s="813"/>
      <c r="DS11" s="813"/>
      <c r="DT11" s="813"/>
      <c r="DU11" s="814"/>
      <c r="DV11" s="809"/>
      <c r="DW11" s="810"/>
      <c r="DX11" s="810"/>
      <c r="DY11" s="810"/>
      <c r="DZ11" s="815"/>
      <c r="EA11" s="234"/>
    </row>
    <row r="12" spans="1:131" s="235" customFormat="1" ht="26.25" customHeight="1" x14ac:dyDescent="0.2">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t="s">
        <v>566</v>
      </c>
      <c r="BT12" s="810"/>
      <c r="BU12" s="810"/>
      <c r="BV12" s="810"/>
      <c r="BW12" s="810"/>
      <c r="BX12" s="810"/>
      <c r="BY12" s="810"/>
      <c r="BZ12" s="810"/>
      <c r="CA12" s="810"/>
      <c r="CB12" s="810"/>
      <c r="CC12" s="810"/>
      <c r="CD12" s="810"/>
      <c r="CE12" s="810"/>
      <c r="CF12" s="810"/>
      <c r="CG12" s="811"/>
      <c r="CH12" s="812">
        <v>0</v>
      </c>
      <c r="CI12" s="813"/>
      <c r="CJ12" s="813"/>
      <c r="CK12" s="813"/>
      <c r="CL12" s="814"/>
      <c r="CM12" s="812">
        <v>5</v>
      </c>
      <c r="CN12" s="813"/>
      <c r="CO12" s="813"/>
      <c r="CP12" s="813"/>
      <c r="CQ12" s="814"/>
      <c r="CR12" s="812">
        <v>4</v>
      </c>
      <c r="CS12" s="813"/>
      <c r="CT12" s="813"/>
      <c r="CU12" s="813"/>
      <c r="CV12" s="814"/>
      <c r="CW12" s="812">
        <v>0</v>
      </c>
      <c r="CX12" s="813"/>
      <c r="CY12" s="813"/>
      <c r="CZ12" s="813"/>
      <c r="DA12" s="814"/>
      <c r="DB12" s="812" t="s">
        <v>572</v>
      </c>
      <c r="DC12" s="813"/>
      <c r="DD12" s="813"/>
      <c r="DE12" s="813"/>
      <c r="DF12" s="814"/>
      <c r="DG12" s="812" t="s">
        <v>572</v>
      </c>
      <c r="DH12" s="813"/>
      <c r="DI12" s="813"/>
      <c r="DJ12" s="813"/>
      <c r="DK12" s="814"/>
      <c r="DL12" s="812" t="s">
        <v>572</v>
      </c>
      <c r="DM12" s="813"/>
      <c r="DN12" s="813"/>
      <c r="DO12" s="813"/>
      <c r="DP12" s="814"/>
      <c r="DQ12" s="812" t="s">
        <v>572</v>
      </c>
      <c r="DR12" s="813"/>
      <c r="DS12" s="813"/>
      <c r="DT12" s="813"/>
      <c r="DU12" s="814"/>
      <c r="DV12" s="809"/>
      <c r="DW12" s="810"/>
      <c r="DX12" s="810"/>
      <c r="DY12" s="810"/>
      <c r="DZ12" s="815"/>
      <c r="EA12" s="234"/>
    </row>
    <row r="13" spans="1:131" s="235" customFormat="1" ht="26.25" customHeight="1" x14ac:dyDescent="0.2">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t="s">
        <v>567</v>
      </c>
      <c r="BT13" s="810"/>
      <c r="BU13" s="810"/>
      <c r="BV13" s="810"/>
      <c r="BW13" s="810"/>
      <c r="BX13" s="810"/>
      <c r="BY13" s="810"/>
      <c r="BZ13" s="810"/>
      <c r="CA13" s="810"/>
      <c r="CB13" s="810"/>
      <c r="CC13" s="810"/>
      <c r="CD13" s="810"/>
      <c r="CE13" s="810"/>
      <c r="CF13" s="810"/>
      <c r="CG13" s="811"/>
      <c r="CH13" s="812">
        <v>0</v>
      </c>
      <c r="CI13" s="813"/>
      <c r="CJ13" s="813"/>
      <c r="CK13" s="813"/>
      <c r="CL13" s="814"/>
      <c r="CM13" s="812">
        <v>104</v>
      </c>
      <c r="CN13" s="813"/>
      <c r="CO13" s="813"/>
      <c r="CP13" s="813"/>
      <c r="CQ13" s="814"/>
      <c r="CR13" s="812">
        <v>74</v>
      </c>
      <c r="CS13" s="813"/>
      <c r="CT13" s="813"/>
      <c r="CU13" s="813"/>
      <c r="CV13" s="814"/>
      <c r="CW13" s="812" t="s">
        <v>573</v>
      </c>
      <c r="CX13" s="813"/>
      <c r="CY13" s="813"/>
      <c r="CZ13" s="813"/>
      <c r="DA13" s="814"/>
      <c r="DB13" s="812" t="s">
        <v>572</v>
      </c>
      <c r="DC13" s="813"/>
      <c r="DD13" s="813"/>
      <c r="DE13" s="813"/>
      <c r="DF13" s="814"/>
      <c r="DG13" s="812" t="s">
        <v>572</v>
      </c>
      <c r="DH13" s="813"/>
      <c r="DI13" s="813"/>
      <c r="DJ13" s="813"/>
      <c r="DK13" s="814"/>
      <c r="DL13" s="812" t="s">
        <v>572</v>
      </c>
      <c r="DM13" s="813"/>
      <c r="DN13" s="813"/>
      <c r="DO13" s="813"/>
      <c r="DP13" s="814"/>
      <c r="DQ13" s="812" t="s">
        <v>572</v>
      </c>
      <c r="DR13" s="813"/>
      <c r="DS13" s="813"/>
      <c r="DT13" s="813"/>
      <c r="DU13" s="814"/>
      <c r="DV13" s="809"/>
      <c r="DW13" s="810"/>
      <c r="DX13" s="810"/>
      <c r="DY13" s="810"/>
      <c r="DZ13" s="815"/>
      <c r="EA13" s="234"/>
    </row>
    <row r="14" spans="1:131" s="235" customFormat="1" ht="26.25" customHeight="1" x14ac:dyDescent="0.2">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2">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2">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2">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2">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2">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2">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5">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2">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5">
      <c r="A23" s="240" t="s">
        <v>377</v>
      </c>
      <c r="B23" s="825" t="s">
        <v>378</v>
      </c>
      <c r="C23" s="826"/>
      <c r="D23" s="826"/>
      <c r="E23" s="826"/>
      <c r="F23" s="826"/>
      <c r="G23" s="826"/>
      <c r="H23" s="826"/>
      <c r="I23" s="826"/>
      <c r="J23" s="826"/>
      <c r="K23" s="826"/>
      <c r="L23" s="826"/>
      <c r="M23" s="826"/>
      <c r="N23" s="826"/>
      <c r="O23" s="826"/>
      <c r="P23" s="827"/>
      <c r="Q23" s="828">
        <v>10669</v>
      </c>
      <c r="R23" s="829"/>
      <c r="S23" s="829"/>
      <c r="T23" s="829"/>
      <c r="U23" s="829"/>
      <c r="V23" s="829">
        <v>10506</v>
      </c>
      <c r="W23" s="829"/>
      <c r="X23" s="829"/>
      <c r="Y23" s="829"/>
      <c r="Z23" s="829"/>
      <c r="AA23" s="829">
        <v>164</v>
      </c>
      <c r="AB23" s="829"/>
      <c r="AC23" s="829"/>
      <c r="AD23" s="829"/>
      <c r="AE23" s="830"/>
      <c r="AF23" s="831">
        <v>92</v>
      </c>
      <c r="AG23" s="829"/>
      <c r="AH23" s="829"/>
      <c r="AI23" s="829"/>
      <c r="AJ23" s="832"/>
      <c r="AK23" s="833"/>
      <c r="AL23" s="834"/>
      <c r="AM23" s="834"/>
      <c r="AN23" s="834"/>
      <c r="AO23" s="834"/>
      <c r="AP23" s="829">
        <v>12082</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2">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5">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2">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5">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2">
      <c r="A28" s="242">
        <v>1</v>
      </c>
      <c r="B28" s="785" t="s">
        <v>389</v>
      </c>
      <c r="C28" s="786"/>
      <c r="D28" s="786"/>
      <c r="E28" s="786"/>
      <c r="F28" s="786"/>
      <c r="G28" s="786"/>
      <c r="H28" s="786"/>
      <c r="I28" s="786"/>
      <c r="J28" s="786"/>
      <c r="K28" s="786"/>
      <c r="L28" s="786"/>
      <c r="M28" s="786"/>
      <c r="N28" s="786"/>
      <c r="O28" s="786"/>
      <c r="P28" s="787"/>
      <c r="Q28" s="858">
        <v>1125</v>
      </c>
      <c r="R28" s="859"/>
      <c r="S28" s="859"/>
      <c r="T28" s="859"/>
      <c r="U28" s="859"/>
      <c r="V28" s="859">
        <v>1125</v>
      </c>
      <c r="W28" s="859"/>
      <c r="X28" s="859"/>
      <c r="Y28" s="859"/>
      <c r="Z28" s="859"/>
      <c r="AA28" s="859">
        <v>0</v>
      </c>
      <c r="AB28" s="859"/>
      <c r="AC28" s="859"/>
      <c r="AD28" s="859"/>
      <c r="AE28" s="860"/>
      <c r="AF28" s="861">
        <v>0</v>
      </c>
      <c r="AG28" s="859"/>
      <c r="AH28" s="859"/>
      <c r="AI28" s="859"/>
      <c r="AJ28" s="862"/>
      <c r="AK28" s="863">
        <v>109</v>
      </c>
      <c r="AL28" s="864"/>
      <c r="AM28" s="864"/>
      <c r="AN28" s="864"/>
      <c r="AO28" s="864"/>
      <c r="AP28" s="864" t="s">
        <v>571</v>
      </c>
      <c r="AQ28" s="864"/>
      <c r="AR28" s="864"/>
      <c r="AS28" s="864"/>
      <c r="AT28" s="864"/>
      <c r="AU28" s="864" t="s">
        <v>571</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2">
      <c r="A29" s="242">
        <v>2</v>
      </c>
      <c r="B29" s="816" t="s">
        <v>390</v>
      </c>
      <c r="C29" s="817"/>
      <c r="D29" s="817"/>
      <c r="E29" s="817"/>
      <c r="F29" s="817"/>
      <c r="G29" s="817"/>
      <c r="H29" s="817"/>
      <c r="I29" s="817"/>
      <c r="J29" s="817"/>
      <c r="K29" s="817"/>
      <c r="L29" s="817"/>
      <c r="M29" s="817"/>
      <c r="N29" s="817"/>
      <c r="O29" s="817"/>
      <c r="P29" s="818"/>
      <c r="Q29" s="819">
        <v>134</v>
      </c>
      <c r="R29" s="820"/>
      <c r="S29" s="820"/>
      <c r="T29" s="820"/>
      <c r="U29" s="820"/>
      <c r="V29" s="820">
        <v>134</v>
      </c>
      <c r="W29" s="820"/>
      <c r="X29" s="820"/>
      <c r="Y29" s="820"/>
      <c r="Z29" s="820"/>
      <c r="AA29" s="820">
        <v>0</v>
      </c>
      <c r="AB29" s="820"/>
      <c r="AC29" s="820"/>
      <c r="AD29" s="820"/>
      <c r="AE29" s="821"/>
      <c r="AF29" s="822">
        <v>0</v>
      </c>
      <c r="AG29" s="823"/>
      <c r="AH29" s="823"/>
      <c r="AI29" s="823"/>
      <c r="AJ29" s="824"/>
      <c r="AK29" s="870">
        <v>24</v>
      </c>
      <c r="AL29" s="866"/>
      <c r="AM29" s="866"/>
      <c r="AN29" s="866"/>
      <c r="AO29" s="866"/>
      <c r="AP29" s="866">
        <v>28</v>
      </c>
      <c r="AQ29" s="866"/>
      <c r="AR29" s="866"/>
      <c r="AS29" s="866"/>
      <c r="AT29" s="866"/>
      <c r="AU29" s="866">
        <v>4</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2">
      <c r="A30" s="242">
        <v>3</v>
      </c>
      <c r="B30" s="816" t="s">
        <v>391</v>
      </c>
      <c r="C30" s="817"/>
      <c r="D30" s="817"/>
      <c r="E30" s="817"/>
      <c r="F30" s="817"/>
      <c r="G30" s="817"/>
      <c r="H30" s="817"/>
      <c r="I30" s="817"/>
      <c r="J30" s="817"/>
      <c r="K30" s="817"/>
      <c r="L30" s="817"/>
      <c r="M30" s="817"/>
      <c r="N30" s="817"/>
      <c r="O30" s="817"/>
      <c r="P30" s="818"/>
      <c r="Q30" s="819">
        <v>1628</v>
      </c>
      <c r="R30" s="820"/>
      <c r="S30" s="820"/>
      <c r="T30" s="820"/>
      <c r="U30" s="820"/>
      <c r="V30" s="820">
        <v>1565</v>
      </c>
      <c r="W30" s="820"/>
      <c r="X30" s="820"/>
      <c r="Y30" s="820"/>
      <c r="Z30" s="820"/>
      <c r="AA30" s="820">
        <v>63</v>
      </c>
      <c r="AB30" s="820"/>
      <c r="AC30" s="820"/>
      <c r="AD30" s="820"/>
      <c r="AE30" s="821"/>
      <c r="AF30" s="822">
        <v>63</v>
      </c>
      <c r="AG30" s="823"/>
      <c r="AH30" s="823"/>
      <c r="AI30" s="823"/>
      <c r="AJ30" s="824"/>
      <c r="AK30" s="870">
        <v>261</v>
      </c>
      <c r="AL30" s="866"/>
      <c r="AM30" s="866"/>
      <c r="AN30" s="866"/>
      <c r="AO30" s="866"/>
      <c r="AP30" s="866" t="s">
        <v>571</v>
      </c>
      <c r="AQ30" s="866"/>
      <c r="AR30" s="866"/>
      <c r="AS30" s="866"/>
      <c r="AT30" s="866"/>
      <c r="AU30" s="866" t="s">
        <v>571</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2">
      <c r="A31" s="242">
        <v>4</v>
      </c>
      <c r="B31" s="816" t="s">
        <v>392</v>
      </c>
      <c r="C31" s="817"/>
      <c r="D31" s="817"/>
      <c r="E31" s="817"/>
      <c r="F31" s="817"/>
      <c r="G31" s="817"/>
      <c r="H31" s="817"/>
      <c r="I31" s="817"/>
      <c r="J31" s="817"/>
      <c r="K31" s="817"/>
      <c r="L31" s="817"/>
      <c r="M31" s="817"/>
      <c r="N31" s="817"/>
      <c r="O31" s="817"/>
      <c r="P31" s="818"/>
      <c r="Q31" s="819">
        <v>199</v>
      </c>
      <c r="R31" s="820"/>
      <c r="S31" s="820"/>
      <c r="T31" s="820"/>
      <c r="U31" s="820"/>
      <c r="V31" s="820">
        <v>194</v>
      </c>
      <c r="W31" s="820"/>
      <c r="X31" s="820"/>
      <c r="Y31" s="820"/>
      <c r="Z31" s="820"/>
      <c r="AA31" s="820">
        <v>4</v>
      </c>
      <c r="AB31" s="820"/>
      <c r="AC31" s="820"/>
      <c r="AD31" s="820"/>
      <c r="AE31" s="821"/>
      <c r="AF31" s="822">
        <v>4</v>
      </c>
      <c r="AG31" s="823"/>
      <c r="AH31" s="823"/>
      <c r="AI31" s="823"/>
      <c r="AJ31" s="824"/>
      <c r="AK31" s="870">
        <v>76</v>
      </c>
      <c r="AL31" s="866"/>
      <c r="AM31" s="866"/>
      <c r="AN31" s="866"/>
      <c r="AO31" s="866"/>
      <c r="AP31" s="866" t="s">
        <v>571</v>
      </c>
      <c r="AQ31" s="866"/>
      <c r="AR31" s="866"/>
      <c r="AS31" s="866"/>
      <c r="AT31" s="866"/>
      <c r="AU31" s="866" t="s">
        <v>571</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2">
      <c r="A32" s="242">
        <v>5</v>
      </c>
      <c r="B32" s="816" t="s">
        <v>393</v>
      </c>
      <c r="C32" s="817"/>
      <c r="D32" s="817"/>
      <c r="E32" s="817"/>
      <c r="F32" s="817"/>
      <c r="G32" s="817"/>
      <c r="H32" s="817"/>
      <c r="I32" s="817"/>
      <c r="J32" s="817"/>
      <c r="K32" s="817"/>
      <c r="L32" s="817"/>
      <c r="M32" s="817"/>
      <c r="N32" s="817"/>
      <c r="O32" s="817"/>
      <c r="P32" s="818"/>
      <c r="Q32" s="819">
        <v>384</v>
      </c>
      <c r="R32" s="820"/>
      <c r="S32" s="820"/>
      <c r="T32" s="820"/>
      <c r="U32" s="820"/>
      <c r="V32" s="820">
        <v>319</v>
      </c>
      <c r="W32" s="820"/>
      <c r="X32" s="820"/>
      <c r="Y32" s="820"/>
      <c r="Z32" s="820"/>
      <c r="AA32" s="820">
        <v>65</v>
      </c>
      <c r="AB32" s="820"/>
      <c r="AC32" s="820"/>
      <c r="AD32" s="820"/>
      <c r="AE32" s="821"/>
      <c r="AF32" s="822">
        <v>115</v>
      </c>
      <c r="AG32" s="823"/>
      <c r="AH32" s="823"/>
      <c r="AI32" s="823"/>
      <c r="AJ32" s="824"/>
      <c r="AK32" s="870">
        <v>112</v>
      </c>
      <c r="AL32" s="866"/>
      <c r="AM32" s="866"/>
      <c r="AN32" s="866"/>
      <c r="AO32" s="866"/>
      <c r="AP32" s="866">
        <v>1790</v>
      </c>
      <c r="AQ32" s="866"/>
      <c r="AR32" s="866"/>
      <c r="AS32" s="866"/>
      <c r="AT32" s="866"/>
      <c r="AU32" s="866">
        <v>705</v>
      </c>
      <c r="AV32" s="866"/>
      <c r="AW32" s="866"/>
      <c r="AX32" s="866"/>
      <c r="AY32" s="866"/>
      <c r="AZ32" s="867"/>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2">
      <c r="A33" s="242">
        <v>6</v>
      </c>
      <c r="B33" s="816" t="s">
        <v>395</v>
      </c>
      <c r="C33" s="817"/>
      <c r="D33" s="817"/>
      <c r="E33" s="817"/>
      <c r="F33" s="817"/>
      <c r="G33" s="817"/>
      <c r="H33" s="817"/>
      <c r="I33" s="817"/>
      <c r="J33" s="817"/>
      <c r="K33" s="817"/>
      <c r="L33" s="817"/>
      <c r="M33" s="817"/>
      <c r="N33" s="817"/>
      <c r="O33" s="817"/>
      <c r="P33" s="818"/>
      <c r="Q33" s="819">
        <v>968</v>
      </c>
      <c r="R33" s="820"/>
      <c r="S33" s="820"/>
      <c r="T33" s="820"/>
      <c r="U33" s="820"/>
      <c r="V33" s="820">
        <v>987</v>
      </c>
      <c r="W33" s="820"/>
      <c r="X33" s="820"/>
      <c r="Y33" s="820"/>
      <c r="Z33" s="820"/>
      <c r="AA33" s="820">
        <v>-19</v>
      </c>
      <c r="AB33" s="820"/>
      <c r="AC33" s="820"/>
      <c r="AD33" s="820"/>
      <c r="AE33" s="821"/>
      <c r="AF33" s="822">
        <v>176</v>
      </c>
      <c r="AG33" s="823"/>
      <c r="AH33" s="823"/>
      <c r="AI33" s="823"/>
      <c r="AJ33" s="824"/>
      <c r="AK33" s="870">
        <v>192</v>
      </c>
      <c r="AL33" s="866"/>
      <c r="AM33" s="866"/>
      <c r="AN33" s="866"/>
      <c r="AO33" s="866"/>
      <c r="AP33" s="866">
        <v>452</v>
      </c>
      <c r="AQ33" s="866"/>
      <c r="AR33" s="866"/>
      <c r="AS33" s="866"/>
      <c r="AT33" s="866"/>
      <c r="AU33" s="866">
        <v>277</v>
      </c>
      <c r="AV33" s="866"/>
      <c r="AW33" s="866"/>
      <c r="AX33" s="866"/>
      <c r="AY33" s="866"/>
      <c r="AZ33" s="867"/>
      <c r="BA33" s="867"/>
      <c r="BB33" s="867"/>
      <c r="BC33" s="867"/>
      <c r="BD33" s="867"/>
      <c r="BE33" s="868" t="s">
        <v>394</v>
      </c>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2">
      <c r="A34" s="242">
        <v>7</v>
      </c>
      <c r="B34" s="816" t="s">
        <v>396</v>
      </c>
      <c r="C34" s="817"/>
      <c r="D34" s="817"/>
      <c r="E34" s="817"/>
      <c r="F34" s="817"/>
      <c r="G34" s="817"/>
      <c r="H34" s="817"/>
      <c r="I34" s="817"/>
      <c r="J34" s="817"/>
      <c r="K34" s="817"/>
      <c r="L34" s="817"/>
      <c r="M34" s="817"/>
      <c r="N34" s="817"/>
      <c r="O34" s="817"/>
      <c r="P34" s="818"/>
      <c r="Q34" s="819">
        <v>178</v>
      </c>
      <c r="R34" s="820"/>
      <c r="S34" s="820"/>
      <c r="T34" s="820"/>
      <c r="U34" s="820"/>
      <c r="V34" s="820">
        <v>178</v>
      </c>
      <c r="W34" s="820"/>
      <c r="X34" s="820"/>
      <c r="Y34" s="820"/>
      <c r="Z34" s="820"/>
      <c r="AA34" s="820">
        <v>0</v>
      </c>
      <c r="AB34" s="820"/>
      <c r="AC34" s="820"/>
      <c r="AD34" s="820"/>
      <c r="AE34" s="821"/>
      <c r="AF34" s="822">
        <v>24</v>
      </c>
      <c r="AG34" s="823"/>
      <c r="AH34" s="823"/>
      <c r="AI34" s="823"/>
      <c r="AJ34" s="824"/>
      <c r="AK34" s="870">
        <v>50</v>
      </c>
      <c r="AL34" s="866"/>
      <c r="AM34" s="866"/>
      <c r="AN34" s="866"/>
      <c r="AO34" s="866"/>
      <c r="AP34" s="866">
        <v>428</v>
      </c>
      <c r="AQ34" s="866"/>
      <c r="AR34" s="866"/>
      <c r="AS34" s="866"/>
      <c r="AT34" s="866"/>
      <c r="AU34" s="866">
        <v>385</v>
      </c>
      <c r="AV34" s="866"/>
      <c r="AW34" s="866"/>
      <c r="AX34" s="866"/>
      <c r="AY34" s="866"/>
      <c r="AZ34" s="867"/>
      <c r="BA34" s="867"/>
      <c r="BB34" s="867"/>
      <c r="BC34" s="867"/>
      <c r="BD34" s="867"/>
      <c r="BE34" s="868" t="s">
        <v>394</v>
      </c>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2">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2">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2">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2">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2">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2">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2">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2">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2">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2">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2">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2">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2">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2">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2">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2">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2">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2">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2">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2">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2">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2">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2">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2">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2">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2">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5">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2">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397</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5">
      <c r="A63" s="240" t="s">
        <v>377</v>
      </c>
      <c r="B63" s="825" t="s">
        <v>398</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383</v>
      </c>
      <c r="AG63" s="880"/>
      <c r="AH63" s="880"/>
      <c r="AI63" s="880"/>
      <c r="AJ63" s="881"/>
      <c r="AK63" s="882"/>
      <c r="AL63" s="877"/>
      <c r="AM63" s="877"/>
      <c r="AN63" s="877"/>
      <c r="AO63" s="877"/>
      <c r="AP63" s="880">
        <v>2698</v>
      </c>
      <c r="AQ63" s="880"/>
      <c r="AR63" s="880"/>
      <c r="AS63" s="880"/>
      <c r="AT63" s="880"/>
      <c r="AU63" s="880">
        <v>1371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5">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2">
      <c r="A66" s="763" t="s">
        <v>400</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401</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5">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2">
      <c r="A68" s="236">
        <v>1</v>
      </c>
      <c r="B68" s="905" t="s">
        <v>550</v>
      </c>
      <c r="C68" s="906"/>
      <c r="D68" s="906"/>
      <c r="E68" s="906"/>
      <c r="F68" s="906"/>
      <c r="G68" s="906"/>
      <c r="H68" s="906"/>
      <c r="I68" s="906"/>
      <c r="J68" s="906"/>
      <c r="K68" s="906"/>
      <c r="L68" s="906"/>
      <c r="M68" s="906"/>
      <c r="N68" s="906"/>
      <c r="O68" s="906"/>
      <c r="P68" s="907"/>
      <c r="Q68" s="908">
        <v>4859</v>
      </c>
      <c r="R68" s="902"/>
      <c r="S68" s="902"/>
      <c r="T68" s="902"/>
      <c r="U68" s="902"/>
      <c r="V68" s="902">
        <v>4013</v>
      </c>
      <c r="W68" s="902"/>
      <c r="X68" s="902"/>
      <c r="Y68" s="902"/>
      <c r="Z68" s="902"/>
      <c r="AA68" s="902">
        <v>846</v>
      </c>
      <c r="AB68" s="902"/>
      <c r="AC68" s="902"/>
      <c r="AD68" s="902"/>
      <c r="AE68" s="902"/>
      <c r="AF68" s="902">
        <v>846</v>
      </c>
      <c r="AG68" s="902"/>
      <c r="AH68" s="902"/>
      <c r="AI68" s="902"/>
      <c r="AJ68" s="902"/>
      <c r="AK68" s="902" t="s">
        <v>572</v>
      </c>
      <c r="AL68" s="902"/>
      <c r="AM68" s="902"/>
      <c r="AN68" s="902"/>
      <c r="AO68" s="902"/>
      <c r="AP68" s="902" t="s">
        <v>572</v>
      </c>
      <c r="AQ68" s="902"/>
      <c r="AR68" s="902"/>
      <c r="AS68" s="902"/>
      <c r="AT68" s="902"/>
      <c r="AU68" s="902" t="s">
        <v>572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2">
      <c r="A69" s="238">
        <v>2</v>
      </c>
      <c r="B69" s="909" t="s">
        <v>551</v>
      </c>
      <c r="C69" s="910"/>
      <c r="D69" s="910"/>
      <c r="E69" s="910"/>
      <c r="F69" s="910"/>
      <c r="G69" s="910"/>
      <c r="H69" s="910"/>
      <c r="I69" s="910"/>
      <c r="J69" s="910"/>
      <c r="K69" s="910"/>
      <c r="L69" s="910"/>
      <c r="M69" s="910"/>
      <c r="N69" s="910"/>
      <c r="O69" s="910"/>
      <c r="P69" s="911"/>
      <c r="Q69" s="912">
        <v>540</v>
      </c>
      <c r="R69" s="866"/>
      <c r="S69" s="866"/>
      <c r="T69" s="866"/>
      <c r="U69" s="866"/>
      <c r="V69" s="866">
        <v>538</v>
      </c>
      <c r="W69" s="866"/>
      <c r="X69" s="866"/>
      <c r="Y69" s="866"/>
      <c r="Z69" s="866"/>
      <c r="AA69" s="866">
        <v>2</v>
      </c>
      <c r="AB69" s="866"/>
      <c r="AC69" s="866"/>
      <c r="AD69" s="866"/>
      <c r="AE69" s="866"/>
      <c r="AF69" s="866">
        <v>2</v>
      </c>
      <c r="AG69" s="866"/>
      <c r="AH69" s="866"/>
      <c r="AI69" s="866"/>
      <c r="AJ69" s="866"/>
      <c r="AK69" s="866" t="s">
        <v>572</v>
      </c>
      <c r="AL69" s="866"/>
      <c r="AM69" s="866"/>
      <c r="AN69" s="866"/>
      <c r="AO69" s="866"/>
      <c r="AP69" s="866" t="s">
        <v>572</v>
      </c>
      <c r="AQ69" s="866"/>
      <c r="AR69" s="866"/>
      <c r="AS69" s="866"/>
      <c r="AT69" s="866"/>
      <c r="AU69" s="866" t="s">
        <v>572</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2">
      <c r="A70" s="238">
        <v>3</v>
      </c>
      <c r="B70" s="909" t="s">
        <v>552</v>
      </c>
      <c r="C70" s="910"/>
      <c r="D70" s="910"/>
      <c r="E70" s="910"/>
      <c r="F70" s="910"/>
      <c r="G70" s="910"/>
      <c r="H70" s="910"/>
      <c r="I70" s="910"/>
      <c r="J70" s="910"/>
      <c r="K70" s="910"/>
      <c r="L70" s="910"/>
      <c r="M70" s="910"/>
      <c r="N70" s="910"/>
      <c r="O70" s="910"/>
      <c r="P70" s="911"/>
      <c r="Q70" s="912">
        <v>19</v>
      </c>
      <c r="R70" s="866"/>
      <c r="S70" s="866"/>
      <c r="T70" s="866"/>
      <c r="U70" s="866"/>
      <c r="V70" s="866">
        <v>14</v>
      </c>
      <c r="W70" s="866"/>
      <c r="X70" s="866"/>
      <c r="Y70" s="866"/>
      <c r="Z70" s="866"/>
      <c r="AA70" s="866">
        <v>4</v>
      </c>
      <c r="AB70" s="866"/>
      <c r="AC70" s="866"/>
      <c r="AD70" s="866"/>
      <c r="AE70" s="866"/>
      <c r="AF70" s="866">
        <v>4</v>
      </c>
      <c r="AG70" s="866"/>
      <c r="AH70" s="866"/>
      <c r="AI70" s="866"/>
      <c r="AJ70" s="866"/>
      <c r="AK70" s="866" t="s">
        <v>572</v>
      </c>
      <c r="AL70" s="866"/>
      <c r="AM70" s="866"/>
      <c r="AN70" s="866"/>
      <c r="AO70" s="866"/>
      <c r="AP70" s="866" t="s">
        <v>572</v>
      </c>
      <c r="AQ70" s="866"/>
      <c r="AR70" s="866"/>
      <c r="AS70" s="866"/>
      <c r="AT70" s="866"/>
      <c r="AU70" s="866" t="s">
        <v>572</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2">
      <c r="A71" s="238">
        <v>4</v>
      </c>
      <c r="B71" s="909" t="s">
        <v>553</v>
      </c>
      <c r="C71" s="910"/>
      <c r="D71" s="910"/>
      <c r="E71" s="910"/>
      <c r="F71" s="910"/>
      <c r="G71" s="910"/>
      <c r="H71" s="910"/>
      <c r="I71" s="910"/>
      <c r="J71" s="910"/>
      <c r="K71" s="910"/>
      <c r="L71" s="910"/>
      <c r="M71" s="910"/>
      <c r="N71" s="910"/>
      <c r="O71" s="910"/>
      <c r="P71" s="911"/>
      <c r="Q71" s="912">
        <v>33</v>
      </c>
      <c r="R71" s="866"/>
      <c r="S71" s="866"/>
      <c r="T71" s="866"/>
      <c r="U71" s="866"/>
      <c r="V71" s="866">
        <v>31</v>
      </c>
      <c r="W71" s="866"/>
      <c r="X71" s="866"/>
      <c r="Y71" s="866"/>
      <c r="Z71" s="866"/>
      <c r="AA71" s="866">
        <v>2</v>
      </c>
      <c r="AB71" s="866"/>
      <c r="AC71" s="866"/>
      <c r="AD71" s="866"/>
      <c r="AE71" s="866"/>
      <c r="AF71" s="866">
        <v>2</v>
      </c>
      <c r="AG71" s="866"/>
      <c r="AH71" s="866"/>
      <c r="AI71" s="866"/>
      <c r="AJ71" s="866"/>
      <c r="AK71" s="866">
        <v>5</v>
      </c>
      <c r="AL71" s="866"/>
      <c r="AM71" s="866"/>
      <c r="AN71" s="866"/>
      <c r="AO71" s="866"/>
      <c r="AP71" s="866" t="s">
        <v>572</v>
      </c>
      <c r="AQ71" s="866"/>
      <c r="AR71" s="866"/>
      <c r="AS71" s="866"/>
      <c r="AT71" s="866"/>
      <c r="AU71" s="866" t="s">
        <v>572</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2">
      <c r="A72" s="238">
        <v>5</v>
      </c>
      <c r="B72" s="909" t="s">
        <v>554</v>
      </c>
      <c r="C72" s="910"/>
      <c r="D72" s="910"/>
      <c r="E72" s="910"/>
      <c r="F72" s="910"/>
      <c r="G72" s="910"/>
      <c r="H72" s="910"/>
      <c r="I72" s="910"/>
      <c r="J72" s="910"/>
      <c r="K72" s="910"/>
      <c r="L72" s="910"/>
      <c r="M72" s="910"/>
      <c r="N72" s="910"/>
      <c r="O72" s="910"/>
      <c r="P72" s="911"/>
      <c r="Q72" s="912">
        <v>1</v>
      </c>
      <c r="R72" s="866"/>
      <c r="S72" s="866"/>
      <c r="T72" s="866"/>
      <c r="U72" s="866"/>
      <c r="V72" s="866">
        <v>0</v>
      </c>
      <c r="W72" s="866"/>
      <c r="X72" s="866"/>
      <c r="Y72" s="866"/>
      <c r="Z72" s="866"/>
      <c r="AA72" s="866">
        <v>0</v>
      </c>
      <c r="AB72" s="866"/>
      <c r="AC72" s="866"/>
      <c r="AD72" s="866"/>
      <c r="AE72" s="866"/>
      <c r="AF72" s="866">
        <v>0</v>
      </c>
      <c r="AG72" s="866"/>
      <c r="AH72" s="866"/>
      <c r="AI72" s="866"/>
      <c r="AJ72" s="866"/>
      <c r="AK72" s="866" t="s">
        <v>572</v>
      </c>
      <c r="AL72" s="866"/>
      <c r="AM72" s="866"/>
      <c r="AN72" s="866"/>
      <c r="AO72" s="866"/>
      <c r="AP72" s="866" t="s">
        <v>572</v>
      </c>
      <c r="AQ72" s="866"/>
      <c r="AR72" s="866"/>
      <c r="AS72" s="866"/>
      <c r="AT72" s="866"/>
      <c r="AU72" s="866" t="s">
        <v>572</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2">
      <c r="A73" s="238">
        <v>6</v>
      </c>
      <c r="B73" s="909" t="s">
        <v>555</v>
      </c>
      <c r="C73" s="910"/>
      <c r="D73" s="910"/>
      <c r="E73" s="910"/>
      <c r="F73" s="910"/>
      <c r="G73" s="910"/>
      <c r="H73" s="910"/>
      <c r="I73" s="910"/>
      <c r="J73" s="910"/>
      <c r="K73" s="910"/>
      <c r="L73" s="910"/>
      <c r="M73" s="910"/>
      <c r="N73" s="910"/>
      <c r="O73" s="910"/>
      <c r="P73" s="911"/>
      <c r="Q73" s="912">
        <v>95</v>
      </c>
      <c r="R73" s="866"/>
      <c r="S73" s="866"/>
      <c r="T73" s="866"/>
      <c r="U73" s="866"/>
      <c r="V73" s="866">
        <v>95</v>
      </c>
      <c r="W73" s="866"/>
      <c r="X73" s="866"/>
      <c r="Y73" s="866"/>
      <c r="Z73" s="866"/>
      <c r="AA73" s="866">
        <v>0</v>
      </c>
      <c r="AB73" s="866"/>
      <c r="AC73" s="866"/>
      <c r="AD73" s="866"/>
      <c r="AE73" s="866"/>
      <c r="AF73" s="866" t="s">
        <v>572</v>
      </c>
      <c r="AG73" s="866"/>
      <c r="AH73" s="866"/>
      <c r="AI73" s="866"/>
      <c r="AJ73" s="866"/>
      <c r="AK73" s="866">
        <v>53</v>
      </c>
      <c r="AL73" s="866"/>
      <c r="AM73" s="866"/>
      <c r="AN73" s="866"/>
      <c r="AO73" s="866"/>
      <c r="AP73" s="866" t="s">
        <v>572</v>
      </c>
      <c r="AQ73" s="866"/>
      <c r="AR73" s="866"/>
      <c r="AS73" s="866"/>
      <c r="AT73" s="866"/>
      <c r="AU73" s="866" t="s">
        <v>572</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2">
      <c r="A74" s="238">
        <v>7</v>
      </c>
      <c r="B74" s="909" t="s">
        <v>556</v>
      </c>
      <c r="C74" s="910"/>
      <c r="D74" s="910"/>
      <c r="E74" s="910"/>
      <c r="F74" s="910"/>
      <c r="G74" s="910"/>
      <c r="H74" s="910"/>
      <c r="I74" s="910"/>
      <c r="J74" s="910"/>
      <c r="K74" s="910"/>
      <c r="L74" s="910"/>
      <c r="M74" s="910"/>
      <c r="N74" s="910"/>
      <c r="O74" s="910"/>
      <c r="P74" s="911"/>
      <c r="Q74" s="912">
        <v>3740</v>
      </c>
      <c r="R74" s="866"/>
      <c r="S74" s="866"/>
      <c r="T74" s="866"/>
      <c r="U74" s="866"/>
      <c r="V74" s="866">
        <v>3254</v>
      </c>
      <c r="W74" s="866"/>
      <c r="X74" s="866"/>
      <c r="Y74" s="866"/>
      <c r="Z74" s="866"/>
      <c r="AA74" s="866">
        <v>486</v>
      </c>
      <c r="AB74" s="866"/>
      <c r="AC74" s="866"/>
      <c r="AD74" s="866"/>
      <c r="AE74" s="866"/>
      <c r="AF74" s="866">
        <v>486</v>
      </c>
      <c r="AG74" s="866"/>
      <c r="AH74" s="866"/>
      <c r="AI74" s="866"/>
      <c r="AJ74" s="866"/>
      <c r="AK74" s="866" t="s">
        <v>572</v>
      </c>
      <c r="AL74" s="866"/>
      <c r="AM74" s="866"/>
      <c r="AN74" s="866"/>
      <c r="AO74" s="866"/>
      <c r="AP74" s="866">
        <v>659</v>
      </c>
      <c r="AQ74" s="866"/>
      <c r="AR74" s="866"/>
      <c r="AS74" s="866"/>
      <c r="AT74" s="866"/>
      <c r="AU74" s="866">
        <v>56</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2">
      <c r="A75" s="238">
        <v>8</v>
      </c>
      <c r="B75" s="909" t="s">
        <v>557</v>
      </c>
      <c r="C75" s="910"/>
      <c r="D75" s="910"/>
      <c r="E75" s="910"/>
      <c r="F75" s="910"/>
      <c r="G75" s="910"/>
      <c r="H75" s="910"/>
      <c r="I75" s="910"/>
      <c r="J75" s="910"/>
      <c r="K75" s="910"/>
      <c r="L75" s="910"/>
      <c r="M75" s="910"/>
      <c r="N75" s="910"/>
      <c r="O75" s="910"/>
      <c r="P75" s="911"/>
      <c r="Q75" s="913">
        <v>4831</v>
      </c>
      <c r="R75" s="914"/>
      <c r="S75" s="914"/>
      <c r="T75" s="914"/>
      <c r="U75" s="870"/>
      <c r="V75" s="915">
        <v>3077</v>
      </c>
      <c r="W75" s="914"/>
      <c r="X75" s="914"/>
      <c r="Y75" s="914"/>
      <c r="Z75" s="870"/>
      <c r="AA75" s="915">
        <v>1755</v>
      </c>
      <c r="AB75" s="914"/>
      <c r="AC75" s="914"/>
      <c r="AD75" s="914"/>
      <c r="AE75" s="870"/>
      <c r="AF75" s="915">
        <v>1753</v>
      </c>
      <c r="AG75" s="914"/>
      <c r="AH75" s="914"/>
      <c r="AI75" s="914"/>
      <c r="AJ75" s="870"/>
      <c r="AK75" s="915" t="s">
        <v>572</v>
      </c>
      <c r="AL75" s="914"/>
      <c r="AM75" s="914"/>
      <c r="AN75" s="914"/>
      <c r="AO75" s="870"/>
      <c r="AP75" s="915">
        <v>208</v>
      </c>
      <c r="AQ75" s="914"/>
      <c r="AR75" s="914"/>
      <c r="AS75" s="914"/>
      <c r="AT75" s="870"/>
      <c r="AU75" s="915" t="s">
        <v>572</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2">
      <c r="A76" s="238">
        <v>9</v>
      </c>
      <c r="B76" s="909" t="s">
        <v>558</v>
      </c>
      <c r="C76" s="910"/>
      <c r="D76" s="910"/>
      <c r="E76" s="910"/>
      <c r="F76" s="910"/>
      <c r="G76" s="910"/>
      <c r="H76" s="910"/>
      <c r="I76" s="910"/>
      <c r="J76" s="910"/>
      <c r="K76" s="910"/>
      <c r="L76" s="910"/>
      <c r="M76" s="910"/>
      <c r="N76" s="910"/>
      <c r="O76" s="910"/>
      <c r="P76" s="911"/>
      <c r="Q76" s="913">
        <v>152</v>
      </c>
      <c r="R76" s="914"/>
      <c r="S76" s="914"/>
      <c r="T76" s="914"/>
      <c r="U76" s="870"/>
      <c r="V76" s="915">
        <v>97</v>
      </c>
      <c r="W76" s="914"/>
      <c r="X76" s="914"/>
      <c r="Y76" s="914"/>
      <c r="Z76" s="870"/>
      <c r="AA76" s="915">
        <v>55</v>
      </c>
      <c r="AB76" s="914"/>
      <c r="AC76" s="914"/>
      <c r="AD76" s="914"/>
      <c r="AE76" s="870"/>
      <c r="AF76" s="915">
        <v>55</v>
      </c>
      <c r="AG76" s="914"/>
      <c r="AH76" s="914"/>
      <c r="AI76" s="914"/>
      <c r="AJ76" s="870"/>
      <c r="AK76" s="915" t="s">
        <v>572</v>
      </c>
      <c r="AL76" s="914"/>
      <c r="AM76" s="914"/>
      <c r="AN76" s="914"/>
      <c r="AO76" s="870"/>
      <c r="AP76" s="915" t="s">
        <v>572</v>
      </c>
      <c r="AQ76" s="914"/>
      <c r="AR76" s="914"/>
      <c r="AS76" s="914"/>
      <c r="AT76" s="870"/>
      <c r="AU76" s="915" t="s">
        <v>572</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2">
      <c r="A77" s="238">
        <v>10</v>
      </c>
      <c r="B77" s="909" t="s">
        <v>559</v>
      </c>
      <c r="C77" s="910"/>
      <c r="D77" s="910"/>
      <c r="E77" s="910"/>
      <c r="F77" s="910"/>
      <c r="G77" s="910"/>
      <c r="H77" s="910"/>
      <c r="I77" s="910"/>
      <c r="J77" s="910"/>
      <c r="K77" s="910"/>
      <c r="L77" s="910"/>
      <c r="M77" s="910"/>
      <c r="N77" s="910"/>
      <c r="O77" s="910"/>
      <c r="P77" s="911"/>
      <c r="Q77" s="913">
        <v>88</v>
      </c>
      <c r="R77" s="914"/>
      <c r="S77" s="914"/>
      <c r="T77" s="914"/>
      <c r="U77" s="870"/>
      <c r="V77" s="915">
        <v>69</v>
      </c>
      <c r="W77" s="914"/>
      <c r="X77" s="914"/>
      <c r="Y77" s="914"/>
      <c r="Z77" s="870"/>
      <c r="AA77" s="915">
        <v>19</v>
      </c>
      <c r="AB77" s="914"/>
      <c r="AC77" s="914"/>
      <c r="AD77" s="914"/>
      <c r="AE77" s="870"/>
      <c r="AF77" s="915">
        <v>19</v>
      </c>
      <c r="AG77" s="914"/>
      <c r="AH77" s="914"/>
      <c r="AI77" s="914"/>
      <c r="AJ77" s="870"/>
      <c r="AK77" s="915" t="s">
        <v>572</v>
      </c>
      <c r="AL77" s="914"/>
      <c r="AM77" s="914"/>
      <c r="AN77" s="914"/>
      <c r="AO77" s="870"/>
      <c r="AP77" s="915" t="s">
        <v>572</v>
      </c>
      <c r="AQ77" s="914"/>
      <c r="AR77" s="914"/>
      <c r="AS77" s="914"/>
      <c r="AT77" s="870"/>
      <c r="AU77" s="915" t="s">
        <v>572</v>
      </c>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2">
      <c r="A78" s="238">
        <v>11</v>
      </c>
      <c r="B78" s="909" t="s">
        <v>560</v>
      </c>
      <c r="C78" s="910"/>
      <c r="D78" s="910"/>
      <c r="E78" s="910"/>
      <c r="F78" s="910"/>
      <c r="G78" s="910"/>
      <c r="H78" s="910"/>
      <c r="I78" s="910"/>
      <c r="J78" s="910"/>
      <c r="K78" s="910"/>
      <c r="L78" s="910"/>
      <c r="M78" s="910"/>
      <c r="N78" s="910"/>
      <c r="O78" s="910"/>
      <c r="P78" s="911"/>
      <c r="Q78" s="912">
        <v>230159</v>
      </c>
      <c r="R78" s="866"/>
      <c r="S78" s="866"/>
      <c r="T78" s="866"/>
      <c r="U78" s="866"/>
      <c r="V78" s="866">
        <v>223900</v>
      </c>
      <c r="W78" s="866"/>
      <c r="X78" s="866"/>
      <c r="Y78" s="866"/>
      <c r="Z78" s="866"/>
      <c r="AA78" s="866">
        <v>6259</v>
      </c>
      <c r="AB78" s="866"/>
      <c r="AC78" s="866"/>
      <c r="AD78" s="866"/>
      <c r="AE78" s="866"/>
      <c r="AF78" s="866">
        <v>6259</v>
      </c>
      <c r="AG78" s="866"/>
      <c r="AH78" s="866"/>
      <c r="AI78" s="866"/>
      <c r="AJ78" s="866"/>
      <c r="AK78" s="866" t="s">
        <v>574</v>
      </c>
      <c r="AL78" s="866"/>
      <c r="AM78" s="866"/>
      <c r="AN78" s="866"/>
      <c r="AO78" s="866"/>
      <c r="AP78" s="866" t="s">
        <v>572</v>
      </c>
      <c r="AQ78" s="866"/>
      <c r="AR78" s="866"/>
      <c r="AS78" s="866"/>
      <c r="AT78" s="866"/>
      <c r="AU78" s="866" t="s">
        <v>572</v>
      </c>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2">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2">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2">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2">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2">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2">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2">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2">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2">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5">
      <c r="A88" s="240" t="s">
        <v>377</v>
      </c>
      <c r="B88" s="825" t="s">
        <v>402</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9426</v>
      </c>
      <c r="AG88" s="880"/>
      <c r="AH88" s="880"/>
      <c r="AI88" s="880"/>
      <c r="AJ88" s="880"/>
      <c r="AK88" s="877"/>
      <c r="AL88" s="877"/>
      <c r="AM88" s="877"/>
      <c r="AN88" s="877"/>
      <c r="AO88" s="877"/>
      <c r="AP88" s="880">
        <v>867</v>
      </c>
      <c r="AQ88" s="880"/>
      <c r="AR88" s="880"/>
      <c r="AS88" s="880"/>
      <c r="AT88" s="880"/>
      <c r="AU88" s="880">
        <v>56</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403</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v>405</v>
      </c>
      <c r="CS102" s="888"/>
      <c r="CT102" s="888"/>
      <c r="CU102" s="888"/>
      <c r="CV102" s="927"/>
      <c r="CW102" s="926">
        <v>45</v>
      </c>
      <c r="CX102" s="888"/>
      <c r="CY102" s="888"/>
      <c r="CZ102" s="888"/>
      <c r="DA102" s="927"/>
      <c r="DB102" s="926" t="s">
        <v>573</v>
      </c>
      <c r="DC102" s="888"/>
      <c r="DD102" s="888"/>
      <c r="DE102" s="888"/>
      <c r="DF102" s="927"/>
      <c r="DG102" s="926" t="s">
        <v>573</v>
      </c>
      <c r="DH102" s="888"/>
      <c r="DI102" s="888"/>
      <c r="DJ102" s="888"/>
      <c r="DK102" s="927"/>
      <c r="DL102" s="926" t="s">
        <v>573</v>
      </c>
      <c r="DM102" s="888"/>
      <c r="DN102" s="888"/>
      <c r="DO102" s="888"/>
      <c r="DP102" s="927"/>
      <c r="DQ102" s="926" t="s">
        <v>573</v>
      </c>
      <c r="DR102" s="888"/>
      <c r="DS102" s="888"/>
      <c r="DT102" s="888"/>
      <c r="DU102" s="927"/>
      <c r="DV102" s="825"/>
      <c r="DW102" s="826"/>
      <c r="DX102" s="826"/>
      <c r="DY102" s="826"/>
      <c r="DZ102" s="950"/>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404</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405</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406</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407</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53" t="s">
        <v>408</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409</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2">
      <c r="A109" s="948" t="s">
        <v>410</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411</v>
      </c>
      <c r="AB109" s="929"/>
      <c r="AC109" s="929"/>
      <c r="AD109" s="929"/>
      <c r="AE109" s="930"/>
      <c r="AF109" s="928" t="s">
        <v>412</v>
      </c>
      <c r="AG109" s="929"/>
      <c r="AH109" s="929"/>
      <c r="AI109" s="929"/>
      <c r="AJ109" s="930"/>
      <c r="AK109" s="928" t="s">
        <v>294</v>
      </c>
      <c r="AL109" s="929"/>
      <c r="AM109" s="929"/>
      <c r="AN109" s="929"/>
      <c r="AO109" s="930"/>
      <c r="AP109" s="928" t="s">
        <v>413</v>
      </c>
      <c r="AQ109" s="929"/>
      <c r="AR109" s="929"/>
      <c r="AS109" s="929"/>
      <c r="AT109" s="931"/>
      <c r="AU109" s="948" t="s">
        <v>410</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411</v>
      </c>
      <c r="BR109" s="929"/>
      <c r="BS109" s="929"/>
      <c r="BT109" s="929"/>
      <c r="BU109" s="930"/>
      <c r="BV109" s="928" t="s">
        <v>412</v>
      </c>
      <c r="BW109" s="929"/>
      <c r="BX109" s="929"/>
      <c r="BY109" s="929"/>
      <c r="BZ109" s="930"/>
      <c r="CA109" s="928" t="s">
        <v>294</v>
      </c>
      <c r="CB109" s="929"/>
      <c r="CC109" s="929"/>
      <c r="CD109" s="929"/>
      <c r="CE109" s="930"/>
      <c r="CF109" s="949" t="s">
        <v>413</v>
      </c>
      <c r="CG109" s="949"/>
      <c r="CH109" s="949"/>
      <c r="CI109" s="949"/>
      <c r="CJ109" s="949"/>
      <c r="CK109" s="928" t="s">
        <v>414</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411</v>
      </c>
      <c r="DH109" s="929"/>
      <c r="DI109" s="929"/>
      <c r="DJ109" s="929"/>
      <c r="DK109" s="930"/>
      <c r="DL109" s="928" t="s">
        <v>412</v>
      </c>
      <c r="DM109" s="929"/>
      <c r="DN109" s="929"/>
      <c r="DO109" s="929"/>
      <c r="DP109" s="930"/>
      <c r="DQ109" s="928" t="s">
        <v>294</v>
      </c>
      <c r="DR109" s="929"/>
      <c r="DS109" s="929"/>
      <c r="DT109" s="929"/>
      <c r="DU109" s="930"/>
      <c r="DV109" s="928" t="s">
        <v>413</v>
      </c>
      <c r="DW109" s="929"/>
      <c r="DX109" s="929"/>
      <c r="DY109" s="929"/>
      <c r="DZ109" s="931"/>
    </row>
    <row r="110" spans="1:131" s="230" customFormat="1" ht="26.25" customHeight="1" x14ac:dyDescent="0.2">
      <c r="A110" s="932" t="s">
        <v>415</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943060</v>
      </c>
      <c r="AB110" s="936"/>
      <c r="AC110" s="936"/>
      <c r="AD110" s="936"/>
      <c r="AE110" s="937"/>
      <c r="AF110" s="938">
        <v>950205</v>
      </c>
      <c r="AG110" s="936"/>
      <c r="AH110" s="936"/>
      <c r="AI110" s="936"/>
      <c r="AJ110" s="937"/>
      <c r="AK110" s="938">
        <v>982967</v>
      </c>
      <c r="AL110" s="936"/>
      <c r="AM110" s="936"/>
      <c r="AN110" s="936"/>
      <c r="AO110" s="937"/>
      <c r="AP110" s="939">
        <v>23.8</v>
      </c>
      <c r="AQ110" s="940"/>
      <c r="AR110" s="940"/>
      <c r="AS110" s="940"/>
      <c r="AT110" s="941"/>
      <c r="AU110" s="942" t="s">
        <v>69</v>
      </c>
      <c r="AV110" s="943"/>
      <c r="AW110" s="943"/>
      <c r="AX110" s="943"/>
      <c r="AY110" s="943"/>
      <c r="AZ110" s="965" t="s">
        <v>416</v>
      </c>
      <c r="BA110" s="933"/>
      <c r="BB110" s="933"/>
      <c r="BC110" s="933"/>
      <c r="BD110" s="933"/>
      <c r="BE110" s="933"/>
      <c r="BF110" s="933"/>
      <c r="BG110" s="933"/>
      <c r="BH110" s="933"/>
      <c r="BI110" s="933"/>
      <c r="BJ110" s="933"/>
      <c r="BK110" s="933"/>
      <c r="BL110" s="933"/>
      <c r="BM110" s="933"/>
      <c r="BN110" s="933"/>
      <c r="BO110" s="933"/>
      <c r="BP110" s="934"/>
      <c r="BQ110" s="966">
        <v>8276922</v>
      </c>
      <c r="BR110" s="967"/>
      <c r="BS110" s="967"/>
      <c r="BT110" s="967"/>
      <c r="BU110" s="967"/>
      <c r="BV110" s="967">
        <v>10393012</v>
      </c>
      <c r="BW110" s="967"/>
      <c r="BX110" s="967"/>
      <c r="BY110" s="967"/>
      <c r="BZ110" s="967"/>
      <c r="CA110" s="967">
        <v>12081887</v>
      </c>
      <c r="CB110" s="967"/>
      <c r="CC110" s="967"/>
      <c r="CD110" s="967"/>
      <c r="CE110" s="967"/>
      <c r="CF110" s="980">
        <v>292.39999999999998</v>
      </c>
      <c r="CG110" s="981"/>
      <c r="CH110" s="981"/>
      <c r="CI110" s="981"/>
      <c r="CJ110" s="981"/>
      <c r="CK110" s="982" t="s">
        <v>417</v>
      </c>
      <c r="CL110" s="983"/>
      <c r="CM110" s="965" t="s">
        <v>418</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2">
      <c r="A111" s="970" t="s">
        <v>419</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420</v>
      </c>
      <c r="BA111" s="959"/>
      <c r="BB111" s="959"/>
      <c r="BC111" s="959"/>
      <c r="BD111" s="959"/>
      <c r="BE111" s="959"/>
      <c r="BF111" s="959"/>
      <c r="BG111" s="959"/>
      <c r="BH111" s="959"/>
      <c r="BI111" s="959"/>
      <c r="BJ111" s="959"/>
      <c r="BK111" s="959"/>
      <c r="BL111" s="959"/>
      <c r="BM111" s="959"/>
      <c r="BN111" s="959"/>
      <c r="BO111" s="959"/>
      <c r="BP111" s="960"/>
      <c r="BQ111" s="961">
        <v>42588</v>
      </c>
      <c r="BR111" s="962"/>
      <c r="BS111" s="962"/>
      <c r="BT111" s="962"/>
      <c r="BU111" s="962"/>
      <c r="BV111" s="962">
        <v>35747</v>
      </c>
      <c r="BW111" s="962"/>
      <c r="BX111" s="962"/>
      <c r="BY111" s="962"/>
      <c r="BZ111" s="962"/>
      <c r="CA111" s="962">
        <v>30381</v>
      </c>
      <c r="CB111" s="962"/>
      <c r="CC111" s="962"/>
      <c r="CD111" s="962"/>
      <c r="CE111" s="962"/>
      <c r="CF111" s="956">
        <v>0.7</v>
      </c>
      <c r="CG111" s="957"/>
      <c r="CH111" s="957"/>
      <c r="CI111" s="957"/>
      <c r="CJ111" s="957"/>
      <c r="CK111" s="984"/>
      <c r="CL111" s="985"/>
      <c r="CM111" s="958" t="s">
        <v>421</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2">
      <c r="A112" s="988" t="s">
        <v>422</v>
      </c>
      <c r="B112" s="989"/>
      <c r="C112" s="959" t="s">
        <v>423</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424</v>
      </c>
      <c r="BA112" s="959"/>
      <c r="BB112" s="959"/>
      <c r="BC112" s="959"/>
      <c r="BD112" s="959"/>
      <c r="BE112" s="959"/>
      <c r="BF112" s="959"/>
      <c r="BG112" s="959"/>
      <c r="BH112" s="959"/>
      <c r="BI112" s="959"/>
      <c r="BJ112" s="959"/>
      <c r="BK112" s="959"/>
      <c r="BL112" s="959"/>
      <c r="BM112" s="959"/>
      <c r="BN112" s="959"/>
      <c r="BO112" s="959"/>
      <c r="BP112" s="960"/>
      <c r="BQ112" s="961">
        <v>1131920</v>
      </c>
      <c r="BR112" s="962"/>
      <c r="BS112" s="962"/>
      <c r="BT112" s="962"/>
      <c r="BU112" s="962"/>
      <c r="BV112" s="962">
        <v>1174363</v>
      </c>
      <c r="BW112" s="962"/>
      <c r="BX112" s="962"/>
      <c r="BY112" s="962"/>
      <c r="BZ112" s="962"/>
      <c r="CA112" s="962">
        <v>1371621</v>
      </c>
      <c r="CB112" s="962"/>
      <c r="CC112" s="962"/>
      <c r="CD112" s="962"/>
      <c r="CE112" s="962"/>
      <c r="CF112" s="956">
        <v>33.200000000000003</v>
      </c>
      <c r="CG112" s="957"/>
      <c r="CH112" s="957"/>
      <c r="CI112" s="957"/>
      <c r="CJ112" s="957"/>
      <c r="CK112" s="984"/>
      <c r="CL112" s="985"/>
      <c r="CM112" s="958" t="s">
        <v>425</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2">
      <c r="A113" s="990"/>
      <c r="B113" s="991"/>
      <c r="C113" s="959" t="s">
        <v>426</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139195</v>
      </c>
      <c r="AB113" s="974"/>
      <c r="AC113" s="974"/>
      <c r="AD113" s="974"/>
      <c r="AE113" s="975"/>
      <c r="AF113" s="976">
        <v>144292</v>
      </c>
      <c r="AG113" s="974"/>
      <c r="AH113" s="974"/>
      <c r="AI113" s="974"/>
      <c r="AJ113" s="975"/>
      <c r="AK113" s="976">
        <v>150736</v>
      </c>
      <c r="AL113" s="974"/>
      <c r="AM113" s="974"/>
      <c r="AN113" s="974"/>
      <c r="AO113" s="975"/>
      <c r="AP113" s="977">
        <v>3.6</v>
      </c>
      <c r="AQ113" s="978"/>
      <c r="AR113" s="978"/>
      <c r="AS113" s="978"/>
      <c r="AT113" s="979"/>
      <c r="AU113" s="944"/>
      <c r="AV113" s="945"/>
      <c r="AW113" s="945"/>
      <c r="AX113" s="945"/>
      <c r="AY113" s="945"/>
      <c r="AZ113" s="958" t="s">
        <v>427</v>
      </c>
      <c r="BA113" s="959"/>
      <c r="BB113" s="959"/>
      <c r="BC113" s="959"/>
      <c r="BD113" s="959"/>
      <c r="BE113" s="959"/>
      <c r="BF113" s="959"/>
      <c r="BG113" s="959"/>
      <c r="BH113" s="959"/>
      <c r="BI113" s="959"/>
      <c r="BJ113" s="959"/>
      <c r="BK113" s="959"/>
      <c r="BL113" s="959"/>
      <c r="BM113" s="959"/>
      <c r="BN113" s="959"/>
      <c r="BO113" s="959"/>
      <c r="BP113" s="960"/>
      <c r="BQ113" s="961">
        <v>74276</v>
      </c>
      <c r="BR113" s="962"/>
      <c r="BS113" s="962"/>
      <c r="BT113" s="962"/>
      <c r="BU113" s="962"/>
      <c r="BV113" s="962">
        <v>64916</v>
      </c>
      <c r="BW113" s="962"/>
      <c r="BX113" s="962"/>
      <c r="BY113" s="962"/>
      <c r="BZ113" s="962"/>
      <c r="CA113" s="962">
        <v>56137</v>
      </c>
      <c r="CB113" s="962"/>
      <c r="CC113" s="962"/>
      <c r="CD113" s="962"/>
      <c r="CE113" s="962"/>
      <c r="CF113" s="956">
        <v>1.4</v>
      </c>
      <c r="CG113" s="957"/>
      <c r="CH113" s="957"/>
      <c r="CI113" s="957"/>
      <c r="CJ113" s="957"/>
      <c r="CK113" s="984"/>
      <c r="CL113" s="985"/>
      <c r="CM113" s="958" t="s">
        <v>428</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v>25375</v>
      </c>
      <c r="DH113" s="995"/>
      <c r="DI113" s="995"/>
      <c r="DJ113" s="995"/>
      <c r="DK113" s="996"/>
      <c r="DL113" s="997">
        <v>18534</v>
      </c>
      <c r="DM113" s="995"/>
      <c r="DN113" s="995"/>
      <c r="DO113" s="995"/>
      <c r="DP113" s="996"/>
      <c r="DQ113" s="997">
        <v>13117</v>
      </c>
      <c r="DR113" s="995"/>
      <c r="DS113" s="995"/>
      <c r="DT113" s="995"/>
      <c r="DU113" s="996"/>
      <c r="DV113" s="998">
        <v>0.3</v>
      </c>
      <c r="DW113" s="999"/>
      <c r="DX113" s="999"/>
      <c r="DY113" s="999"/>
      <c r="DZ113" s="1000"/>
    </row>
    <row r="114" spans="1:130" s="230" customFormat="1" ht="26.25" customHeight="1" x14ac:dyDescent="0.2">
      <c r="A114" s="990"/>
      <c r="B114" s="991"/>
      <c r="C114" s="959" t="s">
        <v>429</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7527</v>
      </c>
      <c r="AB114" s="995"/>
      <c r="AC114" s="995"/>
      <c r="AD114" s="995"/>
      <c r="AE114" s="996"/>
      <c r="AF114" s="997">
        <v>10745</v>
      </c>
      <c r="AG114" s="995"/>
      <c r="AH114" s="995"/>
      <c r="AI114" s="995"/>
      <c r="AJ114" s="996"/>
      <c r="AK114" s="997">
        <v>9742</v>
      </c>
      <c r="AL114" s="995"/>
      <c r="AM114" s="995"/>
      <c r="AN114" s="995"/>
      <c r="AO114" s="996"/>
      <c r="AP114" s="998">
        <v>0.2</v>
      </c>
      <c r="AQ114" s="999"/>
      <c r="AR114" s="999"/>
      <c r="AS114" s="999"/>
      <c r="AT114" s="1000"/>
      <c r="AU114" s="944"/>
      <c r="AV114" s="945"/>
      <c r="AW114" s="945"/>
      <c r="AX114" s="945"/>
      <c r="AY114" s="945"/>
      <c r="AZ114" s="958" t="s">
        <v>430</v>
      </c>
      <c r="BA114" s="959"/>
      <c r="BB114" s="959"/>
      <c r="BC114" s="959"/>
      <c r="BD114" s="959"/>
      <c r="BE114" s="959"/>
      <c r="BF114" s="959"/>
      <c r="BG114" s="959"/>
      <c r="BH114" s="959"/>
      <c r="BI114" s="959"/>
      <c r="BJ114" s="959"/>
      <c r="BK114" s="959"/>
      <c r="BL114" s="959"/>
      <c r="BM114" s="959"/>
      <c r="BN114" s="959"/>
      <c r="BO114" s="959"/>
      <c r="BP114" s="960"/>
      <c r="BQ114" s="961">
        <v>1062397</v>
      </c>
      <c r="BR114" s="962"/>
      <c r="BS114" s="962"/>
      <c r="BT114" s="962"/>
      <c r="BU114" s="962"/>
      <c r="BV114" s="962">
        <v>957596</v>
      </c>
      <c r="BW114" s="962"/>
      <c r="BX114" s="962"/>
      <c r="BY114" s="962"/>
      <c r="BZ114" s="962"/>
      <c r="CA114" s="962">
        <v>864389</v>
      </c>
      <c r="CB114" s="962"/>
      <c r="CC114" s="962"/>
      <c r="CD114" s="962"/>
      <c r="CE114" s="962"/>
      <c r="CF114" s="956">
        <v>20.9</v>
      </c>
      <c r="CG114" s="957"/>
      <c r="CH114" s="957"/>
      <c r="CI114" s="957"/>
      <c r="CJ114" s="957"/>
      <c r="CK114" s="984"/>
      <c r="CL114" s="985"/>
      <c r="CM114" s="958" t="s">
        <v>431</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2">
      <c r="A115" s="990"/>
      <c r="B115" s="991"/>
      <c r="C115" s="959" t="s">
        <v>432</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v>8803</v>
      </c>
      <c r="AB115" s="974"/>
      <c r="AC115" s="974"/>
      <c r="AD115" s="974"/>
      <c r="AE115" s="975"/>
      <c r="AF115" s="976">
        <v>6842</v>
      </c>
      <c r="AG115" s="974"/>
      <c r="AH115" s="974"/>
      <c r="AI115" s="974"/>
      <c r="AJ115" s="975"/>
      <c r="AK115" s="976">
        <v>5417</v>
      </c>
      <c r="AL115" s="974"/>
      <c r="AM115" s="974"/>
      <c r="AN115" s="974"/>
      <c r="AO115" s="975"/>
      <c r="AP115" s="977">
        <v>0.1</v>
      </c>
      <c r="AQ115" s="978"/>
      <c r="AR115" s="978"/>
      <c r="AS115" s="978"/>
      <c r="AT115" s="979"/>
      <c r="AU115" s="944"/>
      <c r="AV115" s="945"/>
      <c r="AW115" s="945"/>
      <c r="AX115" s="945"/>
      <c r="AY115" s="945"/>
      <c r="AZ115" s="958" t="s">
        <v>433</v>
      </c>
      <c r="BA115" s="959"/>
      <c r="BB115" s="959"/>
      <c r="BC115" s="959"/>
      <c r="BD115" s="959"/>
      <c r="BE115" s="959"/>
      <c r="BF115" s="959"/>
      <c r="BG115" s="959"/>
      <c r="BH115" s="959"/>
      <c r="BI115" s="959"/>
      <c r="BJ115" s="959"/>
      <c r="BK115" s="959"/>
      <c r="BL115" s="959"/>
      <c r="BM115" s="959"/>
      <c r="BN115" s="959"/>
      <c r="BO115" s="959"/>
      <c r="BP115" s="960"/>
      <c r="BQ115" s="961" t="s">
        <v>122</v>
      </c>
      <c r="BR115" s="962"/>
      <c r="BS115" s="962"/>
      <c r="BT115" s="962"/>
      <c r="BU115" s="962"/>
      <c r="BV115" s="962" t="s">
        <v>122</v>
      </c>
      <c r="BW115" s="962"/>
      <c r="BX115" s="962"/>
      <c r="BY115" s="962"/>
      <c r="BZ115" s="962"/>
      <c r="CA115" s="962" t="s">
        <v>122</v>
      </c>
      <c r="CB115" s="962"/>
      <c r="CC115" s="962"/>
      <c r="CD115" s="962"/>
      <c r="CE115" s="962"/>
      <c r="CF115" s="956" t="s">
        <v>122</v>
      </c>
      <c r="CG115" s="957"/>
      <c r="CH115" s="957"/>
      <c r="CI115" s="957"/>
      <c r="CJ115" s="957"/>
      <c r="CK115" s="984"/>
      <c r="CL115" s="985"/>
      <c r="CM115" s="958" t="s">
        <v>434</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v>17213</v>
      </c>
      <c r="DH115" s="995"/>
      <c r="DI115" s="995"/>
      <c r="DJ115" s="995"/>
      <c r="DK115" s="996"/>
      <c r="DL115" s="997">
        <v>17213</v>
      </c>
      <c r="DM115" s="995"/>
      <c r="DN115" s="995"/>
      <c r="DO115" s="995"/>
      <c r="DP115" s="996"/>
      <c r="DQ115" s="997">
        <v>17264</v>
      </c>
      <c r="DR115" s="995"/>
      <c r="DS115" s="995"/>
      <c r="DT115" s="995"/>
      <c r="DU115" s="996"/>
      <c r="DV115" s="998">
        <v>0.4</v>
      </c>
      <c r="DW115" s="999"/>
      <c r="DX115" s="999"/>
      <c r="DY115" s="999"/>
      <c r="DZ115" s="1000"/>
    </row>
    <row r="116" spans="1:130" s="230" customFormat="1" ht="26.25" customHeight="1" x14ac:dyDescent="0.2">
      <c r="A116" s="992"/>
      <c r="B116" s="993"/>
      <c r="C116" s="1001" t="s">
        <v>435</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436</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437</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2">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438</v>
      </c>
      <c r="Z117" s="930"/>
      <c r="AA117" s="1014">
        <v>1098585</v>
      </c>
      <c r="AB117" s="1015"/>
      <c r="AC117" s="1015"/>
      <c r="AD117" s="1015"/>
      <c r="AE117" s="1016"/>
      <c r="AF117" s="1017">
        <v>1112084</v>
      </c>
      <c r="AG117" s="1015"/>
      <c r="AH117" s="1015"/>
      <c r="AI117" s="1015"/>
      <c r="AJ117" s="1016"/>
      <c r="AK117" s="1017">
        <v>1148862</v>
      </c>
      <c r="AL117" s="1015"/>
      <c r="AM117" s="1015"/>
      <c r="AN117" s="1015"/>
      <c r="AO117" s="1016"/>
      <c r="AP117" s="1018"/>
      <c r="AQ117" s="1019"/>
      <c r="AR117" s="1019"/>
      <c r="AS117" s="1019"/>
      <c r="AT117" s="1020"/>
      <c r="AU117" s="944"/>
      <c r="AV117" s="945"/>
      <c r="AW117" s="945"/>
      <c r="AX117" s="945"/>
      <c r="AY117" s="945"/>
      <c r="AZ117" s="1010" t="s">
        <v>439</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440</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t="s">
        <v>122</v>
      </c>
      <c r="DH117" s="995"/>
      <c r="DI117" s="995"/>
      <c r="DJ117" s="995"/>
      <c r="DK117" s="996"/>
      <c r="DL117" s="997" t="s">
        <v>122</v>
      </c>
      <c r="DM117" s="995"/>
      <c r="DN117" s="995"/>
      <c r="DO117" s="995"/>
      <c r="DP117" s="996"/>
      <c r="DQ117" s="997" t="s">
        <v>122</v>
      </c>
      <c r="DR117" s="995"/>
      <c r="DS117" s="995"/>
      <c r="DT117" s="995"/>
      <c r="DU117" s="996"/>
      <c r="DV117" s="998" t="s">
        <v>122</v>
      </c>
      <c r="DW117" s="999"/>
      <c r="DX117" s="999"/>
      <c r="DY117" s="999"/>
      <c r="DZ117" s="1000"/>
    </row>
    <row r="118" spans="1:130" s="230" customFormat="1" ht="26.25" customHeight="1" x14ac:dyDescent="0.2">
      <c r="A118" s="948" t="s">
        <v>414</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411</v>
      </c>
      <c r="AB118" s="929"/>
      <c r="AC118" s="929"/>
      <c r="AD118" s="929"/>
      <c r="AE118" s="930"/>
      <c r="AF118" s="928" t="s">
        <v>412</v>
      </c>
      <c r="AG118" s="929"/>
      <c r="AH118" s="929"/>
      <c r="AI118" s="929"/>
      <c r="AJ118" s="930"/>
      <c r="AK118" s="928" t="s">
        <v>294</v>
      </c>
      <c r="AL118" s="929"/>
      <c r="AM118" s="929"/>
      <c r="AN118" s="929"/>
      <c r="AO118" s="930"/>
      <c r="AP118" s="1006" t="s">
        <v>413</v>
      </c>
      <c r="AQ118" s="1007"/>
      <c r="AR118" s="1007"/>
      <c r="AS118" s="1007"/>
      <c r="AT118" s="1008"/>
      <c r="AU118" s="944"/>
      <c r="AV118" s="945"/>
      <c r="AW118" s="945"/>
      <c r="AX118" s="945"/>
      <c r="AY118" s="945"/>
      <c r="AZ118" s="1009" t="s">
        <v>441</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442</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2">
      <c r="A119" s="1092" t="s">
        <v>417</v>
      </c>
      <c r="B119" s="983"/>
      <c r="C119" s="965" t="s">
        <v>418</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443</v>
      </c>
      <c r="BP119" s="1041"/>
      <c r="BQ119" s="1035">
        <v>10588103</v>
      </c>
      <c r="BR119" s="1036"/>
      <c r="BS119" s="1036"/>
      <c r="BT119" s="1036"/>
      <c r="BU119" s="1036"/>
      <c r="BV119" s="1036">
        <v>12625634</v>
      </c>
      <c r="BW119" s="1036"/>
      <c r="BX119" s="1036"/>
      <c r="BY119" s="1036"/>
      <c r="BZ119" s="1036"/>
      <c r="CA119" s="1036">
        <v>14404415</v>
      </c>
      <c r="CB119" s="1036"/>
      <c r="CC119" s="1036"/>
      <c r="CD119" s="1036"/>
      <c r="CE119" s="1036"/>
      <c r="CF119" s="1037"/>
      <c r="CG119" s="1038"/>
      <c r="CH119" s="1038"/>
      <c r="CI119" s="1038"/>
      <c r="CJ119" s="1039"/>
      <c r="CK119" s="986"/>
      <c r="CL119" s="987"/>
      <c r="CM119" s="1009" t="s">
        <v>444</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2">
      <c r="A120" s="1093"/>
      <c r="B120" s="985"/>
      <c r="C120" s="958" t="s">
        <v>421</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445</v>
      </c>
      <c r="AV120" s="1028"/>
      <c r="AW120" s="1028"/>
      <c r="AX120" s="1028"/>
      <c r="AY120" s="1029"/>
      <c r="AZ120" s="965" t="s">
        <v>446</v>
      </c>
      <c r="BA120" s="933"/>
      <c r="BB120" s="933"/>
      <c r="BC120" s="933"/>
      <c r="BD120" s="933"/>
      <c r="BE120" s="933"/>
      <c r="BF120" s="933"/>
      <c r="BG120" s="933"/>
      <c r="BH120" s="933"/>
      <c r="BI120" s="933"/>
      <c r="BJ120" s="933"/>
      <c r="BK120" s="933"/>
      <c r="BL120" s="933"/>
      <c r="BM120" s="933"/>
      <c r="BN120" s="933"/>
      <c r="BO120" s="933"/>
      <c r="BP120" s="934"/>
      <c r="BQ120" s="966">
        <v>4576258</v>
      </c>
      <c r="BR120" s="967"/>
      <c r="BS120" s="967"/>
      <c r="BT120" s="967"/>
      <c r="BU120" s="967"/>
      <c r="BV120" s="967">
        <v>4833721</v>
      </c>
      <c r="BW120" s="967"/>
      <c r="BX120" s="967"/>
      <c r="BY120" s="967"/>
      <c r="BZ120" s="967"/>
      <c r="CA120" s="967">
        <v>4680669</v>
      </c>
      <c r="CB120" s="967"/>
      <c r="CC120" s="967"/>
      <c r="CD120" s="967"/>
      <c r="CE120" s="967"/>
      <c r="CF120" s="980">
        <v>113.3</v>
      </c>
      <c r="CG120" s="981"/>
      <c r="CH120" s="981"/>
      <c r="CI120" s="981"/>
      <c r="CJ120" s="981"/>
      <c r="CK120" s="1042" t="s">
        <v>447</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680566</v>
      </c>
      <c r="DH120" s="967"/>
      <c r="DI120" s="967"/>
      <c r="DJ120" s="967"/>
      <c r="DK120" s="967"/>
      <c r="DL120" s="967">
        <v>674387</v>
      </c>
      <c r="DM120" s="967"/>
      <c r="DN120" s="967"/>
      <c r="DO120" s="967"/>
      <c r="DP120" s="967"/>
      <c r="DQ120" s="967">
        <v>705318</v>
      </c>
      <c r="DR120" s="967"/>
      <c r="DS120" s="967"/>
      <c r="DT120" s="967"/>
      <c r="DU120" s="967"/>
      <c r="DV120" s="968">
        <v>17.100000000000001</v>
      </c>
      <c r="DW120" s="968"/>
      <c r="DX120" s="968"/>
      <c r="DY120" s="968"/>
      <c r="DZ120" s="969"/>
    </row>
    <row r="121" spans="1:130" s="230" customFormat="1" ht="26.25" customHeight="1" x14ac:dyDescent="0.2">
      <c r="A121" s="1093"/>
      <c r="B121" s="985"/>
      <c r="C121" s="1010" t="s">
        <v>448</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v>8803</v>
      </c>
      <c r="AB121" s="995"/>
      <c r="AC121" s="995"/>
      <c r="AD121" s="995"/>
      <c r="AE121" s="996"/>
      <c r="AF121" s="997">
        <v>6842</v>
      </c>
      <c r="AG121" s="995"/>
      <c r="AH121" s="995"/>
      <c r="AI121" s="995"/>
      <c r="AJ121" s="996"/>
      <c r="AK121" s="997">
        <v>5417</v>
      </c>
      <c r="AL121" s="995"/>
      <c r="AM121" s="995"/>
      <c r="AN121" s="995"/>
      <c r="AO121" s="996"/>
      <c r="AP121" s="998">
        <v>0.1</v>
      </c>
      <c r="AQ121" s="999"/>
      <c r="AR121" s="999"/>
      <c r="AS121" s="999"/>
      <c r="AT121" s="1000"/>
      <c r="AU121" s="1030"/>
      <c r="AV121" s="1031"/>
      <c r="AW121" s="1031"/>
      <c r="AX121" s="1031"/>
      <c r="AY121" s="1032"/>
      <c r="AZ121" s="958" t="s">
        <v>449</v>
      </c>
      <c r="BA121" s="959"/>
      <c r="BB121" s="959"/>
      <c r="BC121" s="959"/>
      <c r="BD121" s="959"/>
      <c r="BE121" s="959"/>
      <c r="BF121" s="959"/>
      <c r="BG121" s="959"/>
      <c r="BH121" s="959"/>
      <c r="BI121" s="959"/>
      <c r="BJ121" s="959"/>
      <c r="BK121" s="959"/>
      <c r="BL121" s="959"/>
      <c r="BM121" s="959"/>
      <c r="BN121" s="959"/>
      <c r="BO121" s="959"/>
      <c r="BP121" s="960"/>
      <c r="BQ121" s="961">
        <v>116700</v>
      </c>
      <c r="BR121" s="962"/>
      <c r="BS121" s="962"/>
      <c r="BT121" s="962"/>
      <c r="BU121" s="962"/>
      <c r="BV121" s="962">
        <v>96661</v>
      </c>
      <c r="BW121" s="962"/>
      <c r="BX121" s="962"/>
      <c r="BY121" s="962"/>
      <c r="BZ121" s="962"/>
      <c r="CA121" s="962">
        <v>79665</v>
      </c>
      <c r="CB121" s="962"/>
      <c r="CC121" s="962"/>
      <c r="CD121" s="962"/>
      <c r="CE121" s="962"/>
      <c r="CF121" s="956">
        <v>1.9</v>
      </c>
      <c r="CG121" s="957"/>
      <c r="CH121" s="957"/>
      <c r="CI121" s="957"/>
      <c r="CJ121" s="957"/>
      <c r="CK121" s="1045"/>
      <c r="CL121" s="1046"/>
      <c r="CM121" s="1046"/>
      <c r="CN121" s="1046"/>
      <c r="CO121" s="1047"/>
      <c r="CP121" s="1055" t="s">
        <v>396</v>
      </c>
      <c r="CQ121" s="1056"/>
      <c r="CR121" s="1056"/>
      <c r="CS121" s="1056"/>
      <c r="CT121" s="1056"/>
      <c r="CU121" s="1056"/>
      <c r="CV121" s="1056"/>
      <c r="CW121" s="1056"/>
      <c r="CX121" s="1056"/>
      <c r="CY121" s="1056"/>
      <c r="CZ121" s="1056"/>
      <c r="DA121" s="1056"/>
      <c r="DB121" s="1056"/>
      <c r="DC121" s="1056"/>
      <c r="DD121" s="1056"/>
      <c r="DE121" s="1056"/>
      <c r="DF121" s="1057"/>
      <c r="DG121" s="961" t="s">
        <v>122</v>
      </c>
      <c r="DH121" s="962"/>
      <c r="DI121" s="962"/>
      <c r="DJ121" s="962"/>
      <c r="DK121" s="962"/>
      <c r="DL121" s="962" t="s">
        <v>122</v>
      </c>
      <c r="DM121" s="962"/>
      <c r="DN121" s="962"/>
      <c r="DO121" s="962"/>
      <c r="DP121" s="962"/>
      <c r="DQ121" s="962">
        <v>385323</v>
      </c>
      <c r="DR121" s="962"/>
      <c r="DS121" s="962"/>
      <c r="DT121" s="962"/>
      <c r="DU121" s="962"/>
      <c r="DV121" s="963">
        <v>9.3000000000000007</v>
      </c>
      <c r="DW121" s="963"/>
      <c r="DX121" s="963"/>
      <c r="DY121" s="963"/>
      <c r="DZ121" s="964"/>
    </row>
    <row r="122" spans="1:130" s="230" customFormat="1" ht="26.25" customHeight="1" x14ac:dyDescent="0.2">
      <c r="A122" s="1093"/>
      <c r="B122" s="985"/>
      <c r="C122" s="958" t="s">
        <v>431</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450</v>
      </c>
      <c r="BA122" s="1001"/>
      <c r="BB122" s="1001"/>
      <c r="BC122" s="1001"/>
      <c r="BD122" s="1001"/>
      <c r="BE122" s="1001"/>
      <c r="BF122" s="1001"/>
      <c r="BG122" s="1001"/>
      <c r="BH122" s="1001"/>
      <c r="BI122" s="1001"/>
      <c r="BJ122" s="1001"/>
      <c r="BK122" s="1001"/>
      <c r="BL122" s="1001"/>
      <c r="BM122" s="1001"/>
      <c r="BN122" s="1001"/>
      <c r="BO122" s="1001"/>
      <c r="BP122" s="1002"/>
      <c r="BQ122" s="1035">
        <v>6884482</v>
      </c>
      <c r="BR122" s="1036"/>
      <c r="BS122" s="1036"/>
      <c r="BT122" s="1036"/>
      <c r="BU122" s="1036"/>
      <c r="BV122" s="1036">
        <v>7739399</v>
      </c>
      <c r="BW122" s="1036"/>
      <c r="BX122" s="1036"/>
      <c r="BY122" s="1036"/>
      <c r="BZ122" s="1036"/>
      <c r="CA122" s="1036">
        <v>9836024</v>
      </c>
      <c r="CB122" s="1036"/>
      <c r="CC122" s="1036"/>
      <c r="CD122" s="1036"/>
      <c r="CE122" s="1036"/>
      <c r="CF122" s="1053">
        <v>238</v>
      </c>
      <c r="CG122" s="1054"/>
      <c r="CH122" s="1054"/>
      <c r="CI122" s="1054"/>
      <c r="CJ122" s="1054"/>
      <c r="CK122" s="1045"/>
      <c r="CL122" s="1046"/>
      <c r="CM122" s="1046"/>
      <c r="CN122" s="1046"/>
      <c r="CO122" s="1047"/>
      <c r="CP122" s="1055" t="s">
        <v>395</v>
      </c>
      <c r="CQ122" s="1056"/>
      <c r="CR122" s="1056"/>
      <c r="CS122" s="1056"/>
      <c r="CT122" s="1056"/>
      <c r="CU122" s="1056"/>
      <c r="CV122" s="1056"/>
      <c r="CW122" s="1056"/>
      <c r="CX122" s="1056"/>
      <c r="CY122" s="1056"/>
      <c r="CZ122" s="1056"/>
      <c r="DA122" s="1056"/>
      <c r="DB122" s="1056"/>
      <c r="DC122" s="1056"/>
      <c r="DD122" s="1056"/>
      <c r="DE122" s="1056"/>
      <c r="DF122" s="1057"/>
      <c r="DG122" s="961">
        <v>103200</v>
      </c>
      <c r="DH122" s="962"/>
      <c r="DI122" s="962"/>
      <c r="DJ122" s="962"/>
      <c r="DK122" s="962"/>
      <c r="DL122" s="962">
        <v>138868</v>
      </c>
      <c r="DM122" s="962"/>
      <c r="DN122" s="962"/>
      <c r="DO122" s="962"/>
      <c r="DP122" s="962"/>
      <c r="DQ122" s="962">
        <v>276595</v>
      </c>
      <c r="DR122" s="962"/>
      <c r="DS122" s="962"/>
      <c r="DT122" s="962"/>
      <c r="DU122" s="962"/>
      <c r="DV122" s="963">
        <v>6.7</v>
      </c>
      <c r="DW122" s="963"/>
      <c r="DX122" s="963"/>
      <c r="DY122" s="963"/>
      <c r="DZ122" s="964"/>
    </row>
    <row r="123" spans="1:130" s="230" customFormat="1" ht="26.25" customHeight="1" x14ac:dyDescent="0.2">
      <c r="A123" s="1093"/>
      <c r="B123" s="985"/>
      <c r="C123" s="958" t="s">
        <v>437</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451</v>
      </c>
      <c r="BP123" s="1041"/>
      <c r="BQ123" s="1099">
        <v>11577440</v>
      </c>
      <c r="BR123" s="1100"/>
      <c r="BS123" s="1100"/>
      <c r="BT123" s="1100"/>
      <c r="BU123" s="1100"/>
      <c r="BV123" s="1100">
        <v>12669781</v>
      </c>
      <c r="BW123" s="1100"/>
      <c r="BX123" s="1100"/>
      <c r="BY123" s="1100"/>
      <c r="BZ123" s="1100"/>
      <c r="CA123" s="1100">
        <v>14596358</v>
      </c>
      <c r="CB123" s="1100"/>
      <c r="CC123" s="1100"/>
      <c r="CD123" s="1100"/>
      <c r="CE123" s="1100"/>
      <c r="CF123" s="1037"/>
      <c r="CG123" s="1038"/>
      <c r="CH123" s="1038"/>
      <c r="CI123" s="1038"/>
      <c r="CJ123" s="1039"/>
      <c r="CK123" s="1045"/>
      <c r="CL123" s="1046"/>
      <c r="CM123" s="1046"/>
      <c r="CN123" s="1046"/>
      <c r="CO123" s="1047"/>
      <c r="CP123" s="1055" t="s">
        <v>390</v>
      </c>
      <c r="CQ123" s="1056"/>
      <c r="CR123" s="1056"/>
      <c r="CS123" s="1056"/>
      <c r="CT123" s="1056"/>
      <c r="CU123" s="1056"/>
      <c r="CV123" s="1056"/>
      <c r="CW123" s="1056"/>
      <c r="CX123" s="1056"/>
      <c r="CY123" s="1056"/>
      <c r="CZ123" s="1056"/>
      <c r="DA123" s="1056"/>
      <c r="DB123" s="1056"/>
      <c r="DC123" s="1056"/>
      <c r="DD123" s="1056"/>
      <c r="DE123" s="1056"/>
      <c r="DF123" s="1057"/>
      <c r="DG123" s="994">
        <v>634</v>
      </c>
      <c r="DH123" s="995"/>
      <c r="DI123" s="995"/>
      <c r="DJ123" s="995"/>
      <c r="DK123" s="996"/>
      <c r="DL123" s="997">
        <v>4093</v>
      </c>
      <c r="DM123" s="995"/>
      <c r="DN123" s="995"/>
      <c r="DO123" s="995"/>
      <c r="DP123" s="996"/>
      <c r="DQ123" s="997">
        <v>4385</v>
      </c>
      <c r="DR123" s="995"/>
      <c r="DS123" s="995"/>
      <c r="DT123" s="995"/>
      <c r="DU123" s="996"/>
      <c r="DV123" s="998">
        <v>0.1</v>
      </c>
      <c r="DW123" s="999"/>
      <c r="DX123" s="999"/>
      <c r="DY123" s="999"/>
      <c r="DZ123" s="1000"/>
    </row>
    <row r="124" spans="1:130" s="230" customFormat="1" ht="26.25" customHeight="1" thickBot="1" x14ac:dyDescent="0.25">
      <c r="A124" s="1093"/>
      <c r="B124" s="985"/>
      <c r="C124" s="958" t="s">
        <v>440</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452</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453</v>
      </c>
      <c r="CQ124" s="1056"/>
      <c r="CR124" s="1056"/>
      <c r="CS124" s="1056"/>
      <c r="CT124" s="1056"/>
      <c r="CU124" s="1056"/>
      <c r="CV124" s="1056"/>
      <c r="CW124" s="1056"/>
      <c r="CX124" s="1056"/>
      <c r="CY124" s="1056"/>
      <c r="CZ124" s="1056"/>
      <c r="DA124" s="1056"/>
      <c r="DB124" s="1056"/>
      <c r="DC124" s="1056"/>
      <c r="DD124" s="1056"/>
      <c r="DE124" s="1056"/>
      <c r="DF124" s="1057"/>
      <c r="DG124" s="1040">
        <v>347520</v>
      </c>
      <c r="DH124" s="1022"/>
      <c r="DI124" s="1022"/>
      <c r="DJ124" s="1022"/>
      <c r="DK124" s="1023"/>
      <c r="DL124" s="1021">
        <v>357015</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2">
      <c r="A125" s="1093"/>
      <c r="B125" s="985"/>
      <c r="C125" s="958" t="s">
        <v>442</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454</v>
      </c>
      <c r="CL125" s="1043"/>
      <c r="CM125" s="1043"/>
      <c r="CN125" s="1043"/>
      <c r="CO125" s="1044"/>
      <c r="CP125" s="965" t="s">
        <v>455</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5">
      <c r="A126" s="1093"/>
      <c r="B126" s="985"/>
      <c r="C126" s="958" t="s">
        <v>444</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456</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2">
      <c r="A127" s="1094"/>
      <c r="B127" s="987"/>
      <c r="C127" s="1009" t="s">
        <v>457</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458</v>
      </c>
      <c r="AY127" s="1068"/>
      <c r="AZ127" s="1068"/>
      <c r="BA127" s="1068"/>
      <c r="BB127" s="1068"/>
      <c r="BC127" s="1068"/>
      <c r="BD127" s="1068"/>
      <c r="BE127" s="1069"/>
      <c r="BF127" s="1070" t="s">
        <v>459</v>
      </c>
      <c r="BG127" s="1068"/>
      <c r="BH127" s="1068"/>
      <c r="BI127" s="1068"/>
      <c r="BJ127" s="1068"/>
      <c r="BK127" s="1068"/>
      <c r="BL127" s="1069"/>
      <c r="BM127" s="1070" t="s">
        <v>460</v>
      </c>
      <c r="BN127" s="1068"/>
      <c r="BO127" s="1068"/>
      <c r="BP127" s="1068"/>
      <c r="BQ127" s="1068"/>
      <c r="BR127" s="1068"/>
      <c r="BS127" s="1069"/>
      <c r="BT127" s="1070" t="s">
        <v>461</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462</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5">
      <c r="A128" s="1077" t="s">
        <v>463</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464</v>
      </c>
      <c r="X128" s="1079"/>
      <c r="Y128" s="1079"/>
      <c r="Z128" s="1080"/>
      <c r="AA128" s="1081">
        <v>32807</v>
      </c>
      <c r="AB128" s="1082"/>
      <c r="AC128" s="1082"/>
      <c r="AD128" s="1082"/>
      <c r="AE128" s="1083"/>
      <c r="AF128" s="1084">
        <v>31590</v>
      </c>
      <c r="AG128" s="1082"/>
      <c r="AH128" s="1082"/>
      <c r="AI128" s="1082"/>
      <c r="AJ128" s="1083"/>
      <c r="AK128" s="1084">
        <v>26974</v>
      </c>
      <c r="AL128" s="1082"/>
      <c r="AM128" s="1082"/>
      <c r="AN128" s="1082"/>
      <c r="AO128" s="1083"/>
      <c r="AP128" s="1085"/>
      <c r="AQ128" s="1086"/>
      <c r="AR128" s="1086"/>
      <c r="AS128" s="1086"/>
      <c r="AT128" s="1087"/>
      <c r="AU128" s="232"/>
      <c r="AV128" s="232"/>
      <c r="AW128" s="232"/>
      <c r="AX128" s="932" t="s">
        <v>465</v>
      </c>
      <c r="AY128" s="933"/>
      <c r="AZ128" s="933"/>
      <c r="BA128" s="933"/>
      <c r="BB128" s="933"/>
      <c r="BC128" s="933"/>
      <c r="BD128" s="933"/>
      <c r="BE128" s="934"/>
      <c r="BF128" s="1088" t="s">
        <v>122</v>
      </c>
      <c r="BG128" s="1089"/>
      <c r="BH128" s="1089"/>
      <c r="BI128" s="1089"/>
      <c r="BJ128" s="1089"/>
      <c r="BK128" s="1089"/>
      <c r="BL128" s="1090"/>
      <c r="BM128" s="1088">
        <v>15</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466</v>
      </c>
      <c r="CQ128" s="762"/>
      <c r="CR128" s="762"/>
      <c r="CS128" s="762"/>
      <c r="CT128" s="762"/>
      <c r="CU128" s="762"/>
      <c r="CV128" s="762"/>
      <c r="CW128" s="762"/>
      <c r="CX128" s="762"/>
      <c r="CY128" s="762"/>
      <c r="CZ128" s="762"/>
      <c r="DA128" s="762"/>
      <c r="DB128" s="762"/>
      <c r="DC128" s="762"/>
      <c r="DD128" s="762"/>
      <c r="DE128" s="762"/>
      <c r="DF128" s="1072"/>
      <c r="DG128" s="1073" t="s">
        <v>122</v>
      </c>
      <c r="DH128" s="1074"/>
      <c r="DI128" s="1074"/>
      <c r="DJ128" s="1074"/>
      <c r="DK128" s="1074"/>
      <c r="DL128" s="1074" t="s">
        <v>122</v>
      </c>
      <c r="DM128" s="1074"/>
      <c r="DN128" s="1074"/>
      <c r="DO128" s="1074"/>
      <c r="DP128" s="1074"/>
      <c r="DQ128" s="1074" t="s">
        <v>122</v>
      </c>
      <c r="DR128" s="1074"/>
      <c r="DS128" s="1074"/>
      <c r="DT128" s="1074"/>
      <c r="DU128" s="1074"/>
      <c r="DV128" s="1075" t="s">
        <v>122</v>
      </c>
      <c r="DW128" s="1075"/>
      <c r="DX128" s="1075"/>
      <c r="DY128" s="1075"/>
      <c r="DZ128" s="1076"/>
    </row>
    <row r="129" spans="1:131" s="230" customFormat="1" ht="26.25" customHeight="1" x14ac:dyDescent="0.2">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467</v>
      </c>
      <c r="X129" s="1107"/>
      <c r="Y129" s="1107"/>
      <c r="Z129" s="1108"/>
      <c r="AA129" s="994">
        <v>5125965</v>
      </c>
      <c r="AB129" s="995"/>
      <c r="AC129" s="995"/>
      <c r="AD129" s="995"/>
      <c r="AE129" s="996"/>
      <c r="AF129" s="997">
        <v>4944415</v>
      </c>
      <c r="AG129" s="995"/>
      <c r="AH129" s="995"/>
      <c r="AI129" s="995"/>
      <c r="AJ129" s="996"/>
      <c r="AK129" s="997">
        <v>4932183</v>
      </c>
      <c r="AL129" s="995"/>
      <c r="AM129" s="995"/>
      <c r="AN129" s="995"/>
      <c r="AO129" s="996"/>
      <c r="AP129" s="1109"/>
      <c r="AQ129" s="1110"/>
      <c r="AR129" s="1110"/>
      <c r="AS129" s="1110"/>
      <c r="AT129" s="1111"/>
      <c r="AU129" s="233"/>
      <c r="AV129" s="233"/>
      <c r="AW129" s="233"/>
      <c r="AX129" s="1101" t="s">
        <v>468</v>
      </c>
      <c r="AY129" s="959"/>
      <c r="AZ129" s="959"/>
      <c r="BA129" s="959"/>
      <c r="BB129" s="959"/>
      <c r="BC129" s="959"/>
      <c r="BD129" s="959"/>
      <c r="BE129" s="960"/>
      <c r="BF129" s="1102" t="s">
        <v>122</v>
      </c>
      <c r="BG129" s="1103"/>
      <c r="BH129" s="1103"/>
      <c r="BI129" s="1103"/>
      <c r="BJ129" s="1103"/>
      <c r="BK129" s="1103"/>
      <c r="BL129" s="1104"/>
      <c r="BM129" s="1102">
        <v>20</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970" t="s">
        <v>469</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470</v>
      </c>
      <c r="X130" s="1107"/>
      <c r="Y130" s="1107"/>
      <c r="Z130" s="1108"/>
      <c r="AA130" s="994">
        <v>791365</v>
      </c>
      <c r="AB130" s="995"/>
      <c r="AC130" s="995"/>
      <c r="AD130" s="995"/>
      <c r="AE130" s="996"/>
      <c r="AF130" s="997">
        <v>784355</v>
      </c>
      <c r="AG130" s="995"/>
      <c r="AH130" s="995"/>
      <c r="AI130" s="995"/>
      <c r="AJ130" s="996"/>
      <c r="AK130" s="997">
        <v>799664</v>
      </c>
      <c r="AL130" s="995"/>
      <c r="AM130" s="995"/>
      <c r="AN130" s="995"/>
      <c r="AO130" s="996"/>
      <c r="AP130" s="1109"/>
      <c r="AQ130" s="1110"/>
      <c r="AR130" s="1110"/>
      <c r="AS130" s="1110"/>
      <c r="AT130" s="1111"/>
      <c r="AU130" s="233"/>
      <c r="AV130" s="233"/>
      <c r="AW130" s="233"/>
      <c r="AX130" s="1101" t="s">
        <v>471</v>
      </c>
      <c r="AY130" s="959"/>
      <c r="AZ130" s="959"/>
      <c r="BA130" s="959"/>
      <c r="BB130" s="959"/>
      <c r="BC130" s="959"/>
      <c r="BD130" s="959"/>
      <c r="BE130" s="960"/>
      <c r="BF130" s="1137">
        <v>7</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472</v>
      </c>
      <c r="X131" s="1144"/>
      <c r="Y131" s="1144"/>
      <c r="Z131" s="1145"/>
      <c r="AA131" s="1040">
        <v>4334600</v>
      </c>
      <c r="AB131" s="1022"/>
      <c r="AC131" s="1022"/>
      <c r="AD131" s="1022"/>
      <c r="AE131" s="1023"/>
      <c r="AF131" s="1021">
        <v>4160060</v>
      </c>
      <c r="AG131" s="1022"/>
      <c r="AH131" s="1022"/>
      <c r="AI131" s="1022"/>
      <c r="AJ131" s="1023"/>
      <c r="AK131" s="1021">
        <v>4132519</v>
      </c>
      <c r="AL131" s="1022"/>
      <c r="AM131" s="1022"/>
      <c r="AN131" s="1022"/>
      <c r="AO131" s="1023"/>
      <c r="AP131" s="1146"/>
      <c r="AQ131" s="1147"/>
      <c r="AR131" s="1147"/>
      <c r="AS131" s="1147"/>
      <c r="AT131" s="1148"/>
      <c r="AU131" s="233"/>
      <c r="AV131" s="233"/>
      <c r="AW131" s="233"/>
      <c r="AX131" s="1119" t="s">
        <v>473</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1126" t="s">
        <v>474</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475</v>
      </c>
      <c r="W132" s="1130"/>
      <c r="X132" s="1130"/>
      <c r="Y132" s="1130"/>
      <c r="Z132" s="1131"/>
      <c r="AA132" s="1132">
        <v>6.3307571630000004</v>
      </c>
      <c r="AB132" s="1133"/>
      <c r="AC132" s="1133"/>
      <c r="AD132" s="1133"/>
      <c r="AE132" s="1134"/>
      <c r="AF132" s="1135">
        <v>7.1186232890000003</v>
      </c>
      <c r="AG132" s="1133"/>
      <c r="AH132" s="1133"/>
      <c r="AI132" s="1133"/>
      <c r="AJ132" s="1134"/>
      <c r="AK132" s="1135">
        <v>7.7972781250000001</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476</v>
      </c>
      <c r="W133" s="1113"/>
      <c r="X133" s="1113"/>
      <c r="Y133" s="1113"/>
      <c r="Z133" s="1114"/>
      <c r="AA133" s="1115">
        <v>6</v>
      </c>
      <c r="AB133" s="1116"/>
      <c r="AC133" s="1116"/>
      <c r="AD133" s="1116"/>
      <c r="AE133" s="1117"/>
      <c r="AF133" s="1115">
        <v>6.4</v>
      </c>
      <c r="AG133" s="1116"/>
      <c r="AH133" s="1116"/>
      <c r="AI133" s="1116"/>
      <c r="AJ133" s="1117"/>
      <c r="AK133" s="1115">
        <v>7</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hatjsZXoBplkTjc7szBmB9zdY/XmqVcWoTcbgFnSWnXiO4Svi+tACH6UZF/B/iEGot15E4hqiC6x1RcF0dglYg==" saltValue="d9OVEyrZTCJpvqbV9sNDv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zoomScale="85" zoomScaleNormal="85" zoomScaleSheetLayoutView="85"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477</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qf3MKbIOqK28C7fV6slHzHpAZjtk45r+BwY140xBUr4UWHWmtDUDtnk9SlyL7OwAXzVKh7VYSJtxuD5JlGqT6Q==" saltValue="KqYg1UbSGaoNjaIGm54dx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zoomScaleNormal="10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SuWhLbeAdccA2mCt79kR13/mhgAZMJLY72Gtl+rX/BB0tk9Qd51OxWUKREu2ziTQqhwzJbuZbIeDl5xnZfjJaA==" saltValue="s7lAFwESURLh5FIlLf71Q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478</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479</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480</v>
      </c>
      <c r="AP7" s="272"/>
      <c r="AQ7" s="273" t="s">
        <v>481</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482</v>
      </c>
      <c r="AQ8" s="279" t="s">
        <v>483</v>
      </c>
      <c r="AR8" s="280" t="s">
        <v>484</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485</v>
      </c>
      <c r="AL9" s="1153"/>
      <c r="AM9" s="1153"/>
      <c r="AN9" s="1154"/>
      <c r="AO9" s="281">
        <v>1651635</v>
      </c>
      <c r="AP9" s="281">
        <v>177252</v>
      </c>
      <c r="AQ9" s="282">
        <v>143407</v>
      </c>
      <c r="AR9" s="283">
        <v>23.6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486</v>
      </c>
      <c r="AL10" s="1153"/>
      <c r="AM10" s="1153"/>
      <c r="AN10" s="1154"/>
      <c r="AO10" s="284">
        <v>196809</v>
      </c>
      <c r="AP10" s="284">
        <v>21121</v>
      </c>
      <c r="AQ10" s="285">
        <v>20271</v>
      </c>
      <c r="AR10" s="286">
        <v>4.2</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487</v>
      </c>
      <c r="AL11" s="1153"/>
      <c r="AM11" s="1153"/>
      <c r="AN11" s="1154"/>
      <c r="AO11" s="284">
        <v>12843</v>
      </c>
      <c r="AP11" s="284">
        <v>1378</v>
      </c>
      <c r="AQ11" s="285">
        <v>1412</v>
      </c>
      <c r="AR11" s="286">
        <v>-2.4</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488</v>
      </c>
      <c r="AL12" s="1153"/>
      <c r="AM12" s="1153"/>
      <c r="AN12" s="1154"/>
      <c r="AO12" s="284" t="s">
        <v>489</v>
      </c>
      <c r="AP12" s="284" t="s">
        <v>489</v>
      </c>
      <c r="AQ12" s="285" t="s">
        <v>489</v>
      </c>
      <c r="AR12" s="286" t="s">
        <v>489</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490</v>
      </c>
      <c r="AL13" s="1153"/>
      <c r="AM13" s="1153"/>
      <c r="AN13" s="1154"/>
      <c r="AO13" s="284">
        <v>53268</v>
      </c>
      <c r="AP13" s="284">
        <v>5717</v>
      </c>
      <c r="AQ13" s="285">
        <v>5234</v>
      </c>
      <c r="AR13" s="286">
        <v>9.1999999999999993</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491</v>
      </c>
      <c r="AL14" s="1153"/>
      <c r="AM14" s="1153"/>
      <c r="AN14" s="1154"/>
      <c r="AO14" s="284">
        <v>103947</v>
      </c>
      <c r="AP14" s="284">
        <v>11156</v>
      </c>
      <c r="AQ14" s="285">
        <v>3337</v>
      </c>
      <c r="AR14" s="286">
        <v>234.3</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492</v>
      </c>
      <c r="AL15" s="1156"/>
      <c r="AM15" s="1156"/>
      <c r="AN15" s="1157"/>
      <c r="AO15" s="284">
        <v>-221982</v>
      </c>
      <c r="AP15" s="284">
        <v>-23823</v>
      </c>
      <c r="AQ15" s="285">
        <v>-9830</v>
      </c>
      <c r="AR15" s="286">
        <v>142.30000000000001</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1796520</v>
      </c>
      <c r="AP16" s="284">
        <v>192801</v>
      </c>
      <c r="AQ16" s="285">
        <v>163831</v>
      </c>
      <c r="AR16" s="286">
        <v>17.7</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493</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494</v>
      </c>
      <c r="AP20" s="293" t="s">
        <v>495</v>
      </c>
      <c r="AQ20" s="294" t="s">
        <v>496</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497</v>
      </c>
      <c r="AL21" s="1159"/>
      <c r="AM21" s="1159"/>
      <c r="AN21" s="1160"/>
      <c r="AO21" s="297">
        <v>16.100000000000001</v>
      </c>
      <c r="AP21" s="298">
        <v>14.18</v>
      </c>
      <c r="AQ21" s="299">
        <v>1.92</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498</v>
      </c>
      <c r="AL22" s="1159"/>
      <c r="AM22" s="1159"/>
      <c r="AN22" s="1160"/>
      <c r="AO22" s="302">
        <v>93.9</v>
      </c>
      <c r="AP22" s="303">
        <v>95.4</v>
      </c>
      <c r="AQ22" s="304">
        <v>-1.5</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49" t="s">
        <v>499</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ht="13" x14ac:dyDescent="0.2">
      <c r="A27" s="309"/>
      <c r="AO27" s="262"/>
      <c r="AP27" s="262"/>
      <c r="AQ27" s="262"/>
      <c r="AR27" s="262"/>
      <c r="AS27" s="262"/>
      <c r="AT27" s="262"/>
    </row>
    <row r="28" spans="1:46" ht="16.5" x14ac:dyDescent="0.2">
      <c r="A28" s="263" t="s">
        <v>500</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501</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480</v>
      </c>
      <c r="AP30" s="272"/>
      <c r="AQ30" s="273" t="s">
        <v>481</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482</v>
      </c>
      <c r="AQ31" s="279" t="s">
        <v>483</v>
      </c>
      <c r="AR31" s="280" t="s">
        <v>484</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502</v>
      </c>
      <c r="AL32" s="1167"/>
      <c r="AM32" s="1167"/>
      <c r="AN32" s="1168"/>
      <c r="AO32" s="312">
        <v>982967</v>
      </c>
      <c r="AP32" s="312">
        <v>105491</v>
      </c>
      <c r="AQ32" s="313">
        <v>86321</v>
      </c>
      <c r="AR32" s="314">
        <v>22.2</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503</v>
      </c>
      <c r="AL33" s="1167"/>
      <c r="AM33" s="1167"/>
      <c r="AN33" s="1168"/>
      <c r="AO33" s="312" t="s">
        <v>489</v>
      </c>
      <c r="AP33" s="312" t="s">
        <v>489</v>
      </c>
      <c r="AQ33" s="313" t="s">
        <v>489</v>
      </c>
      <c r="AR33" s="314" t="s">
        <v>489</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504</v>
      </c>
      <c r="AL34" s="1167"/>
      <c r="AM34" s="1167"/>
      <c r="AN34" s="1168"/>
      <c r="AO34" s="312" t="s">
        <v>489</v>
      </c>
      <c r="AP34" s="312" t="s">
        <v>489</v>
      </c>
      <c r="AQ34" s="313" t="s">
        <v>489</v>
      </c>
      <c r="AR34" s="314" t="s">
        <v>489</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505</v>
      </c>
      <c r="AL35" s="1167"/>
      <c r="AM35" s="1167"/>
      <c r="AN35" s="1168"/>
      <c r="AO35" s="312">
        <v>150736</v>
      </c>
      <c r="AP35" s="312">
        <v>16177</v>
      </c>
      <c r="AQ35" s="313">
        <v>18581</v>
      </c>
      <c r="AR35" s="314">
        <v>-12.9</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506</v>
      </c>
      <c r="AL36" s="1167"/>
      <c r="AM36" s="1167"/>
      <c r="AN36" s="1168"/>
      <c r="AO36" s="312">
        <v>9742</v>
      </c>
      <c r="AP36" s="312">
        <v>1046</v>
      </c>
      <c r="AQ36" s="313">
        <v>4521</v>
      </c>
      <c r="AR36" s="314">
        <v>-76.900000000000006</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507</v>
      </c>
      <c r="AL37" s="1167"/>
      <c r="AM37" s="1167"/>
      <c r="AN37" s="1168"/>
      <c r="AO37" s="312">
        <v>5417</v>
      </c>
      <c r="AP37" s="312">
        <v>581</v>
      </c>
      <c r="AQ37" s="313">
        <v>983</v>
      </c>
      <c r="AR37" s="314">
        <v>-40.9</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508</v>
      </c>
      <c r="AL38" s="1170"/>
      <c r="AM38" s="1170"/>
      <c r="AN38" s="1171"/>
      <c r="AO38" s="315" t="s">
        <v>489</v>
      </c>
      <c r="AP38" s="315" t="s">
        <v>489</v>
      </c>
      <c r="AQ38" s="316">
        <v>20</v>
      </c>
      <c r="AR38" s="304" t="s">
        <v>489</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509</v>
      </c>
      <c r="AL39" s="1170"/>
      <c r="AM39" s="1170"/>
      <c r="AN39" s="1171"/>
      <c r="AO39" s="312">
        <v>-26974</v>
      </c>
      <c r="AP39" s="312">
        <v>-2895</v>
      </c>
      <c r="AQ39" s="313">
        <v>-4212</v>
      </c>
      <c r="AR39" s="314">
        <v>-31.3</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510</v>
      </c>
      <c r="AL40" s="1167"/>
      <c r="AM40" s="1167"/>
      <c r="AN40" s="1168"/>
      <c r="AO40" s="312">
        <v>-799664</v>
      </c>
      <c r="AP40" s="312">
        <v>-85819</v>
      </c>
      <c r="AQ40" s="313">
        <v>-70783</v>
      </c>
      <c r="AR40" s="314">
        <v>21.2</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322224</v>
      </c>
      <c r="AP41" s="312">
        <v>34581</v>
      </c>
      <c r="AQ41" s="313">
        <v>35432</v>
      </c>
      <c r="AR41" s="314">
        <v>-2.4</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511</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512</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480</v>
      </c>
      <c r="AN49" s="1163" t="s">
        <v>513</v>
      </c>
      <c r="AO49" s="1164"/>
      <c r="AP49" s="1164"/>
      <c r="AQ49" s="1164"/>
      <c r="AR49" s="1165"/>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514</v>
      </c>
      <c r="AO50" s="329" t="s">
        <v>515</v>
      </c>
      <c r="AP50" s="330" t="s">
        <v>516</v>
      </c>
      <c r="AQ50" s="331" t="s">
        <v>517</v>
      </c>
      <c r="AR50" s="332" t="s">
        <v>518</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519</v>
      </c>
      <c r="AL51" s="325"/>
      <c r="AM51" s="333">
        <v>1081370</v>
      </c>
      <c r="AN51" s="334">
        <v>106235</v>
      </c>
      <c r="AO51" s="335">
        <v>21.4</v>
      </c>
      <c r="AP51" s="336">
        <v>103390</v>
      </c>
      <c r="AQ51" s="337">
        <v>17.100000000000001</v>
      </c>
      <c r="AR51" s="338">
        <v>4.3</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520</v>
      </c>
      <c r="AM52" s="341">
        <v>589025</v>
      </c>
      <c r="AN52" s="342">
        <v>57867</v>
      </c>
      <c r="AO52" s="343">
        <v>-16.7</v>
      </c>
      <c r="AP52" s="344">
        <v>51269</v>
      </c>
      <c r="AQ52" s="345">
        <v>4.5999999999999996</v>
      </c>
      <c r="AR52" s="346">
        <v>-21.3</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521</v>
      </c>
      <c r="AL53" s="325"/>
      <c r="AM53" s="333">
        <v>1178595</v>
      </c>
      <c r="AN53" s="334">
        <v>118870</v>
      </c>
      <c r="AO53" s="335">
        <v>11.9</v>
      </c>
      <c r="AP53" s="336">
        <v>125391</v>
      </c>
      <c r="AQ53" s="337">
        <v>21.3</v>
      </c>
      <c r="AR53" s="338">
        <v>-9.4</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520</v>
      </c>
      <c r="AM54" s="341">
        <v>908358</v>
      </c>
      <c r="AN54" s="342">
        <v>91615</v>
      </c>
      <c r="AO54" s="343">
        <v>58.3</v>
      </c>
      <c r="AP54" s="344">
        <v>68516</v>
      </c>
      <c r="AQ54" s="345">
        <v>33.6</v>
      </c>
      <c r="AR54" s="346">
        <v>24.7</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522</v>
      </c>
      <c r="AL55" s="325"/>
      <c r="AM55" s="333">
        <v>1429565</v>
      </c>
      <c r="AN55" s="334">
        <v>146758</v>
      </c>
      <c r="AO55" s="335">
        <v>23.5</v>
      </c>
      <c r="AP55" s="336">
        <v>138402</v>
      </c>
      <c r="AQ55" s="337">
        <v>10.4</v>
      </c>
      <c r="AR55" s="338">
        <v>13.1</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520</v>
      </c>
      <c r="AM56" s="341">
        <v>944054</v>
      </c>
      <c r="AN56" s="342">
        <v>96916</v>
      </c>
      <c r="AO56" s="343">
        <v>5.8</v>
      </c>
      <c r="AP56" s="344">
        <v>70652</v>
      </c>
      <c r="AQ56" s="345">
        <v>3.1</v>
      </c>
      <c r="AR56" s="346">
        <v>2.7</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523</v>
      </c>
      <c r="AL57" s="325"/>
      <c r="AM57" s="333">
        <v>3668953</v>
      </c>
      <c r="AN57" s="334">
        <v>383661</v>
      </c>
      <c r="AO57" s="335">
        <v>161.4</v>
      </c>
      <c r="AP57" s="336">
        <v>146367</v>
      </c>
      <c r="AQ57" s="337">
        <v>5.8</v>
      </c>
      <c r="AR57" s="338">
        <v>155.6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520</v>
      </c>
      <c r="AM58" s="341">
        <v>3171127</v>
      </c>
      <c r="AN58" s="342">
        <v>331604</v>
      </c>
      <c r="AO58" s="343">
        <v>242.2</v>
      </c>
      <c r="AP58" s="344">
        <v>79441</v>
      </c>
      <c r="AQ58" s="345">
        <v>12.4</v>
      </c>
      <c r="AR58" s="346">
        <v>229.8</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524</v>
      </c>
      <c r="AL59" s="325"/>
      <c r="AM59" s="333">
        <v>3756006</v>
      </c>
      <c r="AN59" s="334">
        <v>403091</v>
      </c>
      <c r="AO59" s="335">
        <v>5.0999999999999996</v>
      </c>
      <c r="AP59" s="336">
        <v>165181</v>
      </c>
      <c r="AQ59" s="337">
        <v>12.9</v>
      </c>
      <c r="AR59" s="338">
        <v>-7.8</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520</v>
      </c>
      <c r="AM60" s="341">
        <v>3262709</v>
      </c>
      <c r="AN60" s="342">
        <v>350151</v>
      </c>
      <c r="AO60" s="343">
        <v>5.6</v>
      </c>
      <c r="AP60" s="344">
        <v>82246</v>
      </c>
      <c r="AQ60" s="345">
        <v>3.5</v>
      </c>
      <c r="AR60" s="346">
        <v>2.1</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525</v>
      </c>
      <c r="AL61" s="347"/>
      <c r="AM61" s="348">
        <v>2222898</v>
      </c>
      <c r="AN61" s="349">
        <v>231723</v>
      </c>
      <c r="AO61" s="350">
        <v>44.7</v>
      </c>
      <c r="AP61" s="351">
        <v>135746</v>
      </c>
      <c r="AQ61" s="352">
        <v>13.5</v>
      </c>
      <c r="AR61" s="338">
        <v>31.2</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520</v>
      </c>
      <c r="AM62" s="341">
        <v>1775055</v>
      </c>
      <c r="AN62" s="342">
        <v>185631</v>
      </c>
      <c r="AO62" s="343">
        <v>59</v>
      </c>
      <c r="AP62" s="344">
        <v>70425</v>
      </c>
      <c r="AQ62" s="345">
        <v>11.4</v>
      </c>
      <c r="AR62" s="346">
        <v>47.6</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rRiYm09j5M/JYWjFu7QNpId15gufKwo6i/qN5kbdWB3HIq8DExdnC8KqaUtCuJIfdMBKXj2xnTWIGxPA7F7ovA==" saltValue="bTsZaszI9MPZMT8hkm4/e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477</v>
      </c>
    </row>
    <row r="121" spans="125:125" ht="13.5" hidden="1" customHeight="1" x14ac:dyDescent="0.2">
      <c r="DU121" s="259"/>
    </row>
  </sheetData>
  <sheetProtection algorithmName="SHA-512" hashValue="vSd7TV+K1PZXuGZ26OSeMUSee9PlPZrxa3XU2oBXEnDX8fNPBfL44io7Qv6qSAeNow1hPU+zxBO/0g/x/Z4Fvg==" saltValue="OC0WnsrJJUHWFjQbIPNZ0w=="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zoomScaleNormal="100"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477</v>
      </c>
    </row>
  </sheetData>
  <sheetProtection algorithmName="SHA-512" hashValue="IAtlARNrSxeo1JI6aS2fjww6p5I/r+i9GhmijxaoJLeF1YMQ1a6g3FWCEnEtg/XUw9pBN8ZuLP0aDd3tVg+Jsg==" saltValue="fUK7avLwqbI9dUa/1f/Px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zoomScale="77" zoomScaleNormal="77"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527</v>
      </c>
      <c r="G46" s="8" t="s">
        <v>528</v>
      </c>
      <c r="H46" s="8" t="s">
        <v>529</v>
      </c>
      <c r="I46" s="8" t="s">
        <v>530</v>
      </c>
      <c r="J46" s="9" t="s">
        <v>531</v>
      </c>
    </row>
    <row r="47" spans="2:10" ht="57.75" customHeight="1" x14ac:dyDescent="0.2">
      <c r="B47" s="10"/>
      <c r="C47" s="1175" t="s">
        <v>3</v>
      </c>
      <c r="D47" s="1175"/>
      <c r="E47" s="1176"/>
      <c r="F47" s="11">
        <v>44.42</v>
      </c>
      <c r="G47" s="12">
        <v>41.16</v>
      </c>
      <c r="H47" s="12">
        <v>37.68</v>
      </c>
      <c r="I47" s="12">
        <v>39.090000000000003</v>
      </c>
      <c r="J47" s="13">
        <v>38.65</v>
      </c>
    </row>
    <row r="48" spans="2:10" ht="57.75" customHeight="1" x14ac:dyDescent="0.2">
      <c r="B48" s="14"/>
      <c r="C48" s="1177" t="s">
        <v>4</v>
      </c>
      <c r="D48" s="1177"/>
      <c r="E48" s="1178"/>
      <c r="F48" s="15">
        <v>2.39</v>
      </c>
      <c r="G48" s="16">
        <v>3.47</v>
      </c>
      <c r="H48" s="16">
        <v>6.48</v>
      </c>
      <c r="I48" s="16">
        <v>3.82</v>
      </c>
      <c r="J48" s="17">
        <v>1.87</v>
      </c>
    </row>
    <row r="49" spans="2:10" ht="57.75" customHeight="1" thickBot="1" x14ac:dyDescent="0.25">
      <c r="B49" s="18"/>
      <c r="C49" s="1179" t="s">
        <v>5</v>
      </c>
      <c r="D49" s="1179"/>
      <c r="E49" s="1180"/>
      <c r="F49" s="19" t="s">
        <v>532</v>
      </c>
      <c r="G49" s="20">
        <v>0.39</v>
      </c>
      <c r="H49" s="20">
        <v>3.15</v>
      </c>
      <c r="I49" s="20" t="s">
        <v>533</v>
      </c>
      <c r="J49" s="21" t="s">
        <v>534</v>
      </c>
    </row>
    <row r="50" spans="2:10" ht="13" x14ac:dyDescent="0.2"/>
  </sheetData>
  <sheetProtection algorithmName="SHA-512" hashValue="1emyB7hbsSJcxt2Tbk4PhFHZMC5/G5e/kl2lQr2bCSYfhwYwikyrxXv1XImP5PUx8HISESXh6e80gaN0vvGE7A==" saltValue="gGbajufaqePUDnr7c7Vhc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伊藤万里子</cp:lastModifiedBy>
  <cp:lastPrinted>2025-03-25T00:30:04Z</cp:lastPrinted>
  <dcterms:created xsi:type="dcterms:W3CDTF">2025-02-19T04:37:16Z</dcterms:created>
  <dcterms:modified xsi:type="dcterms:W3CDTF">2025-09-19T00:33:42Z</dcterms:modified>
  <cp:category/>
</cp:coreProperties>
</file>