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ipn-fsv-02\share\6\itou-mariko\Desktop\"/>
    </mc:Choice>
  </mc:AlternateContent>
  <xr:revisionPtr revIDLastSave="0" documentId="13_ncr:1_{59B4DFB4-18EE-4E9F-B4E7-FE078993CD90}" xr6:coauthVersionLast="47" xr6:coauthVersionMax="47" xr10:uidLastSave="{00000000-0000-0000-0000-000000000000}"/>
  <bookViews>
    <workbookView xWindow="-110" yWindow="-110" windowWidth="19420" windowHeight="10300" xr2:uid="{00000000-000D-0000-FFFF-FFFF00000000}"/>
  </bookViews>
  <sheets>
    <sheet name="総括表" sheetId="20"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20" l="1"/>
  <c r="CQ43" i="20"/>
  <c r="CO43" i="20" s="1"/>
  <c r="BY43" i="20"/>
  <c r="BE43" i="20"/>
  <c r="AM43" i="20"/>
  <c r="U43" i="20"/>
  <c r="E43" i="20"/>
  <c r="C43" i="20" s="1"/>
  <c r="DG42" i="20"/>
  <c r="CQ42" i="20"/>
  <c r="CO42" i="20" s="1"/>
  <c r="BY42" i="20"/>
  <c r="BE42" i="20"/>
  <c r="AM42" i="20"/>
  <c r="U42" i="20"/>
  <c r="E42" i="20"/>
  <c r="C42" i="20"/>
  <c r="DG41" i="20"/>
  <c r="CQ41" i="20"/>
  <c r="CO41" i="20"/>
  <c r="BY41" i="20"/>
  <c r="BE41" i="20"/>
  <c r="AM41" i="20"/>
  <c r="U41" i="20"/>
  <c r="E41" i="20"/>
  <c r="C41" i="20" s="1"/>
  <c r="DG40" i="20"/>
  <c r="CQ40" i="20"/>
  <c r="CO40" i="20"/>
  <c r="BY40" i="20"/>
  <c r="BE40" i="20"/>
  <c r="AM40" i="20"/>
  <c r="U40" i="20"/>
  <c r="E40" i="20"/>
  <c r="C40" i="20"/>
  <c r="DG39" i="20"/>
  <c r="CQ39" i="20"/>
  <c r="CO39" i="20"/>
  <c r="BY39" i="20"/>
  <c r="BE39" i="20"/>
  <c r="AM39" i="20"/>
  <c r="U39" i="20"/>
  <c r="E39" i="20"/>
  <c r="C39" i="20"/>
  <c r="DG38" i="20"/>
  <c r="CQ38" i="20"/>
  <c r="CO38" i="20" s="1"/>
  <c r="BY38" i="20"/>
  <c r="BE38" i="20"/>
  <c r="AM38" i="20"/>
  <c r="W38" i="20"/>
  <c r="E38" i="20"/>
  <c r="C38" i="20" s="1"/>
  <c r="DG37" i="20"/>
  <c r="CQ37" i="20"/>
  <c r="CO37" i="20"/>
  <c r="BY37" i="20"/>
  <c r="BE37" i="20"/>
  <c r="AO37" i="20"/>
  <c r="W37" i="20"/>
  <c r="E37" i="20"/>
  <c r="C37" i="20" s="1"/>
  <c r="DG36" i="20"/>
  <c r="CQ36" i="20"/>
  <c r="CO36" i="20"/>
  <c r="BY36" i="20"/>
  <c r="BE36" i="20"/>
  <c r="AO36" i="20"/>
  <c r="W36" i="20"/>
  <c r="E36" i="20"/>
  <c r="DG35" i="20"/>
  <c r="CQ35" i="20"/>
  <c r="CO35" i="20"/>
  <c r="BY35" i="20"/>
  <c r="BE35" i="20"/>
  <c r="AO35" i="20"/>
  <c r="W35" i="20"/>
  <c r="E35" i="20"/>
  <c r="C35" i="20" s="1"/>
  <c r="DG34" i="20"/>
  <c r="CQ34" i="20"/>
  <c r="BY34" i="20"/>
  <c r="BE34" i="20"/>
  <c r="AO34" i="20"/>
  <c r="W34" i="20"/>
  <c r="E34" i="20"/>
  <c r="C34" i="20" s="1"/>
  <c r="C36" i="20" l="1"/>
  <c r="U34" i="20"/>
  <c r="U35" i="20" s="1"/>
  <c r="U36" i="20" s="1"/>
  <c r="U37" i="20" s="1"/>
  <c r="U38" i="20" s="1"/>
  <c r="AM34" i="20" l="1"/>
  <c r="AM35" i="20" s="1"/>
  <c r="AM36" i="20" s="1"/>
  <c r="AM37" i="20" s="1"/>
  <c r="BW34" i="20" l="1"/>
  <c r="BW35" i="20" s="1"/>
  <c r="BW36" i="20" s="1"/>
  <c r="BW37" i="20" s="1"/>
  <c r="BW38" i="20" s="1"/>
  <c r="BW39" i="20" s="1"/>
  <c r="BW40" i="20" s="1"/>
  <c r="BW41" i="20" s="1"/>
  <c r="BW42" i="20" s="1"/>
  <c r="BW43" i="20" s="1"/>
  <c r="CO34" i="20" l="1"/>
</calcChain>
</file>

<file path=xl/sharedStrings.xml><?xml version="1.0" encoding="utf-8"?>
<sst xmlns="http://schemas.openxmlformats.org/spreadsheetml/2006/main" count="1124" uniqueCount="561">
  <si>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</si>
  <si>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</si>
  <si>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</si>
  <si>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</si>
  <si>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</si>
  <si>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</si>
  <si>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</si>
  <si>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</si>
  <si>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</si>
  <si>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</si>
  <si>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</si>
  <si>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</si>
  <si>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</si>
  <si>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</si>
  <si>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</si>
  <si>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t>有形固定資産減価償却率は類似団体と比較すると下回る一方で、将来負担比率は大きく上回っている。
これは、近年、施設更新等の大型建設事業を実施したことにより地方債現在高が増加したこと、そして大型建設事業の実施に伴い多額の起債発行や基金の取崩を行ったことにより、充当可能財源が減少したためである。</t>
    </r>
    <r>
      <rPr>
        <sz val="11"/>
        <color rgb="FFFF0000"/>
        <rFont val="ＭＳ Ｐゴシック"/>
        <family val="3"/>
        <charset val="128"/>
      </rPr>
      <t xml:space="preserve">
</t>
    </r>
    <r>
      <rPr>
        <sz val="11"/>
        <color theme="1"/>
        <rFont val="ＭＳ Ｐゴシック"/>
        <family val="3"/>
        <charset val="128"/>
      </rPr>
      <t>今後も、施設の老朽化に伴う改修等が必要となるほか、松山南高等学校砥部分校教育寮や高尾田雨水排水施設等の大型建設事業が予定されているため、将来負担比率については悪化が予測される。</t>
    </r>
    <r>
      <rPr>
        <sz val="11"/>
        <color rgb="FFFF0000"/>
        <rFont val="ＭＳ Ｐゴシック"/>
        <family val="3"/>
        <charset val="128"/>
      </rPr>
      <t xml:space="preserve">
</t>
    </r>
    <r>
      <rPr>
        <sz val="11"/>
        <color theme="1"/>
        <rFont val="ＭＳ Ｐゴシック"/>
        <family val="3"/>
        <charset val="128"/>
      </rPr>
      <t>公共施設の最適化（集約化・複合化・転用・廃止等）による費用削減が急務である。</t>
    </r>
    <rPh sb="51" eb="53">
      <t>キンネン</t>
    </rPh>
    <rPh sb="54" eb="56">
      <t>シセツ</t>
    </rPh>
    <rPh sb="56" eb="59">
      <t>コウシントウ</t>
    </rPh>
    <rPh sb="60" eb="62">
      <t>オオガタ</t>
    </rPh>
    <rPh sb="62" eb="66">
      <t>ケンセツジギョウ</t>
    </rPh>
    <rPh sb="67" eb="69">
      <t>ジッシ</t>
    </rPh>
    <rPh sb="76" eb="82">
      <t>チホウサイゲンザイダカ</t>
    </rPh>
    <rPh sb="83" eb="85">
      <t>ゾウカ</t>
    </rPh>
    <rPh sb="93" eb="95">
      <t>オオガタ</t>
    </rPh>
    <rPh sb="95" eb="97">
      <t>ケンセツ</t>
    </rPh>
    <rPh sb="97" eb="99">
      <t>ジギョウ</t>
    </rPh>
    <rPh sb="128" eb="134">
      <t>ジュウトウカノウザイゲン</t>
    </rPh>
    <rPh sb="135" eb="137">
      <t>ゲンショウ</t>
    </rPh>
    <phoneticPr fontId="5"/>
  </si>
  <si>
    <r>
      <rPr>
        <sz val="11"/>
        <color theme="1"/>
        <rFont val="ＭＳ Ｐゴシック"/>
        <family val="3"/>
        <charset val="128"/>
      </rPr>
      <t>実質公債費比率は類似団体と比較すると下回る一方で、将来負担比率は大きく上回っている。</t>
    </r>
    <r>
      <rPr>
        <sz val="11"/>
        <color rgb="FFFF0000"/>
        <rFont val="ＭＳ Ｐゴシック"/>
        <family val="3"/>
        <charset val="128"/>
      </rPr>
      <t xml:space="preserve">
</t>
    </r>
    <r>
      <rPr>
        <sz val="11"/>
        <color theme="1"/>
        <rFont val="ＭＳ Ｐゴシック"/>
        <family val="3"/>
        <charset val="128"/>
      </rPr>
      <t>これは、近年、施設更新等の大型建設事業を実施したことにより地方債現在高が増加したこと、そして大型建設事業の実施に伴い多額の起債発行や基金の取崩を行ったことにより、充当可能財源が減少したためである。</t>
    </r>
    <r>
      <rPr>
        <sz val="11"/>
        <color rgb="FFFF0000"/>
        <rFont val="ＭＳ Ｐゴシック"/>
        <family val="3"/>
        <charset val="128"/>
      </rPr>
      <t xml:space="preserve">
</t>
    </r>
    <r>
      <rPr>
        <sz val="11"/>
        <color theme="1"/>
        <rFont val="ＭＳ Ｐゴシック"/>
        <family val="3"/>
        <charset val="128"/>
      </rPr>
      <t>今後、近年の大型建設事業の地方債の元金償還が開始されること、また、施設の老朽化に伴う改修等や今後予定されている大型建設事業の実施により、実質公債比率についても悪化は避けられない。</t>
    </r>
    <r>
      <rPr>
        <sz val="11"/>
        <color rgb="FFFF0000"/>
        <rFont val="ＭＳ Ｐゴシック"/>
        <family val="3"/>
        <charset val="128"/>
      </rPr>
      <t xml:space="preserve">
</t>
    </r>
    <r>
      <rPr>
        <sz val="11"/>
        <color theme="1"/>
        <rFont val="ＭＳ Ｐゴシック"/>
        <family val="3"/>
        <charset val="128"/>
      </rPr>
      <t>今後の起債予定事業について、中止や繰り延べ等も視野に入れ、慎重に検討を進めていく必要がある。</t>
    </r>
    <rPh sb="204" eb="206">
      <t>ジッシ</t>
    </rPh>
    <rPh sb="267" eb="268">
      <t>スス</t>
    </rPh>
    <phoneticPr fontId="5"/>
  </si>
  <si>
    <t>歳出合計</t>
    <phoneticPr fontId="5"/>
  </si>
  <si>
    <t>-</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</si>
  <si>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</si>
  <si>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</si>
  <si>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</si>
  <si>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</si>
  <si>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</si>
  <si>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</si>
  <si>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</si>
  <si>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</si>
  <si>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</si>
  <si>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</si>
  <si>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</si>
  <si>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</si>
  <si>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</si>
  <si>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</si>
  <si>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</si>
  <si>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</si>
  <si>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</si>
  <si>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</si>
  <si>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</si>
  <si>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</si>
  <si>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工業用水道</t>
    <phoneticPr fontId="5"/>
  </si>
  <si>
    <t>　うち臨時財政対策債</t>
    <phoneticPr fontId="5"/>
  </si>
  <si>
    <t>　積立金</t>
    <phoneticPr fontId="5"/>
  </si>
  <si>
    <t>被保険者数(人)</t>
  </si>
  <si>
    <t>上水道</t>
    <phoneticPr fontId="5"/>
  </si>
  <si>
    <t>　うち減収補塡債(特例分)</t>
    <rPh sb="4" eb="5">
      <t>シュウ</t>
    </rPh>
    <rPh sb="9" eb="10">
      <t>トク</t>
    </rPh>
    <rPh sb="10" eb="11">
      <t>レイ</t>
    </rPh>
    <rPh sb="11" eb="12">
      <t>ブン</t>
    </rPh>
    <phoneticPr fontId="1"/>
  </si>
  <si>
    <t>　繰出金</t>
    <phoneticPr fontId="5"/>
  </si>
  <si>
    <t>加入世帯数(世帯)</t>
  </si>
  <si>
    <t>介護サービス</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</si>
  <si>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</si>
  <si>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</si>
  <si>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</si>
  <si>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</si>
  <si>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</si>
  <si>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</si>
  <si>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</si>
  <si>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</si>
  <si>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</si>
  <si>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</si>
  <si>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</si>
  <si>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</si>
  <si>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</si>
  <si>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</si>
  <si>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</si>
  <si>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</si>
  <si>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</si>
  <si>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</si>
  <si>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</si>
  <si>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</si>
  <si>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</si>
  <si>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</si>
  <si>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2"/>
  </si>
  <si>
    <t>合計</t>
    <rPh sb="0" eb="2">
      <t>ゴウケイ</t>
    </rPh>
    <phoneticPr fontId="5"/>
  </si>
  <si>
    <t>現年</t>
    <rPh sb="0" eb="1">
      <t>ゲン</t>
    </rPh>
    <rPh sb="1" eb="2">
      <t>ネン</t>
    </rPh>
    <phoneticPr fontId="5"/>
  </si>
  <si>
    <t>徴収率
(％)</t>
    <rPh sb="0" eb="2">
      <t>チョウシュウ</t>
    </rPh>
    <rPh sb="2" eb="3">
      <t>リツ</t>
    </rPh>
    <phoneticPr fontId="5"/>
  </si>
  <si>
    <t>国有提供交付金(特別区財調交付金)</t>
  </si>
  <si>
    <t>　うち元金</t>
    <phoneticPr fontId="12"/>
  </si>
  <si>
    <t>令和4年度</t>
    <rPh sb="0" eb="2">
      <t>レイワ</t>
    </rPh>
    <rPh sb="3" eb="5">
      <t>ネンド</t>
    </rPh>
    <rPh sb="4" eb="5">
      <t>ド</t>
    </rPh>
    <phoneticPr fontId="5"/>
  </si>
  <si>
    <t>令和5年度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</si>
  <si>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</si>
  <si>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</si>
  <si>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</si>
  <si>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</si>
  <si>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</si>
  <si>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</si>
  <si>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</si>
  <si>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</si>
  <si>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</si>
  <si>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</si>
  <si>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</si>
  <si>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</si>
  <si>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</si>
  <si>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</si>
  <si>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</si>
  <si>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</si>
  <si>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</si>
  <si>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2"/>
  </si>
  <si>
    <t>経常収支比率</t>
    <rPh sb="0" eb="2">
      <t>ケイジョウ</t>
    </rPh>
    <rPh sb="2" eb="4">
      <t>シュウシ</t>
    </rPh>
    <rPh sb="4" eb="6">
      <t>ヒリツ</t>
    </rPh>
    <phoneticPr fontId="10"/>
  </si>
  <si>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</si>
  <si>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</si>
  <si>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</si>
  <si>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</si>
  <si>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</si>
  <si>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</si>
  <si>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</si>
  <si>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</si>
  <si>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</si>
  <si>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</si>
  <si>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</si>
  <si>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</si>
  <si>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</si>
  <si>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</si>
  <si>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</si>
  <si>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</si>
  <si>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地方特例交付金</t>
    <rPh sb="1" eb="3">
      <t>チホウ</t>
    </rPh>
    <phoneticPr fontId="5"/>
  </si>
  <si>
    <t>諸支出金</t>
    <rPh sb="3" eb="4">
      <t>キン</t>
    </rPh>
    <phoneticPr fontId="12"/>
  </si>
  <si>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</si>
  <si>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</si>
  <si>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</si>
  <si>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</si>
  <si>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</si>
  <si>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</si>
  <si>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</si>
  <si>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</si>
  <si>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</si>
  <si>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</si>
  <si>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</si>
  <si>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</si>
  <si>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</si>
  <si>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</si>
  <si>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</si>
  <si>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</si>
  <si>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</si>
  <si>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</si>
  <si>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</si>
  <si>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</si>
  <si>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</si>
  <si>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</si>
  <si>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</si>
  <si>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</si>
  <si>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</si>
  <si>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2"/>
  </si>
  <si>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</si>
  <si>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</si>
  <si>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1"/>
  </si>
  <si>
    <t>民生費</t>
  </si>
  <si>
    <t>　　　個人均等割</t>
    <phoneticPr fontId="5"/>
  </si>
  <si>
    <t>配当割交付金</t>
    <rPh sb="0" eb="2">
      <t>ハイトウ</t>
    </rPh>
    <rPh sb="2" eb="3">
      <t>ワリ</t>
    </rPh>
    <rPh sb="3" eb="6">
      <t>コウフキン</t>
    </rPh>
    <phoneticPr fontId="11"/>
  </si>
  <si>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</si>
  <si>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</si>
  <si>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</si>
  <si>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</si>
  <si>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</si>
  <si>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</si>
  <si>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</si>
  <si>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</si>
  <si>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</si>
  <si>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</si>
  <si>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1"/>
  </si>
  <si>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</si>
  <si>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</si>
  <si>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</si>
  <si>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</si>
  <si>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</si>
  <si>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</si>
  <si>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区分</t>
    <rPh sb="0" eb="2">
      <t>クブン</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</si>
  <si>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</si>
  <si>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</si>
  <si>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</si>
  <si>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</si>
  <si>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愛媛県砥部町</t>
    <phoneticPr fontId="12"/>
  </si>
  <si>
    <t>令和5年度</t>
    <phoneticPr fontId="12"/>
  </si>
  <si>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</si>
  <si>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</si>
  <si>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</si>
  <si>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10"/>
  </si>
  <si>
    <t>(Ｃ)－(Ｄ)</t>
    <phoneticPr fontId="5"/>
  </si>
  <si>
    <t>実質公債費比率</t>
    <rPh sb="0" eb="2">
      <t>ジッシツ</t>
    </rPh>
    <rPh sb="2" eb="5">
      <t>コウサイヒ</t>
    </rPh>
    <rPh sb="5" eb="7">
      <t>ヒリツ</t>
    </rPh>
    <phoneticPr fontId="10"/>
  </si>
  <si>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</si>
  <si>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</si>
  <si>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10"/>
  </si>
  <si>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</si>
  <si>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</si>
  <si>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5"/>
  </si>
  <si>
    <t>実質赤字比率</t>
    <rPh sb="0" eb="2">
      <t>ジッシツ</t>
    </rPh>
    <rPh sb="2" eb="4">
      <t>アカジ</t>
    </rPh>
    <rPh sb="4" eb="6">
      <t>ヒリツ</t>
    </rPh>
    <phoneticPr fontId="10"/>
  </si>
  <si>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</si>
  <si>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</si>
  <si>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</si>
  <si>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</si>
  <si>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</si>
  <si>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令和5年度</t>
    <rPh sb="0" eb="2">
      <t>レイワ</t>
    </rPh>
    <rPh sb="3" eb="5">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</si>
  <si>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</si>
  <si>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</si>
  <si>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15"/>
  </si>
  <si>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</si>
  <si>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15"/>
  </si>
  <si>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</si>
  <si>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</si>
  <si>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</si>
  <si>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</si>
  <si>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</si>
  <si>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下水道事業会計（浄化槽事業）</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</si>
  <si>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</si>
  <si>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</si>
  <si>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</si>
  <si>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15"/>
  </si>
  <si>
    <t>地方公務員等共済組合に係るもの</t>
    <rPh sb="0" eb="2">
      <t>チホウ</t>
    </rPh>
    <rPh sb="2" eb="5">
      <t>コウムイン</t>
    </rPh>
    <rPh sb="5" eb="6">
      <t>トウ</t>
    </rPh>
    <rPh sb="6" eb="8">
      <t>キョウサイ</t>
    </rPh>
    <rPh sb="8" eb="10">
      <t>クミアイ</t>
    </rPh>
    <rPh sb="11" eb="12">
      <t>カカ</t>
    </rPh>
    <phoneticPr fontId="5"/>
  </si>
  <si>
    <t>下水道事業会計（農業集落排水事業）</t>
    <phoneticPr fontId="5"/>
  </si>
  <si>
    <t xml:space="preserve">充当可能特定歳入 </t>
    <rPh sb="0" eb="2">
      <t>ジュウトウ</t>
    </rPh>
    <rPh sb="2" eb="4">
      <t>カノウ</t>
    </rPh>
    <rPh sb="4" eb="6">
      <t>トクテイ</t>
    </rPh>
    <rPh sb="6" eb="8">
      <t>サイニュウ</t>
    </rPh>
    <phoneticPr fontId="1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</si>
  <si>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5"/>
  </si>
  <si>
    <t>下水道事業会計（公共下水道事業）</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</si>
  <si>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</si>
  <si>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15"/>
  </si>
  <si>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</si>
  <si>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15"/>
  </si>
  <si>
    <t>(Ｅ)</t>
    <phoneticPr fontId="5"/>
  </si>
  <si>
    <t>PFI事業に係るもの</t>
    <rPh sb="3" eb="5">
      <t>ジギョウ</t>
    </rPh>
    <rPh sb="6" eb="7">
      <t>カカ</t>
    </rPh>
    <phoneticPr fontId="15"/>
  </si>
  <si>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</si>
  <si>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5"/>
  </si>
  <si>
    <t>分母比</t>
    <rPh sb="0" eb="2">
      <t>ブンボ</t>
    </rPh>
    <rPh sb="2" eb="3">
      <t>ヒ</t>
    </rPh>
    <phoneticPr fontId="5"/>
  </si>
  <si>
    <t>令和4年度</t>
    <rPh sb="0" eb="2">
      <t>レイワ</t>
    </rPh>
    <rPh sb="3" eb="5">
      <t>ネンド</t>
    </rPh>
    <phoneticPr fontId="5"/>
  </si>
  <si>
    <t>令和3年度</t>
    <rPh sb="0" eb="2">
      <t>レイワ</t>
    </rPh>
    <rPh sb="3" eb="5">
      <t>ネンド</t>
    </rPh>
    <phoneticPr fontId="5"/>
  </si>
  <si>
    <t>内訳</t>
    <rPh sb="0" eb="2">
      <t>ウチワケ</t>
    </rPh>
    <phoneticPr fontId="15"/>
  </si>
  <si>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</si>
  <si>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</si>
  <si>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</si>
  <si>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15"/>
  </si>
  <si>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</si>
  <si>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</si>
  <si>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5"/>
  </si>
  <si>
    <t xml:space="preserve">退職手当負担見込額 </t>
    <rPh sb="0" eb="2">
      <t>タイショク</t>
    </rPh>
    <rPh sb="2" eb="4">
      <t>テアテ</t>
    </rPh>
    <rPh sb="4" eb="6">
      <t>フタン</t>
    </rPh>
    <rPh sb="6" eb="9">
      <t>ミコミガク</t>
    </rPh>
    <phoneticPr fontId="1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</si>
  <si>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5"/>
  </si>
  <si>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</si>
  <si>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1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</si>
  <si>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5"/>
  </si>
  <si>
    <t>国営土地改良事業に係るもの</t>
    <rPh sb="0" eb="2">
      <t>コクエイ</t>
    </rPh>
    <rPh sb="2" eb="4">
      <t>トチ</t>
    </rPh>
    <rPh sb="4" eb="6">
      <t>カイリョウ</t>
    </rPh>
    <rPh sb="6" eb="8">
      <t>ジギョウ</t>
    </rPh>
    <rPh sb="9" eb="10">
      <t>カカ</t>
    </rPh>
    <phoneticPr fontId="15"/>
  </si>
  <si>
    <t xml:space="preserve">公営企業債等繰入見込額 </t>
    <rPh sb="0" eb="2">
      <t>コウエイ</t>
    </rPh>
    <rPh sb="2" eb="5">
      <t>キギョウサイ</t>
    </rPh>
    <rPh sb="5" eb="6">
      <t>トウ</t>
    </rPh>
    <rPh sb="6" eb="8">
      <t>クリイ</t>
    </rPh>
    <rPh sb="8" eb="11">
      <t>ミコミガク</t>
    </rPh>
    <phoneticPr fontId="1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</si>
  <si>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5"/>
  </si>
  <si>
    <t>準元利償還金</t>
    <rPh sb="0" eb="1">
      <t>ジュン</t>
    </rPh>
    <rPh sb="1" eb="3">
      <t>ガンリ</t>
    </rPh>
    <rPh sb="3" eb="6">
      <t>ショウカンキン</t>
    </rPh>
    <phoneticPr fontId="15"/>
  </si>
  <si>
    <t xml:space="preserve">債務負担行為に基づく支出予定額 </t>
    <rPh sb="0" eb="2">
      <t>サイム</t>
    </rPh>
    <rPh sb="2" eb="4">
      <t>フタン</t>
    </rPh>
    <rPh sb="4" eb="6">
      <t>コウイ</t>
    </rPh>
    <rPh sb="7" eb="8">
      <t>モト</t>
    </rPh>
    <rPh sb="10" eb="12">
      <t>シシュツ</t>
    </rPh>
    <rPh sb="12" eb="15">
      <t>ヨテイガク</t>
    </rPh>
    <phoneticPr fontId="15"/>
  </si>
  <si>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</si>
  <si>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5"/>
  </si>
  <si>
    <t>将来負担額</t>
    <rPh sb="0" eb="2">
      <t>ショウライ</t>
    </rPh>
    <rPh sb="2" eb="4">
      <t>フタン</t>
    </rPh>
    <rPh sb="4" eb="5">
      <t>ガク</t>
    </rPh>
    <phoneticPr fontId="5"/>
  </si>
  <si>
    <t>元利償還金</t>
    <rPh sb="0" eb="2">
      <t>ガンリ</t>
    </rPh>
    <rPh sb="2" eb="5">
      <t>ショウカンキン</t>
    </rPh>
    <phoneticPr fontId="15"/>
  </si>
  <si>
    <t>区分</t>
    <rPh sb="0" eb="1">
      <t>ク</t>
    </rPh>
    <rPh sb="1" eb="2">
      <t>ブン</t>
    </rPh>
    <phoneticPr fontId="15"/>
  </si>
  <si>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</si>
  <si>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</si>
  <si>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</si>
  <si>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</si>
  <si>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</si>
  <si>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</si>
  <si>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phoneticPr fontId="22"/>
  </si>
  <si>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</si>
  <si>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</si>
  <si>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</si>
  <si>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愛媛県後期高齢者医療広域連合（後期高齢者医療特別会計）</t>
  </si>
  <si>
    <t>愛媛県後期高齢者医療広域連合（一般会計）</t>
  </si>
  <si>
    <t>愛媛地方税滞納整理機構（一般会計）</t>
  </si>
  <si>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</si>
  <si>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2"/>
  </si>
  <si>
    <t>伊予消防等事務組合（一般会計）</t>
    <rPh sb="0" eb="2">
      <t>イヨ</t>
    </rPh>
    <rPh sb="2" eb="4">
      <t>ショウボウ</t>
    </rPh>
    <rPh sb="4" eb="5">
      <t>トウ</t>
    </rPh>
    <rPh sb="5" eb="7">
      <t>ジム</t>
    </rPh>
    <rPh sb="7" eb="9">
      <t>クミアイ</t>
    </rPh>
    <rPh sb="10" eb="14">
      <t>イッパンカイケイ</t>
    </rPh>
    <phoneticPr fontId="22"/>
  </si>
  <si>
    <t>大洲・喜多衛生事務組合（一般会計）</t>
    <rPh sb="0" eb="2">
      <t>オオズ</t>
    </rPh>
    <rPh sb="3" eb="5">
      <t>キタ</t>
    </rPh>
    <rPh sb="5" eb="7">
      <t>エイセイ</t>
    </rPh>
    <rPh sb="7" eb="9">
      <t>ジム</t>
    </rPh>
    <rPh sb="9" eb="11">
      <t>クミアイ</t>
    </rPh>
    <rPh sb="12" eb="16">
      <t>イッパンカイケイ</t>
    </rPh>
    <phoneticPr fontId="2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</si>
  <si>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</si>
  <si>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2"/>
  </si>
  <si>
    <t>愛媛県市町総合事務組合（議員公務災害事業特別会計）</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2">
      <t>トクベツ</t>
    </rPh>
    <rPh sb="22" eb="24">
      <t>カイケイ</t>
    </rPh>
    <phoneticPr fontId="2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</si>
  <si>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2"/>
  </si>
  <si>
    <t>愛媛県市町総合事務組合（交通災害事業特別会計）</t>
    <rPh sb="0" eb="3">
      <t>エヒメケン</t>
    </rPh>
    <rPh sb="3" eb="5">
      <t>シチョウ</t>
    </rPh>
    <rPh sb="5" eb="7">
      <t>ソウゴウ</t>
    </rPh>
    <rPh sb="7" eb="9">
      <t>ジム</t>
    </rPh>
    <rPh sb="9" eb="11">
      <t>クミアイ</t>
    </rPh>
    <rPh sb="12" eb="14">
      <t>コウツウ</t>
    </rPh>
    <rPh sb="14" eb="16">
      <t>サイガイ</t>
    </rPh>
    <rPh sb="16" eb="18">
      <t>ジギョウ</t>
    </rPh>
    <rPh sb="18" eb="20">
      <t>トクベツ</t>
    </rPh>
    <rPh sb="20" eb="22">
      <t>カイケイ</t>
    </rPh>
    <phoneticPr fontId="22"/>
  </si>
  <si>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2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</si>
  <si>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22"/>
  </si>
  <si>
    <t>松山衛生事務組合（一般会計）</t>
    <rPh sb="0" eb="2">
      <t>マツヤマ</t>
    </rPh>
    <rPh sb="2" eb="4">
      <t>エイセイ</t>
    </rPh>
    <rPh sb="4" eb="6">
      <t>ジム</t>
    </rPh>
    <rPh sb="6" eb="8">
      <t>クミアイ</t>
    </rPh>
    <rPh sb="9" eb="13">
      <t>イッパンカイケイ</t>
    </rPh>
    <phoneticPr fontId="2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</si>
  <si>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</si>
  <si>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</si>
  <si>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</si>
  <si>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</si>
  <si>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</si>
  <si>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</si>
  <si>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</si>
  <si>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</si>
  <si>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1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</si>
  <si>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</si>
  <si>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</si>
  <si>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</si>
  <si>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</si>
  <si>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</si>
  <si>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介護保険事業特別会計（介護サービス事業勘定）</t>
    <phoneticPr fontId="5"/>
  </si>
  <si>
    <t>介護保険事業特別会計（保険事業勘定）</t>
    <phoneticPr fontId="5"/>
  </si>
  <si>
    <t>国民健康保険事業特別会計（直営診療施設勘定）</t>
    <phoneticPr fontId="5"/>
  </si>
  <si>
    <t>国民健康保険事業特別会計（事業勘定）</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</si>
  <si>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</si>
  <si>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</si>
  <si>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15"/>
  </si>
  <si>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</si>
  <si>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</si>
  <si>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</si>
  <si>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</si>
  <si>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とべ温泉特別会計</t>
    <phoneticPr fontId="5"/>
  </si>
  <si>
    <t>とべの館特別会計</t>
    <phoneticPr fontId="5"/>
  </si>
  <si>
    <t>（株）グリーンキーパー</t>
    <rPh sb="1" eb="2">
      <t>カブ</t>
    </rPh>
    <phoneticPr fontId="2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</si>
  <si>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</si>
  <si>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</si>
  <si>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</si>
  <si>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</si>
  <si>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</si>
  <si>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</si>
  <si>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</si>
  <si>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</si>
  <si>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</si>
  <si>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</si>
  <si>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</si>
  <si>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15"/>
  </si>
  <si>
    <t>実質収支</t>
    <phoneticPr fontId="15"/>
  </si>
  <si>
    <t>形式収支</t>
    <phoneticPr fontId="15"/>
  </si>
  <si>
    <t>歳出</t>
    <phoneticPr fontId="15"/>
  </si>
  <si>
    <t>歳入</t>
    <rPh sb="0" eb="2">
      <t>サイニュウ</t>
    </rPh>
    <phoneticPr fontId="1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</si>
  <si>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5"/>
  </si>
  <si>
    <t>一般会計等の財政状況（単位：百万円）</t>
    <rPh sb="0" eb="2">
      <t>イッパン</t>
    </rPh>
    <rPh sb="2" eb="4">
      <t>カイケイ</t>
    </rPh>
    <rPh sb="4" eb="5">
      <t>トウ</t>
    </rPh>
    <rPh sb="6" eb="8">
      <t>ザイセイ</t>
    </rPh>
    <rPh sb="8" eb="10">
      <t>ジョウキョウ</t>
    </rPh>
    <phoneticPr fontId="15"/>
  </si>
  <si>
    <t>愛媛県砥部町</t>
  </si>
  <si>
    <t>令和5年度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</si>
  <si>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</si>
  <si>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</si>
  <si>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</si>
  <si>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R05</t>
  </si>
  <si>
    <t xml:space="preserve"> R04</t>
  </si>
  <si>
    <t xml:space="preserve"> R03</t>
  </si>
  <si>
    <t xml:space="preserve"> R02</t>
  </si>
  <si>
    <t xml:space="preserve"> R01</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</si>
  <si>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</si>
  <si>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</si>
  <si>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</si>
  <si>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</si>
  <si>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</si>
  <si>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</si>
  <si>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</si>
  <si>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</si>
  <si>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</si>
  <si>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</si>
  <si>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</si>
  <si>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</si>
  <si>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</si>
  <si>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</si>
  <si>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</si>
  <si>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</si>
  <si>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</si>
  <si>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</si>
  <si>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</si>
  <si>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</si>
  <si>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</si>
  <si>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</si>
  <si>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</si>
  <si>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</si>
  <si>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</si>
  <si>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</si>
  <si>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4"/>
  </si>
  <si>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</si>
  <si>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</si>
  <si>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</si>
  <si>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</si>
  <si>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</si>
  <si>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</si>
  <si>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</si>
  <si>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</si>
  <si>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</si>
  <si>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</si>
  <si>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</si>
  <si>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</si>
  <si>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</si>
  <si>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</si>
  <si>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1.37</t>
  </si>
  <si>
    <t>▲ 8.56</t>
  </si>
  <si>
    <t>▲ 0.32</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</si>
  <si>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</si>
  <si>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</si>
  <si>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</si>
  <si>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</si>
  <si>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</si>
  <si>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その他会計（黒字）</t>
  </si>
  <si>
    <t>その他会計（赤字）</t>
  </si>
  <si>
    <t>後期高齢者医療特別会計</t>
  </si>
  <si>
    <t>とべの館特別会計</t>
  </si>
  <si>
    <t>下水道事業会計（浄化槽事業）</t>
  </si>
  <si>
    <t>介護保険事業特別会計（保険事業勘定）</t>
  </si>
  <si>
    <t>下水道事業会計（公共下水道事業）</t>
  </si>
  <si>
    <t>国民健康保険事業特別会計（事業勘定）</t>
  </si>
  <si>
    <t>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</si>
  <si>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</si>
  <si>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</si>
  <si>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</si>
  <si>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</si>
  <si>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</si>
  <si>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</si>
  <si>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</si>
  <si>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</si>
  <si>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</si>
  <si>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</si>
  <si>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</si>
  <si>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</si>
  <si>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</si>
  <si>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</si>
  <si>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</si>
  <si>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</si>
  <si>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</si>
  <si>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</si>
  <si>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</si>
  <si>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</si>
  <si>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</si>
  <si>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</si>
  <si>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</si>
  <si>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</si>
  <si>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</si>
  <si>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</si>
  <si>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</si>
  <si>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</si>
  <si>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</si>
  <si>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</si>
  <si>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</si>
  <si>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</si>
  <si>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</si>
  <si>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</si>
  <si>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</si>
  <si>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</si>
  <si>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</si>
  <si>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</si>
  <si>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</si>
  <si>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</si>
  <si>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</si>
  <si>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</si>
  <si>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</si>
  <si>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</si>
  <si>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</si>
  <si>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</si>
  <si>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とべの館運営基金</t>
    <rPh sb="3" eb="4">
      <t>ヤカタ</t>
    </rPh>
    <rPh sb="4" eb="6">
      <t>ウンエイ</t>
    </rPh>
    <rPh sb="6" eb="8">
      <t>キキン</t>
    </rPh>
    <phoneticPr fontId="22"/>
  </si>
  <si>
    <t>災害対策基金</t>
    <rPh sb="0" eb="6">
      <t>サイガイタイサクキキン</t>
    </rPh>
    <phoneticPr fontId="22"/>
  </si>
  <si>
    <t>公共施設更新準備基金</t>
    <rPh sb="0" eb="4">
      <t>コウキョウシセツ</t>
    </rPh>
    <rPh sb="4" eb="6">
      <t>コウシン</t>
    </rPh>
    <rPh sb="6" eb="8">
      <t>ジュンビ</t>
    </rPh>
    <rPh sb="8" eb="10">
      <t>キキン</t>
    </rPh>
    <phoneticPr fontId="22"/>
  </si>
  <si>
    <t>社会福祉施設整備基金</t>
    <rPh sb="0" eb="4">
      <t>シャカイフクシ</t>
    </rPh>
    <rPh sb="4" eb="6">
      <t>シセツ</t>
    </rPh>
    <rPh sb="6" eb="8">
      <t>セイビ</t>
    </rPh>
    <rPh sb="8" eb="10">
      <t>キキン</t>
    </rPh>
    <phoneticPr fontId="22"/>
  </si>
  <si>
    <t>ふるさと創生基金</t>
    <rPh sb="4" eb="6">
      <t>ソウセイ</t>
    </rPh>
    <rPh sb="6" eb="8">
      <t>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</si>
  <si>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</si>
  <si>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</si>
  <si>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</si>
  <si>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（百万円）</t>
    <rPh sb="1" eb="4">
      <t>ヒャクマンエン</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</si>
  <si>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</si>
  <si>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</si>
  <si>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</si>
  <si>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</si>
  <si>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</si>
  <si>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</si>
  <si>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</si>
  <si>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</si>
  <si>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</si>
  <si>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</si>
  <si>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</si>
  <si>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</si>
  <si>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</si>
  <si>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</si>
  <si>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</si>
  <si>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2"/>
  </si>
  <si>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</si>
  <si>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</si>
  <si>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</si>
  <si>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</si>
  <si>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</si>
  <si>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</si>
  <si>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2"/>
  </si>
  <si>
    <t>　　(※1)</t>
    <phoneticPr fontId="5"/>
  </si>
  <si>
    <t>首都</t>
    <rPh sb="0" eb="2">
      <t>シュト</t>
    </rPh>
    <phoneticPr fontId="5"/>
  </si>
  <si>
    <t>翌年度に繰越すべき財源</t>
    <phoneticPr fontId="5"/>
  </si>
  <si>
    <t>近畿</t>
    <rPh sb="0" eb="2">
      <t>キンキ</t>
    </rPh>
    <phoneticPr fontId="5"/>
  </si>
  <si>
    <t>実質収支</t>
    <phoneticPr fontId="12"/>
  </si>
  <si>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</si>
  <si>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</si>
  <si>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</si>
  <si>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</si>
  <si>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</si>
  <si>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2"/>
  </si>
  <si>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</si>
  <si>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</si>
  <si>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</si>
  <si>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</si>
  <si>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</si>
  <si>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</si>
  <si>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</si>
  <si>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</si>
  <si>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</si>
  <si>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2"/>
  </si>
  <si>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</si>
  <si>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</si>
  <si>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</si>
  <si>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</si>
  <si>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</si>
  <si>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</si>
  <si>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2"/>
  </si>
  <si>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</si>
  <si>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</si>
  <si>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</si>
  <si>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</si>
  <si>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2"/>
  </si>
  <si>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</si>
  <si>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</si>
  <si>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</si>
  <si>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</si>
  <si>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</si>
  <si>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</si>
  <si>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</si>
  <si>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</si>
  <si>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2"/>
  </si>
  <si>
    <t>うち日本人(％)</t>
    <phoneticPr fontId="5"/>
  </si>
  <si>
    <t>第3次</t>
    <rPh sb="0" eb="1">
      <t>ダイ</t>
    </rPh>
    <rPh sb="2" eb="3">
      <t>ジ</t>
    </rPh>
    <phoneticPr fontId="5"/>
  </si>
  <si>
    <t>標準税収入額等</t>
    <phoneticPr fontId="1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</si>
  <si>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</si>
  <si>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2"/>
  </si>
  <si>
    <t>人口密度 (人/k㎡)</t>
    <rPh sb="0" eb="2">
      <t>ジンコウ</t>
    </rPh>
    <rPh sb="2" eb="4">
      <t>ミツド</t>
    </rPh>
    <phoneticPr fontId="5"/>
  </si>
  <si>
    <t>歳入一般財源等</t>
    <rPh sb="0" eb="2">
      <t>サイニュウ</t>
    </rPh>
    <rPh sb="2" eb="4">
      <t>イッパン</t>
    </rPh>
    <rPh sb="4" eb="6">
      <t>ザイゲン</t>
    </rPh>
    <rPh sb="6" eb="7">
      <t>トウ</t>
    </rPh>
    <phoneticPr fontId="12"/>
  </si>
  <si>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</si>
  <si>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</si>
  <si>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</si>
  <si>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</si>
  <si>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</si>
  <si>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</si>
  <si>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</si>
  <si>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</si>
  <si>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</si>
  <si>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</si>
  <si>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</si>
  <si>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</si>
  <si>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</si>
  <si>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</si>
  <si>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</si>
  <si>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</si>
  <si>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</si>
  <si>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</si>
  <si>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</si>
  <si>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</si>
  <si>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</si>
  <si>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</si>
  <si>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</si>
  <si>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</si>
  <si>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</si>
  <si>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2"/>
  </si>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</sst>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0.0;&quot;▲ &quot;0.0"/>
    <numFmt numFmtId="184" formatCode="0.00;&quot;▲ &quot;0.00"/>
    <numFmt numFmtId="185" formatCode="#,##0.00;&quot;▲ &quot;#,##0.00"/>
    <numFmt numFmtId="186" formatCode="&quot;( &quot;0.0&quot; )&quot;;&quot;( &quot;\-0.0&quot; )&quot;"/>
    <numFmt numFmtId="187" formatCode="0.00_ "/>
    <numFmt numFmtId="188" formatCode="0_ "/>
    <numFmt numFmtId="189" formatCode="@&quot; &quot;"/>
    <numFmt numFmtId="190" formatCode="&quot;(&quot;0&quot;)&quot;"/>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
      <sz val="11"/>
      <color theme="1"/>
      <name val="ＭＳ ゴシック"/>
      <family val="2"/>
      <charset val="128"/>
    </font>
    <font>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9"/>
      <color indexed="8"/>
      <name val="ＭＳ Ｐゴシック"/>
      <family val="3"/>
      <charset val="128"/>
    </font>
    <font>
      <sz val="6"/>
      <name val="ＭＳ ゴシック"/>
      <family val="2"/>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
      <b/>
      <sz val="9"/>
      <color indexed="9"/>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style="medium">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right style="medium">
        <color indexed="64"/>
      </right>
      <top style="thin">
        <color indexed="64"/>
      </top>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4" fillId="0" borderId="0">
      <alignment vertical="center"/>
    </xf>
    <xf numFmtId="0" fontId="1" fillId="0" borderId="0">
      <alignment vertical="center"/>
    </xf>
    <xf numFmtId="0" fontId="3" fillId="0" borderId="0">
      <alignment vertical="center"/>
    </xf>
    <xf numFmtId="0" fontId="10"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8" fillId="0" borderId="1"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10" fillId="0" borderId="0" xfId="8" applyFont="1">
      <alignment vertical="center"/>
    </xf>
    <xf numFmtId="0" fontId="10" fillId="0" borderId="0" xfId="8" applyFont="1" applyAlignment="1">
      <alignment vertical="center" shrinkToFit="1"/>
    </xf>
    <xf numFmtId="0" fontId="10" fillId="3" borderId="8" xfId="8" applyFont="1" applyFill="1" applyBorder="1" applyAlignment="1">
      <alignment horizontal="right" vertical="center" shrinkToFit="1"/>
    </xf>
    <xf numFmtId="0" fontId="10" fillId="3" borderId="7" xfId="8" applyFont="1" applyFill="1" applyBorder="1" applyAlignment="1">
      <alignment horizontal="right" vertical="center" shrinkToFit="1"/>
    </xf>
    <xf numFmtId="0" fontId="10" fillId="3" borderId="13" xfId="8" applyFont="1" applyFill="1" applyBorder="1" applyAlignment="1">
      <alignment horizontal="right" vertical="center" shrinkToFit="1"/>
    </xf>
    <xf numFmtId="177" fontId="10" fillId="3" borderId="14" xfId="8" applyNumberFormat="1" applyFont="1" applyFill="1" applyBorder="1" applyAlignment="1">
      <alignment horizontal="right" vertical="center" shrinkToFit="1"/>
    </xf>
    <xf numFmtId="177" fontId="10" fillId="3" borderId="7" xfId="8" applyNumberFormat="1" applyFont="1" applyFill="1" applyBorder="1" applyAlignment="1">
      <alignment horizontal="right" vertical="center" shrinkToFit="1"/>
    </xf>
    <xf numFmtId="177" fontId="10" fillId="3" borderId="13" xfId="8" applyNumberFormat="1" applyFont="1" applyFill="1" applyBorder="1" applyAlignment="1">
      <alignment horizontal="right" vertical="center" shrinkToFit="1"/>
    </xf>
    <xf numFmtId="0" fontId="3" fillId="0" borderId="14" xfId="8" applyBorder="1" applyAlignment="1">
      <alignment horizontal="right" vertical="center" shrinkToFit="1"/>
    </xf>
    <xf numFmtId="0" fontId="3" fillId="0" borderId="7" xfId="8" applyBorder="1" applyAlignment="1">
      <alignment horizontal="right" vertical="center" shrinkToFit="1"/>
    </xf>
    <xf numFmtId="177" fontId="10" fillId="0" borderId="13" xfId="8" applyNumberFormat="1" applyFont="1" applyBorder="1" applyAlignment="1">
      <alignment horizontal="right" vertical="center" shrinkToFit="1"/>
    </xf>
    <xf numFmtId="182" fontId="3" fillId="0" borderId="14" xfId="8" applyNumberFormat="1" applyBorder="1" applyAlignment="1">
      <alignment horizontal="right" vertical="center" shrinkToFit="1"/>
    </xf>
    <xf numFmtId="182" fontId="3" fillId="0" borderId="7" xfId="8" applyNumberFormat="1" applyBorder="1" applyAlignment="1">
      <alignment horizontal="right" vertical="center" shrinkToFit="1"/>
    </xf>
    <xf numFmtId="182" fontId="10" fillId="0" borderId="13" xfId="8" applyNumberFormat="1" applyFont="1" applyBorder="1" applyAlignment="1">
      <alignment horizontal="right" vertical="center" shrinkToFit="1"/>
    </xf>
    <xf numFmtId="177" fontId="10" fillId="0" borderId="6" xfId="8" applyNumberFormat="1" applyFont="1" applyBorder="1" applyAlignment="1">
      <alignment horizontal="right" vertical="center" shrinkToFit="1"/>
    </xf>
    <xf numFmtId="0" fontId="10" fillId="0" borderId="8" xfId="8" applyFont="1" applyBorder="1">
      <alignment vertical="center"/>
    </xf>
    <xf numFmtId="0" fontId="10" fillId="0" borderId="7" xfId="8" applyFont="1" applyBorder="1">
      <alignment vertical="center"/>
    </xf>
    <xf numFmtId="0" fontId="10" fillId="0" borderId="6" xfId="8" applyFont="1" applyBorder="1">
      <alignment vertical="center"/>
    </xf>
    <xf numFmtId="0" fontId="11" fillId="0" borderId="0" xfId="8" applyFont="1">
      <alignment vertical="center"/>
    </xf>
    <xf numFmtId="0" fontId="10" fillId="3" borderId="5" xfId="8" applyFont="1" applyFill="1" applyBorder="1" applyAlignment="1">
      <alignment horizontal="right" vertical="center" shrinkToFit="1"/>
    </xf>
    <xf numFmtId="0" fontId="10" fillId="3" borderId="0" xfId="8" applyFont="1" applyFill="1" applyAlignment="1">
      <alignment horizontal="right" vertical="center" shrinkToFit="1"/>
    </xf>
    <xf numFmtId="0" fontId="10" fillId="3" borderId="15" xfId="8" applyFont="1" applyFill="1" applyBorder="1" applyAlignment="1">
      <alignment horizontal="right" vertical="center" shrinkToFit="1"/>
    </xf>
    <xf numFmtId="177" fontId="10" fillId="3" borderId="16" xfId="8" applyNumberFormat="1" applyFont="1" applyFill="1" applyBorder="1" applyAlignment="1">
      <alignment horizontal="right" vertical="center" shrinkToFit="1"/>
    </xf>
    <xf numFmtId="177" fontId="10" fillId="3" borderId="0" xfId="8" applyNumberFormat="1" applyFont="1" applyFill="1" applyAlignment="1">
      <alignment horizontal="right" vertical="center" shrinkToFit="1"/>
    </xf>
    <xf numFmtId="177" fontId="10" fillId="3" borderId="15" xfId="8" applyNumberFormat="1" applyFont="1" applyFill="1" applyBorder="1" applyAlignment="1">
      <alignment horizontal="right" vertical="center" shrinkToFit="1"/>
    </xf>
    <xf numFmtId="177" fontId="10" fillId="0" borderId="16" xfId="8" applyNumberFormat="1" applyFont="1" applyBorder="1" applyAlignment="1">
      <alignment horizontal="right" vertical="center" shrinkToFit="1"/>
    </xf>
    <xf numFmtId="177" fontId="10" fillId="0" borderId="0" xfId="8" applyNumberFormat="1" applyFont="1" applyAlignment="1">
      <alignment horizontal="right" vertical="center" shrinkToFit="1"/>
    </xf>
    <xf numFmtId="177" fontId="10" fillId="0" borderId="15" xfId="8" applyNumberFormat="1" applyFont="1" applyBorder="1" applyAlignment="1">
      <alignment horizontal="right" vertical="center" shrinkToFit="1"/>
    </xf>
    <xf numFmtId="182" fontId="10" fillId="0" borderId="16" xfId="8" applyNumberFormat="1" applyFont="1" applyBorder="1" applyAlignment="1">
      <alignment horizontal="right" vertical="center" shrinkToFit="1"/>
    </xf>
    <xf numFmtId="182" fontId="10" fillId="0" borderId="0" xfId="8" applyNumberFormat="1" applyFont="1" applyAlignment="1">
      <alignment horizontal="right" vertical="center" shrinkToFit="1"/>
    </xf>
    <xf numFmtId="182" fontId="10" fillId="0" borderId="15" xfId="8" applyNumberFormat="1" applyFont="1" applyBorder="1" applyAlignment="1">
      <alignment horizontal="right" vertical="center" shrinkToFit="1"/>
    </xf>
    <xf numFmtId="177" fontId="10" fillId="0" borderId="4" xfId="8" applyNumberFormat="1" applyFont="1" applyBorder="1" applyAlignment="1">
      <alignment horizontal="right" vertical="center" shrinkToFit="1"/>
    </xf>
    <xf numFmtId="0" fontId="10" fillId="0" borderId="5" xfId="8" applyFont="1" applyBorder="1">
      <alignment vertical="center"/>
    </xf>
    <xf numFmtId="0" fontId="10" fillId="0" borderId="0" xfId="8" applyFont="1">
      <alignment vertical="center"/>
    </xf>
    <xf numFmtId="0" fontId="10" fillId="0" borderId="4" xfId="8" applyFont="1" applyBorder="1">
      <alignment vertical="center"/>
    </xf>
    <xf numFmtId="0" fontId="10" fillId="0" borderId="8" xfId="8" applyFont="1" applyBorder="1" applyAlignment="1">
      <alignment horizontal="center" vertical="center" textRotation="255"/>
    </xf>
    <xf numFmtId="0" fontId="10" fillId="0" borderId="6" xfId="8" applyFont="1" applyBorder="1" applyAlignment="1">
      <alignment horizontal="center" vertical="center" textRotation="255"/>
    </xf>
    <xf numFmtId="0" fontId="3" fillId="0" borderId="16" xfId="8" applyBorder="1" applyAlignment="1">
      <alignment horizontal="right" vertical="center" shrinkToFit="1"/>
    </xf>
    <xf numFmtId="0" fontId="3" fillId="0" borderId="0" xfId="8" applyAlignment="1">
      <alignment horizontal="right" vertical="center" shrinkToFit="1"/>
    </xf>
    <xf numFmtId="182" fontId="3" fillId="0" borderId="16" xfId="8" applyNumberFormat="1" applyBorder="1" applyAlignment="1">
      <alignment horizontal="right" vertical="center" shrinkToFit="1"/>
    </xf>
    <xf numFmtId="182" fontId="3" fillId="0" borderId="0" xfId="8" applyNumberFormat="1" applyAlignment="1">
      <alignment horizontal="right" vertical="center" shrinkToFit="1"/>
    </xf>
    <xf numFmtId="0" fontId="10" fillId="0" borderId="5" xfId="8" applyFont="1" applyBorder="1" applyAlignment="1">
      <alignment horizontal="center" vertical="center" textRotation="255"/>
    </xf>
    <xf numFmtId="0" fontId="10" fillId="0" borderId="4" xfId="8" applyFont="1" applyBorder="1" applyAlignment="1">
      <alignment horizontal="center" vertical="center" textRotation="255"/>
    </xf>
    <xf numFmtId="0" fontId="11" fillId="0" borderId="5" xfId="8" applyFont="1" applyBorder="1">
      <alignment vertical="center"/>
    </xf>
    <xf numFmtId="0" fontId="11" fillId="0" borderId="0" xfId="8" applyFont="1">
      <alignment vertical="center"/>
    </xf>
    <xf numFmtId="0" fontId="10" fillId="0" borderId="3" xfId="8" applyFont="1" applyBorder="1" applyAlignment="1">
      <alignment horizontal="center" vertical="center" textRotation="255"/>
    </xf>
    <xf numFmtId="0" fontId="10" fillId="0" borderId="1" xfId="8" applyFont="1" applyBorder="1" applyAlignment="1">
      <alignment horizontal="center" vertical="center" textRotation="255"/>
    </xf>
    <xf numFmtId="177" fontId="10" fillId="0" borderId="8" xfId="8" applyNumberFormat="1" applyFont="1" applyBorder="1" applyAlignment="1">
      <alignment horizontal="right" vertical="center" shrinkToFit="1"/>
    </xf>
    <xf numFmtId="177" fontId="10" fillId="0" borderId="7" xfId="8" applyNumberFormat="1" applyFont="1" applyBorder="1" applyAlignment="1">
      <alignment horizontal="right" vertical="center" shrinkToFit="1"/>
    </xf>
    <xf numFmtId="0" fontId="10" fillId="0" borderId="7" xfId="8" applyFont="1" applyBorder="1" applyAlignment="1">
      <alignment horizontal="center" vertical="center" wrapText="1"/>
    </xf>
    <xf numFmtId="0" fontId="10" fillId="0" borderId="7" xfId="8" applyFont="1" applyBorder="1" applyAlignment="1">
      <alignment horizontal="center" vertical="center" wrapText="1"/>
    </xf>
    <xf numFmtId="0" fontId="10" fillId="0" borderId="6" xfId="8" applyFont="1" applyBorder="1" applyAlignment="1">
      <alignment horizontal="center" vertical="center" wrapText="1"/>
    </xf>
    <xf numFmtId="0" fontId="3" fillId="0" borderId="8" xfId="8" applyBorder="1" applyAlignment="1">
      <alignment horizontal="right" vertical="center" shrinkToFit="1"/>
    </xf>
    <xf numFmtId="0" fontId="10" fillId="0" borderId="8" xfId="8" applyFont="1" applyBorder="1" applyAlignment="1">
      <alignment horizontal="left" vertical="center"/>
    </xf>
    <xf numFmtId="0" fontId="10" fillId="0" borderId="7" xfId="8" applyFont="1" applyBorder="1" applyAlignment="1">
      <alignment horizontal="left" vertical="center"/>
    </xf>
    <xf numFmtId="0" fontId="10" fillId="0" borderId="6" xfId="8" applyFont="1" applyBorder="1" applyAlignment="1">
      <alignment horizontal="left" vertical="center"/>
    </xf>
    <xf numFmtId="177" fontId="10" fillId="0" borderId="5" xfId="8" applyNumberFormat="1" applyFont="1" applyBorder="1" applyAlignment="1">
      <alignment horizontal="right" vertical="center" shrinkToFit="1"/>
    </xf>
    <xf numFmtId="0" fontId="10" fillId="0" borderId="0" xfId="8" applyFont="1" applyAlignment="1">
      <alignment horizontal="center" vertical="center" wrapText="1"/>
    </xf>
    <xf numFmtId="0" fontId="10" fillId="0" borderId="0" xfId="8" applyFont="1" applyAlignment="1">
      <alignment horizontal="center" vertical="center" wrapText="1"/>
    </xf>
    <xf numFmtId="0" fontId="10" fillId="0" borderId="4" xfId="8" applyFont="1" applyBorder="1" applyAlignment="1">
      <alignment horizontal="center" vertical="center" wrapText="1"/>
    </xf>
    <xf numFmtId="0" fontId="3" fillId="0" borderId="5" xfId="8" applyBorder="1" applyAlignment="1">
      <alignment horizontal="right" vertical="center" shrinkToFit="1"/>
    </xf>
    <xf numFmtId="0" fontId="10" fillId="0" borderId="5" xfId="8" applyFont="1" applyBorder="1" applyAlignment="1">
      <alignment horizontal="left" vertical="center"/>
    </xf>
    <xf numFmtId="0" fontId="10" fillId="0" borderId="0" xfId="8" applyFont="1" applyAlignment="1">
      <alignment horizontal="left" vertical="center"/>
    </xf>
    <xf numFmtId="0" fontId="10" fillId="0" borderId="4" xfId="8" applyFont="1" applyBorder="1" applyAlignment="1">
      <alignment horizontal="left" vertical="center"/>
    </xf>
    <xf numFmtId="182" fontId="10" fillId="0" borderId="8" xfId="8" applyNumberFormat="1" applyFont="1" applyBorder="1" applyAlignment="1">
      <alignment horizontal="right" vertical="center" shrinkToFit="1"/>
    </xf>
    <xf numFmtId="182" fontId="10" fillId="0" borderId="7" xfId="8" applyNumberFormat="1" applyFont="1" applyBorder="1" applyAlignment="1">
      <alignment horizontal="right" vertical="center" shrinkToFit="1"/>
    </xf>
    <xf numFmtId="177" fontId="10" fillId="0" borderId="17" xfId="8" applyNumberFormat="1" applyFont="1" applyBorder="1" applyAlignment="1">
      <alignment horizontal="right" vertical="center" shrinkToFit="1"/>
    </xf>
    <xf numFmtId="182" fontId="10" fillId="0" borderId="17" xfId="8" applyNumberFormat="1" applyFont="1" applyBorder="1" applyAlignment="1">
      <alignment horizontal="right" vertical="center" shrinkToFit="1"/>
    </xf>
    <xf numFmtId="177" fontId="10" fillId="0" borderId="14" xfId="8" applyNumberFormat="1" applyFont="1" applyBorder="1" applyAlignment="1">
      <alignment horizontal="right" vertical="center" shrinkToFit="1"/>
    </xf>
    <xf numFmtId="182" fontId="3" fillId="0" borderId="5" xfId="8" applyNumberFormat="1" applyBorder="1" applyAlignment="1">
      <alignment horizontal="right" vertical="center" shrinkToFit="1"/>
    </xf>
    <xf numFmtId="182" fontId="10" fillId="0" borderId="5" xfId="8" applyNumberFormat="1" applyFont="1" applyBorder="1" applyAlignment="1">
      <alignment horizontal="right" vertical="center" shrinkToFit="1"/>
    </xf>
    <xf numFmtId="177" fontId="10" fillId="0" borderId="18" xfId="8" applyNumberFormat="1" applyFont="1" applyBorder="1" applyAlignment="1">
      <alignment horizontal="right" vertical="center" shrinkToFit="1"/>
    </xf>
    <xf numFmtId="182" fontId="10" fillId="0" borderId="18" xfId="8" applyNumberFormat="1" applyFont="1" applyBorder="1" applyAlignment="1">
      <alignment horizontal="right" vertical="center" shrinkToFit="1"/>
    </xf>
    <xf numFmtId="177" fontId="10" fillId="0" borderId="3" xfId="8" applyNumberFormat="1" applyFont="1" applyBorder="1" applyAlignment="1">
      <alignment horizontal="right" vertical="center" shrinkToFit="1"/>
    </xf>
    <xf numFmtId="177" fontId="10" fillId="0" borderId="2" xfId="8" applyNumberFormat="1" applyFont="1" applyBorder="1" applyAlignment="1">
      <alignment horizontal="right" vertical="center" shrinkToFit="1"/>
    </xf>
    <xf numFmtId="177" fontId="10" fillId="0" borderId="1" xfId="8" applyNumberFormat="1" applyFont="1" applyBorder="1" applyAlignment="1">
      <alignment horizontal="right" vertical="center" shrinkToFit="1"/>
    </xf>
    <xf numFmtId="0" fontId="10" fillId="0" borderId="3" xfId="8" applyFont="1" applyBorder="1">
      <alignment vertical="center"/>
    </xf>
    <xf numFmtId="0" fontId="10" fillId="0" borderId="2" xfId="8" applyFont="1" applyBorder="1">
      <alignment vertical="center"/>
    </xf>
    <xf numFmtId="0" fontId="10" fillId="0" borderId="1" xfId="8" applyFont="1" applyBorder="1">
      <alignment vertical="center"/>
    </xf>
    <xf numFmtId="0" fontId="10" fillId="0" borderId="3" xfId="8" applyFont="1" applyBorder="1" applyAlignment="1">
      <alignment horizontal="left" vertical="center"/>
    </xf>
    <xf numFmtId="0" fontId="10" fillId="0" borderId="2" xfId="8" applyFont="1" applyBorder="1" applyAlignment="1">
      <alignment horizontal="left" vertical="center"/>
    </xf>
    <xf numFmtId="0" fontId="10" fillId="0" borderId="1" xfId="8" applyFont="1" applyBorder="1" applyAlignment="1">
      <alignment horizontal="left" vertical="center"/>
    </xf>
    <xf numFmtId="0" fontId="10" fillId="0" borderId="4" xfId="8" applyFont="1" applyBorder="1" applyAlignment="1">
      <alignment horizontal="center" vertical="center"/>
    </xf>
    <xf numFmtId="0" fontId="10" fillId="0" borderId="11" xfId="8" applyFont="1" applyBorder="1" applyAlignment="1">
      <alignment horizontal="center" vertical="center"/>
    </xf>
    <xf numFmtId="0" fontId="10" fillId="0" borderId="9" xfId="8" applyFont="1" applyBorder="1" applyAlignment="1">
      <alignment horizontal="center" vertical="center"/>
    </xf>
    <xf numFmtId="0" fontId="10" fillId="0" borderId="10" xfId="8" applyFont="1" applyBorder="1" applyAlignment="1">
      <alignment horizontal="center" vertical="center"/>
    </xf>
    <xf numFmtId="0" fontId="10" fillId="0" borderId="2" xfId="8" applyFont="1" applyBorder="1" applyAlignment="1">
      <alignment horizontal="center" vertical="center"/>
    </xf>
    <xf numFmtId="0" fontId="10" fillId="0" borderId="2" xfId="8" applyFont="1" applyBorder="1">
      <alignment vertical="center"/>
    </xf>
    <xf numFmtId="0" fontId="10" fillId="0" borderId="1" xfId="8" applyFont="1" applyBorder="1" applyAlignment="1">
      <alignment horizontal="center" vertical="center"/>
    </xf>
    <xf numFmtId="182" fontId="10" fillId="0" borderId="6" xfId="8" applyNumberFormat="1" applyFont="1" applyBorder="1" applyAlignment="1">
      <alignment horizontal="right" vertical="center" shrinkToFit="1"/>
    </xf>
    <xf numFmtId="0" fontId="10" fillId="0" borderId="7" xfId="8" applyFont="1" applyBorder="1">
      <alignment vertical="center"/>
    </xf>
    <xf numFmtId="0" fontId="10" fillId="0" borderId="7" xfId="8" applyFont="1" applyBorder="1" applyAlignment="1">
      <alignment vertical="center" textRotation="255"/>
    </xf>
    <xf numFmtId="182" fontId="10" fillId="0" borderId="4" xfId="8" applyNumberFormat="1" applyFont="1" applyBorder="1" applyAlignment="1">
      <alignment horizontal="right" vertical="center" shrinkToFit="1"/>
    </xf>
    <xf numFmtId="0" fontId="10" fillId="0" borderId="0" xfId="8" applyFont="1" applyAlignment="1">
      <alignment vertical="center" textRotation="255"/>
    </xf>
    <xf numFmtId="0" fontId="3" fillId="0" borderId="3" xfId="8" applyBorder="1" applyAlignment="1">
      <alignment horizontal="right" vertical="center" shrinkToFit="1"/>
    </xf>
    <xf numFmtId="0" fontId="3" fillId="0" borderId="2" xfId="8" applyBorder="1" applyAlignment="1">
      <alignment horizontal="right" vertical="center" shrinkToFit="1"/>
    </xf>
    <xf numFmtId="182" fontId="10" fillId="0" borderId="2" xfId="8" applyNumberFormat="1" applyFont="1" applyBorder="1" applyAlignment="1">
      <alignment horizontal="right" vertical="center" shrinkToFit="1"/>
    </xf>
    <xf numFmtId="182" fontId="10" fillId="0" borderId="1" xfId="8" applyNumberFormat="1" applyFont="1" applyBorder="1" applyAlignment="1">
      <alignment horizontal="right" vertical="center" shrinkToFit="1"/>
    </xf>
    <xf numFmtId="0" fontId="10" fillId="0" borderId="2" xfId="8" applyFont="1" applyBorder="1" applyAlignment="1">
      <alignment vertical="center" textRotation="255"/>
    </xf>
    <xf numFmtId="0" fontId="10" fillId="0" borderId="2" xfId="8" applyFont="1" applyBorder="1" applyAlignment="1">
      <alignment horizontal="center" vertical="center" wrapText="1"/>
    </xf>
    <xf numFmtId="0" fontId="10" fillId="0" borderId="1" xfId="8" applyFont="1" applyBorder="1" applyAlignment="1">
      <alignment horizontal="center" vertical="center" wrapText="1"/>
    </xf>
    <xf numFmtId="0" fontId="13" fillId="0" borderId="5" xfId="8" applyFont="1" applyBorder="1">
      <alignment vertical="center"/>
    </xf>
    <xf numFmtId="0" fontId="13" fillId="0" borderId="0" xfId="8" applyFont="1">
      <alignment vertical="center"/>
    </xf>
    <xf numFmtId="0" fontId="13" fillId="0" borderId="4" xfId="8" applyFont="1" applyBorder="1">
      <alignment vertical="center"/>
    </xf>
    <xf numFmtId="0" fontId="3" fillId="0" borderId="11" xfId="8" applyBorder="1" applyAlignment="1">
      <alignment horizontal="center" vertical="center"/>
    </xf>
    <xf numFmtId="0" fontId="3" fillId="0" borderId="9" xfId="8" applyBorder="1" applyAlignment="1">
      <alignment horizontal="center" vertical="center"/>
    </xf>
    <xf numFmtId="177" fontId="10" fillId="0" borderId="19" xfId="8"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2" fontId="10" fillId="0" borderId="3" xfId="8" applyNumberFormat="1" applyFont="1" applyBorder="1" applyAlignment="1">
      <alignment horizontal="right" vertical="center" shrinkToFit="1"/>
    </xf>
    <xf numFmtId="182" fontId="10" fillId="0" borderId="20" xfId="8" applyNumberFormat="1" applyFont="1" applyBorder="1" applyAlignment="1">
      <alignment horizontal="right" vertical="center" shrinkToFit="1"/>
    </xf>
    <xf numFmtId="177" fontId="10" fillId="0" borderId="21" xfId="8" applyNumberFormat="1" applyFont="1" applyBorder="1" applyAlignment="1">
      <alignment horizontal="right" vertical="center" shrinkToFit="1"/>
    </xf>
    <xf numFmtId="177" fontId="10" fillId="0" borderId="20" xfId="8" applyNumberFormat="1" applyFont="1" applyBorder="1" applyAlignment="1">
      <alignment horizontal="right" vertical="center" shrinkToFit="1"/>
    </xf>
    <xf numFmtId="182" fontId="10" fillId="0" borderId="21" xfId="8" applyNumberFormat="1" applyFont="1" applyBorder="1" applyAlignment="1">
      <alignment horizontal="right" vertical="center" shrinkToFit="1"/>
    </xf>
    <xf numFmtId="0" fontId="13" fillId="0" borderId="11" xfId="8" applyFont="1" applyBorder="1" applyAlignment="1">
      <alignment horizontal="center" vertical="center"/>
    </xf>
    <xf numFmtId="0" fontId="13" fillId="0" borderId="9" xfId="8" applyFont="1" applyBorder="1" applyAlignment="1">
      <alignment horizontal="center" vertical="center"/>
    </xf>
    <xf numFmtId="0" fontId="13" fillId="0" borderId="10" xfId="8" applyFont="1" applyBorder="1" applyAlignment="1">
      <alignment horizontal="center" vertical="center"/>
    </xf>
    <xf numFmtId="177" fontId="10" fillId="0" borderId="5" xfId="8" applyNumberFormat="1" applyFont="1" applyBorder="1" applyAlignment="1">
      <alignment horizontal="right" vertical="center"/>
    </xf>
    <xf numFmtId="177" fontId="10" fillId="0" borderId="0" xfId="8" applyNumberFormat="1" applyFont="1" applyAlignment="1">
      <alignment horizontal="right" vertical="center"/>
    </xf>
    <xf numFmtId="177" fontId="10" fillId="0" borderId="15" xfId="8" applyNumberFormat="1" applyFont="1" applyBorder="1" applyAlignment="1">
      <alignment horizontal="right" vertical="center"/>
    </xf>
    <xf numFmtId="177" fontId="10" fillId="0" borderId="16" xfId="8" applyNumberFormat="1" applyFont="1" applyBorder="1" applyAlignment="1">
      <alignment horizontal="right" vertical="center"/>
    </xf>
    <xf numFmtId="182" fontId="10" fillId="0" borderId="18" xfId="8" applyNumberFormat="1" applyFont="1" applyBorder="1" applyAlignment="1">
      <alignment horizontal="right" vertical="center"/>
    </xf>
    <xf numFmtId="177" fontId="10" fillId="0" borderId="4" xfId="8" applyNumberFormat="1" applyFont="1" applyBorder="1" applyAlignment="1">
      <alignment horizontal="right" vertical="center"/>
    </xf>
    <xf numFmtId="177" fontId="10" fillId="0" borderId="22" xfId="8" applyNumberFormat="1" applyFont="1" applyBorder="1" applyAlignment="1">
      <alignment horizontal="right" vertical="center" shrinkToFit="1"/>
    </xf>
    <xf numFmtId="182" fontId="10" fillId="0" borderId="22" xfId="8" applyNumberFormat="1" applyFont="1" applyBorder="1" applyAlignment="1">
      <alignment horizontal="right" vertical="center" shrinkToFit="1"/>
    </xf>
    <xf numFmtId="0" fontId="10" fillId="0" borderId="12" xfId="8" applyFont="1" applyBorder="1" applyAlignment="1">
      <alignment horizontal="center" vertical="center"/>
    </xf>
    <xf numFmtId="49" fontId="10" fillId="0" borderId="0" xfId="8" applyNumberFormat="1" applyFont="1">
      <alignment vertical="center"/>
    </xf>
    <xf numFmtId="0" fontId="14" fillId="0" borderId="7" xfId="8" applyFont="1" applyBorder="1" applyAlignment="1">
      <alignment horizontal="center" vertical="center"/>
    </xf>
    <xf numFmtId="0" fontId="14" fillId="0" borderId="7" xfId="8" applyFont="1" applyBorder="1">
      <alignment vertical="center"/>
    </xf>
    <xf numFmtId="0" fontId="15" fillId="0" borderId="0" xfId="8" applyFont="1">
      <alignment vertical="center"/>
    </xf>
    <xf numFmtId="49" fontId="16" fillId="0" borderId="23" xfId="8" applyNumberFormat="1" applyFont="1" applyBorder="1" applyAlignment="1">
      <alignment horizontal="center" vertical="center"/>
    </xf>
    <xf numFmtId="49" fontId="16" fillId="0" borderId="24" xfId="8" applyNumberFormat="1" applyFont="1" applyBorder="1" applyAlignment="1">
      <alignment horizontal="center" vertical="center"/>
    </xf>
    <xf numFmtId="49" fontId="16" fillId="0" borderId="25" xfId="8" applyNumberFormat="1" applyFont="1" applyBorder="1" applyAlignment="1">
      <alignment horizontal="center" vertical="center"/>
    </xf>
    <xf numFmtId="49" fontId="17" fillId="0" borderId="0" xfId="8" applyNumberFormat="1" applyFont="1">
      <alignment vertical="center"/>
    </xf>
    <xf numFmtId="0" fontId="3" fillId="0" borderId="0" xfId="9">
      <alignment vertical="center"/>
    </xf>
    <xf numFmtId="0" fontId="18" fillId="2" borderId="0" xfId="9" applyFont="1" applyFill="1">
      <alignment vertical="center"/>
    </xf>
    <xf numFmtId="0" fontId="3" fillId="2" borderId="0" xfId="9" applyFill="1">
      <alignment vertical="center"/>
    </xf>
    <xf numFmtId="0" fontId="19" fillId="2" borderId="0" xfId="10" applyFont="1" applyFill="1">
      <alignment vertical="center"/>
    </xf>
    <xf numFmtId="0" fontId="19" fillId="2" borderId="0" xfId="10" applyFont="1" applyFill="1" applyAlignment="1">
      <alignment horizontal="center" vertical="center"/>
    </xf>
    <xf numFmtId="179" fontId="4" fillId="2" borderId="26" xfId="11" applyNumberFormat="1" applyFont="1" applyFill="1" applyBorder="1" applyAlignment="1">
      <alignment horizontal="right" vertical="center" shrinkToFit="1"/>
    </xf>
    <xf numFmtId="179" fontId="4" fillId="2" borderId="27" xfId="11" applyNumberFormat="1" applyFont="1" applyFill="1" applyBorder="1" applyAlignment="1">
      <alignment horizontal="right" vertical="center" shrinkToFit="1"/>
    </xf>
    <xf numFmtId="179" fontId="4" fillId="2" borderId="28" xfId="11" applyNumberFormat="1" applyFont="1" applyFill="1" applyBorder="1" applyAlignment="1">
      <alignment horizontal="right" vertical="center" shrinkToFit="1"/>
    </xf>
    <xf numFmtId="179" fontId="4" fillId="2" borderId="29" xfId="11" applyNumberFormat="1" applyFont="1" applyFill="1" applyBorder="1" applyAlignment="1">
      <alignment horizontal="right" vertical="center" shrinkToFit="1"/>
    </xf>
    <xf numFmtId="179" fontId="4" fillId="2" borderId="30" xfId="11" applyNumberFormat="1" applyFont="1" applyFill="1" applyBorder="1" applyAlignment="1">
      <alignment horizontal="right" vertical="center" shrinkToFit="1"/>
    </xf>
    <xf numFmtId="179" fontId="4" fillId="2" borderId="31" xfId="11" applyNumberFormat="1" applyFont="1" applyFill="1" applyBorder="1" applyAlignment="1">
      <alignment horizontal="right" vertical="center" shrinkToFit="1"/>
    </xf>
    <xf numFmtId="0" fontId="4" fillId="2" borderId="32" xfId="10" applyFont="1" applyFill="1" applyBorder="1" applyAlignment="1">
      <alignment horizontal="center" vertical="center"/>
    </xf>
    <xf numFmtId="0" fontId="4" fillId="2" borderId="33" xfId="10" applyFont="1" applyFill="1" applyBorder="1" applyAlignment="1">
      <alignment horizontal="center" vertical="center"/>
    </xf>
    <xf numFmtId="0" fontId="4" fillId="2" borderId="33" xfId="10" applyFont="1" applyFill="1" applyBorder="1" applyAlignment="1">
      <alignment horizontal="left" vertical="center" wrapText="1"/>
    </xf>
    <xf numFmtId="0" fontId="4" fillId="2" borderId="34" xfId="10" applyFont="1" applyFill="1" applyBorder="1" applyAlignment="1">
      <alignment horizontal="left" vertical="center" wrapText="1"/>
    </xf>
    <xf numFmtId="0" fontId="19" fillId="2" borderId="0" xfId="9" applyFont="1" applyFill="1">
      <alignment vertical="center"/>
    </xf>
    <xf numFmtId="0" fontId="19" fillId="2" borderId="35" xfId="10" applyFont="1" applyFill="1" applyBorder="1">
      <alignment vertical="center"/>
    </xf>
    <xf numFmtId="179" fontId="4" fillId="2" borderId="36" xfId="11" applyNumberFormat="1" applyFont="1" applyFill="1" applyBorder="1" applyAlignment="1">
      <alignment horizontal="right" vertical="center" shrinkToFit="1"/>
    </xf>
    <xf numFmtId="179" fontId="4" fillId="2" borderId="37" xfId="11" applyNumberFormat="1" applyFont="1" applyFill="1" applyBorder="1" applyAlignment="1">
      <alignment horizontal="right" vertical="center" shrinkToFit="1"/>
    </xf>
    <xf numFmtId="179" fontId="4" fillId="2" borderId="38" xfId="11" applyNumberFormat="1" applyFont="1" applyFill="1" applyBorder="1" applyAlignment="1">
      <alignment horizontal="right" vertical="center" shrinkToFit="1"/>
    </xf>
    <xf numFmtId="179" fontId="4" fillId="2" borderId="39" xfId="11" applyNumberFormat="1" applyFont="1" applyFill="1" applyBorder="1" applyAlignment="1">
      <alignment horizontal="right" vertical="center" shrinkToFit="1"/>
    </xf>
    <xf numFmtId="179" fontId="4" fillId="2" borderId="9" xfId="11" applyNumberFormat="1" applyFont="1" applyFill="1" applyBorder="1" applyAlignment="1">
      <alignment horizontal="right" vertical="center" shrinkToFit="1"/>
    </xf>
    <xf numFmtId="179" fontId="4" fillId="2" borderId="40" xfId="11" applyNumberFormat="1" applyFont="1" applyFill="1" applyBorder="1" applyAlignment="1">
      <alignment horizontal="right" vertical="center" shrinkToFit="1"/>
    </xf>
    <xf numFmtId="179" fontId="4" fillId="2" borderId="10" xfId="11" applyNumberFormat="1" applyFont="1" applyFill="1" applyBorder="1" applyAlignment="1">
      <alignment horizontal="right" vertical="center" shrinkToFit="1"/>
    </xf>
    <xf numFmtId="0" fontId="4" fillId="2" borderId="3" xfId="10" applyFont="1" applyFill="1" applyBorder="1" applyAlignment="1">
      <alignment horizontal="center" vertical="center"/>
    </xf>
    <xf numFmtId="0" fontId="4" fillId="2" borderId="2" xfId="10" applyFont="1" applyFill="1" applyBorder="1" applyAlignment="1">
      <alignment horizontal="center" vertical="center"/>
    </xf>
    <xf numFmtId="0" fontId="4" fillId="2" borderId="2" xfId="10" applyFont="1" applyFill="1" applyBorder="1" applyAlignment="1">
      <alignment horizontal="left" vertical="center" wrapText="1"/>
    </xf>
    <xf numFmtId="0" fontId="4" fillId="2" borderId="41" xfId="10" applyFont="1" applyFill="1" applyBorder="1" applyAlignment="1">
      <alignment horizontal="left" vertical="center" wrapText="1"/>
    </xf>
    <xf numFmtId="183" fontId="4" fillId="2" borderId="42" xfId="11" applyNumberFormat="1" applyFont="1" applyFill="1" applyBorder="1" applyAlignment="1">
      <alignment horizontal="right" vertical="center" shrinkToFit="1"/>
    </xf>
    <xf numFmtId="183" fontId="4" fillId="2" borderId="43" xfId="11" applyNumberFormat="1" applyFont="1" applyFill="1" applyBorder="1" applyAlignment="1">
      <alignment horizontal="right" vertical="center" shrinkToFit="1"/>
    </xf>
    <xf numFmtId="183" fontId="4" fillId="2" borderId="44" xfId="11" applyNumberFormat="1" applyFont="1" applyFill="1" applyBorder="1" applyAlignment="1">
      <alignment horizontal="right" vertical="center" shrinkToFit="1"/>
    </xf>
    <xf numFmtId="183" fontId="4" fillId="2" borderId="32" xfId="11" applyNumberFormat="1" applyFont="1" applyFill="1" applyBorder="1" applyAlignment="1">
      <alignment horizontal="right" vertical="center" shrinkToFit="1"/>
    </xf>
    <xf numFmtId="183" fontId="4" fillId="2" borderId="33" xfId="11" applyNumberFormat="1" applyFont="1" applyFill="1" applyBorder="1" applyAlignment="1">
      <alignment horizontal="right" vertical="center" shrinkToFit="1"/>
    </xf>
    <xf numFmtId="183" fontId="4" fillId="2" borderId="45" xfId="11" applyNumberFormat="1" applyFont="1" applyFill="1" applyBorder="1" applyAlignment="1">
      <alignment horizontal="right" vertical="center" shrinkToFit="1"/>
    </xf>
    <xf numFmtId="0" fontId="4" fillId="2" borderId="32" xfId="10" applyFont="1" applyFill="1" applyBorder="1">
      <alignment vertical="center"/>
    </xf>
    <xf numFmtId="0" fontId="4" fillId="2" borderId="33" xfId="10" applyFont="1" applyFill="1" applyBorder="1">
      <alignment vertical="center"/>
    </xf>
    <xf numFmtId="0" fontId="4" fillId="2" borderId="34" xfId="10" applyFont="1" applyFill="1" applyBorder="1">
      <alignment vertical="center"/>
    </xf>
    <xf numFmtId="179" fontId="4" fillId="2" borderId="46" xfId="11" applyNumberFormat="1" applyFont="1" applyFill="1" applyBorder="1" applyAlignment="1">
      <alignment horizontal="right" vertical="center" shrinkToFit="1"/>
    </xf>
    <xf numFmtId="179" fontId="4" fillId="2" borderId="47" xfId="11" applyNumberFormat="1" applyFont="1" applyFill="1" applyBorder="1" applyAlignment="1">
      <alignment horizontal="right" vertical="center" shrinkToFit="1"/>
    </xf>
    <xf numFmtId="179" fontId="4" fillId="2" borderId="48" xfId="11" applyNumberFormat="1" applyFont="1" applyFill="1" applyBorder="1" applyAlignment="1">
      <alignment horizontal="right" vertical="center" shrinkToFit="1"/>
    </xf>
    <xf numFmtId="181" fontId="4" fillId="2" borderId="14" xfId="11" applyNumberFormat="1" applyFont="1" applyFill="1" applyBorder="1" applyAlignment="1">
      <alignment horizontal="right" vertical="center" shrinkToFit="1"/>
    </xf>
    <xf numFmtId="181" fontId="4" fillId="2" borderId="7" xfId="11" applyNumberFormat="1" applyFont="1" applyFill="1" applyBorder="1" applyAlignment="1">
      <alignment horizontal="right" vertical="center" shrinkToFit="1"/>
    </xf>
    <xf numFmtId="181" fontId="4" fillId="2" borderId="13" xfId="11" applyNumberFormat="1" applyFont="1" applyFill="1" applyBorder="1" applyAlignment="1">
      <alignment horizontal="right" vertical="center" shrinkToFit="1"/>
    </xf>
    <xf numFmtId="181" fontId="4" fillId="2" borderId="6" xfId="11" applyNumberFormat="1" applyFont="1" applyFill="1" applyBorder="1" applyAlignment="1">
      <alignment horizontal="right" vertical="center" shrinkToFit="1"/>
    </xf>
    <xf numFmtId="0" fontId="4" fillId="2" borderId="8" xfId="10" applyFont="1" applyFill="1" applyBorder="1" applyAlignment="1">
      <alignment horizontal="right" vertical="center"/>
    </xf>
    <xf numFmtId="0" fontId="4" fillId="2" borderId="7" xfId="10" applyFont="1" applyFill="1" applyBorder="1" applyAlignment="1">
      <alignment horizontal="right" vertical="center"/>
    </xf>
    <xf numFmtId="0" fontId="4" fillId="2" borderId="7" xfId="10" applyFont="1" applyFill="1" applyBorder="1" applyAlignment="1">
      <alignment horizontal="right" vertical="center" wrapText="1"/>
    </xf>
    <xf numFmtId="0" fontId="4" fillId="2" borderId="7" xfId="10" applyFont="1" applyFill="1" applyBorder="1" applyAlignment="1">
      <alignment horizontal="left" vertical="center"/>
    </xf>
    <xf numFmtId="0" fontId="20" fillId="2" borderId="49" xfId="10" applyFont="1" applyFill="1" applyBorder="1" applyAlignment="1">
      <alignment horizontal="left" vertical="center"/>
    </xf>
    <xf numFmtId="183" fontId="4" fillId="2" borderId="50" xfId="11" applyNumberFormat="1" applyFont="1" applyFill="1" applyBorder="1" applyAlignment="1">
      <alignment horizontal="right" vertical="center" shrinkToFit="1"/>
    </xf>
    <xf numFmtId="183" fontId="4" fillId="2" borderId="0" xfId="11" applyNumberFormat="1" applyFont="1" applyFill="1" applyAlignment="1">
      <alignment horizontal="right" vertical="center" shrinkToFit="1"/>
    </xf>
    <xf numFmtId="183" fontId="4" fillId="2" borderId="4" xfId="11" applyNumberFormat="1" applyFont="1" applyFill="1" applyBorder="1" applyAlignment="1">
      <alignment horizontal="right" vertical="center" shrinkToFit="1"/>
    </xf>
    <xf numFmtId="183" fontId="4" fillId="2" borderId="5" xfId="11" applyNumberFormat="1" applyFont="1" applyFill="1" applyBorder="1" applyAlignment="1">
      <alignment horizontal="right" vertical="center" shrinkToFit="1"/>
    </xf>
    <xf numFmtId="0" fontId="4" fillId="2" borderId="5" xfId="10" applyFont="1" applyFill="1" applyBorder="1">
      <alignment vertical="center"/>
    </xf>
    <xf numFmtId="0" fontId="4" fillId="2" borderId="0" xfId="10" applyFont="1" applyFill="1">
      <alignment vertical="center"/>
    </xf>
    <xf numFmtId="0" fontId="4" fillId="2" borderId="35" xfId="10" applyFont="1" applyFill="1" applyBorder="1">
      <alignment vertical="center"/>
    </xf>
    <xf numFmtId="179" fontId="4" fillId="2" borderId="51" xfId="11" applyNumberFormat="1" applyFont="1" applyFill="1" applyBorder="1" applyAlignment="1">
      <alignment horizontal="right" vertical="center" shrinkToFit="1"/>
    </xf>
    <xf numFmtId="179" fontId="4" fillId="2" borderId="52" xfId="11" applyNumberFormat="1" applyFont="1" applyFill="1" applyBorder="1" applyAlignment="1">
      <alignment horizontal="right" vertical="center" shrinkToFit="1"/>
    </xf>
    <xf numFmtId="179" fontId="4" fillId="2" borderId="53" xfId="11" applyNumberFormat="1" applyFont="1" applyFill="1" applyBorder="1" applyAlignment="1">
      <alignment horizontal="right" vertical="center" shrinkToFit="1"/>
    </xf>
    <xf numFmtId="181" fontId="4" fillId="2" borderId="16" xfId="11" applyNumberFormat="1" applyFont="1" applyFill="1" applyBorder="1" applyAlignment="1">
      <alignment horizontal="right" vertical="center" shrinkToFit="1"/>
    </xf>
    <xf numFmtId="181" fontId="4" fillId="2" borderId="0" xfId="11" applyNumberFormat="1" applyFont="1" applyFill="1" applyAlignment="1">
      <alignment horizontal="right" vertical="center" shrinkToFit="1"/>
    </xf>
    <xf numFmtId="181" fontId="4" fillId="2" borderId="15" xfId="11" applyNumberFormat="1" applyFont="1" applyFill="1" applyBorder="1" applyAlignment="1">
      <alignment horizontal="right" vertical="center" shrinkToFit="1"/>
    </xf>
    <xf numFmtId="181" fontId="4" fillId="2" borderId="4" xfId="11" applyNumberFormat="1" applyFont="1" applyFill="1" applyBorder="1" applyAlignment="1">
      <alignment horizontal="right" vertical="center" shrinkToFit="1"/>
    </xf>
    <xf numFmtId="0" fontId="4" fillId="2" borderId="5" xfId="10" applyFont="1" applyFill="1" applyBorder="1" applyAlignment="1">
      <alignment horizontal="right" vertical="center"/>
    </xf>
    <xf numFmtId="0" fontId="4" fillId="2" borderId="0" xfId="10" applyFont="1" applyFill="1" applyAlignment="1">
      <alignment horizontal="right" vertical="center"/>
    </xf>
    <xf numFmtId="0" fontId="4" fillId="2" borderId="0" xfId="10" applyFont="1" applyFill="1" applyAlignment="1">
      <alignment horizontal="right" vertical="center" wrapText="1"/>
    </xf>
    <xf numFmtId="0" fontId="4" fillId="2" borderId="0" xfId="10" applyFont="1" applyFill="1" applyAlignment="1">
      <alignment horizontal="left" vertical="center"/>
    </xf>
    <xf numFmtId="0" fontId="4" fillId="2" borderId="35" xfId="10" applyFont="1" applyFill="1" applyBorder="1" applyAlignment="1">
      <alignment horizontal="left" vertical="center"/>
    </xf>
    <xf numFmtId="184" fontId="4" fillId="2" borderId="50" xfId="11" applyNumberFormat="1" applyFont="1" applyFill="1" applyBorder="1" applyAlignment="1">
      <alignment horizontal="right" vertical="center" shrinkToFit="1"/>
    </xf>
    <xf numFmtId="184" fontId="4" fillId="2" borderId="0" xfId="11" applyNumberFormat="1" applyFont="1" applyFill="1" applyAlignment="1">
      <alignment horizontal="right" vertical="center" shrinkToFit="1"/>
    </xf>
    <xf numFmtId="184" fontId="4" fillId="2" borderId="4" xfId="11" applyNumberFormat="1" applyFont="1" applyFill="1" applyBorder="1" applyAlignment="1">
      <alignment horizontal="right" vertical="center" shrinkToFit="1"/>
    </xf>
    <xf numFmtId="184" fontId="4" fillId="2" borderId="5" xfId="11" applyNumberFormat="1" applyFont="1" applyFill="1" applyBorder="1" applyAlignment="1">
      <alignment horizontal="right" vertical="center" shrinkToFit="1"/>
    </xf>
    <xf numFmtId="179" fontId="4" fillId="2" borderId="54" xfId="11" applyNumberFormat="1" applyFont="1" applyFill="1" applyBorder="1" applyAlignment="1">
      <alignment horizontal="right" vertical="center" shrinkToFit="1"/>
    </xf>
    <xf numFmtId="179" fontId="4" fillId="2" borderId="55" xfId="11" applyNumberFormat="1" applyFont="1" applyFill="1" applyBorder="1" applyAlignment="1">
      <alignment horizontal="right" vertical="center" shrinkToFit="1"/>
    </xf>
    <xf numFmtId="181" fontId="4" fillId="2" borderId="55" xfId="11" applyNumberFormat="1" applyFont="1" applyFill="1" applyBorder="1" applyAlignment="1">
      <alignment horizontal="right" vertical="center" shrinkToFit="1"/>
    </xf>
    <xf numFmtId="181" fontId="4" fillId="2" borderId="56" xfId="11" applyNumberFormat="1" applyFont="1" applyFill="1" applyBorder="1" applyAlignment="1">
      <alignment horizontal="right" vertical="center" shrinkToFit="1"/>
    </xf>
    <xf numFmtId="0" fontId="4" fillId="2" borderId="45" xfId="10" applyFont="1" applyFill="1" applyBorder="1">
      <alignment vertical="center"/>
    </xf>
    <xf numFmtId="0" fontId="4" fillId="2" borderId="32" xfId="10" applyFont="1" applyFill="1" applyBorder="1" applyAlignment="1">
      <alignment horizontal="center" vertical="center" wrapText="1"/>
    </xf>
    <xf numFmtId="0" fontId="4" fillId="2" borderId="33" xfId="10" applyFont="1" applyFill="1" applyBorder="1" applyAlignment="1">
      <alignment horizontal="center" vertical="center" wrapText="1"/>
    </xf>
    <xf numFmtId="0" fontId="4" fillId="2" borderId="34" xfId="10" applyFont="1" applyFill="1" applyBorder="1" applyAlignment="1">
      <alignment horizontal="center" vertical="center" wrapText="1"/>
    </xf>
    <xf numFmtId="0" fontId="4" fillId="2" borderId="50" xfId="10" applyFont="1" applyFill="1" applyBorder="1">
      <alignment vertical="center"/>
    </xf>
    <xf numFmtId="0" fontId="4" fillId="2" borderId="0" xfId="10" applyFont="1" applyFill="1">
      <alignment vertical="center"/>
    </xf>
    <xf numFmtId="0" fontId="4" fillId="2" borderId="0" xfId="10" applyFont="1" applyFill="1" applyAlignment="1">
      <alignment horizontal="center" vertical="center"/>
    </xf>
    <xf numFmtId="184" fontId="4" fillId="2" borderId="57" xfId="11" applyNumberFormat="1" applyFont="1" applyFill="1" applyBorder="1" applyAlignment="1">
      <alignment horizontal="right" vertical="center" shrinkToFit="1"/>
    </xf>
    <xf numFmtId="184" fontId="4" fillId="2" borderId="2" xfId="11" applyNumberFormat="1" applyFont="1" applyFill="1" applyBorder="1" applyAlignment="1">
      <alignment horizontal="right" vertical="center" shrinkToFit="1"/>
    </xf>
    <xf numFmtId="184" fontId="4" fillId="2" borderId="1" xfId="11" applyNumberFormat="1" applyFont="1" applyFill="1" applyBorder="1" applyAlignment="1">
      <alignment horizontal="right" vertical="center" shrinkToFit="1"/>
    </xf>
    <xf numFmtId="184" fontId="4" fillId="2" borderId="3" xfId="11" applyNumberFormat="1" applyFont="1" applyFill="1" applyBorder="1" applyAlignment="1">
      <alignment horizontal="right" vertical="center" shrinkToFit="1"/>
    </xf>
    <xf numFmtId="0" fontId="4" fillId="2" borderId="3" xfId="10" applyFont="1" applyFill="1" applyBorder="1">
      <alignment vertical="center"/>
    </xf>
    <xf numFmtId="0" fontId="4" fillId="2" borderId="2" xfId="10" applyFont="1" applyFill="1" applyBorder="1">
      <alignment vertical="center"/>
    </xf>
    <xf numFmtId="0" fontId="4" fillId="2" borderId="41" xfId="10" applyFont="1" applyFill="1" applyBorder="1">
      <alignment vertical="center"/>
    </xf>
    <xf numFmtId="179" fontId="4" fillId="2" borderId="58" xfId="11" applyNumberFormat="1" applyFont="1" applyFill="1" applyBorder="1" applyAlignment="1">
      <alignment horizontal="right" vertical="center" shrinkToFit="1"/>
    </xf>
    <xf numFmtId="179" fontId="4" fillId="2" borderId="59" xfId="11" applyNumberFormat="1" applyFont="1" applyFill="1" applyBorder="1" applyAlignment="1">
      <alignment horizontal="right" vertical="center" shrinkToFit="1"/>
    </xf>
    <xf numFmtId="179" fontId="4" fillId="2" borderId="60" xfId="11" applyNumberFormat="1" applyFont="1" applyFill="1" applyBorder="1" applyAlignment="1">
      <alignment horizontal="right" vertical="center" shrinkToFit="1"/>
    </xf>
    <xf numFmtId="181" fontId="4" fillId="2" borderId="21" xfId="9" applyNumberFormat="1" applyFont="1" applyFill="1" applyBorder="1" applyAlignment="1">
      <alignment horizontal="right" vertical="center" shrinkToFit="1"/>
    </xf>
    <xf numFmtId="181" fontId="4" fillId="2" borderId="2" xfId="9" applyNumberFormat="1" applyFont="1" applyFill="1" applyBorder="1" applyAlignment="1">
      <alignment horizontal="right" vertical="center" shrinkToFit="1"/>
    </xf>
    <xf numFmtId="181" fontId="4" fillId="2" borderId="20" xfId="9" applyNumberFormat="1" applyFont="1" applyFill="1" applyBorder="1" applyAlignment="1">
      <alignment horizontal="right" vertical="center" shrinkToFit="1"/>
    </xf>
    <xf numFmtId="181" fontId="4" fillId="2" borderId="1" xfId="9" applyNumberFormat="1" applyFont="1" applyFill="1" applyBorder="1" applyAlignment="1">
      <alignment horizontal="right" vertical="center" shrinkToFit="1"/>
    </xf>
    <xf numFmtId="0" fontId="4" fillId="2" borderId="3" xfId="10" applyFont="1" applyFill="1" applyBorder="1" applyAlignment="1">
      <alignment horizontal="right" vertical="center"/>
    </xf>
    <xf numFmtId="0" fontId="4" fillId="2" borderId="2" xfId="10" applyFont="1" applyFill="1" applyBorder="1" applyAlignment="1">
      <alignment horizontal="right" vertical="center"/>
    </xf>
    <xf numFmtId="0" fontId="4" fillId="2" borderId="2" xfId="10" applyFont="1" applyFill="1" applyBorder="1" applyAlignment="1">
      <alignment horizontal="left" vertical="center"/>
    </xf>
    <xf numFmtId="0" fontId="4" fillId="2" borderId="41" xfId="10" applyFont="1" applyFill="1" applyBorder="1" applyAlignment="1">
      <alignment horizontal="left" vertical="center"/>
    </xf>
    <xf numFmtId="179" fontId="4" fillId="2" borderId="61" xfId="11" applyNumberFormat="1" applyFont="1" applyFill="1" applyBorder="1" applyAlignment="1">
      <alignment horizontal="right" vertical="center" shrinkToFit="1"/>
    </xf>
    <xf numFmtId="179" fontId="4" fillId="2" borderId="18" xfId="11" applyNumberFormat="1" applyFont="1" applyFill="1" applyBorder="1" applyAlignment="1">
      <alignment horizontal="right" vertical="center" shrinkToFit="1"/>
    </xf>
    <xf numFmtId="181" fontId="4" fillId="2" borderId="18" xfId="11" applyNumberFormat="1" applyFont="1" applyFill="1" applyBorder="1" applyAlignment="1">
      <alignment horizontal="right" vertical="center" shrinkToFit="1"/>
    </xf>
    <xf numFmtId="181" fontId="4" fillId="2" borderId="62" xfId="11" applyNumberFormat="1" applyFont="1" applyFill="1" applyBorder="1" applyAlignment="1">
      <alignment horizontal="right" vertical="center" shrinkToFit="1"/>
    </xf>
    <xf numFmtId="0" fontId="4" fillId="2" borderId="4" xfId="10" applyFont="1" applyFill="1" applyBorder="1">
      <alignment vertical="center"/>
    </xf>
    <xf numFmtId="0" fontId="4" fillId="2" borderId="5" xfId="10" applyFont="1" applyFill="1" applyBorder="1" applyAlignment="1">
      <alignment horizontal="center" vertical="center" wrapText="1"/>
    </xf>
    <xf numFmtId="0" fontId="4" fillId="2" borderId="0" xfId="10" applyFont="1" applyFill="1" applyAlignment="1">
      <alignment horizontal="center" vertical="center" wrapText="1"/>
    </xf>
    <xf numFmtId="0" fontId="4" fillId="2" borderId="35" xfId="10" applyFont="1" applyFill="1" applyBorder="1" applyAlignment="1">
      <alignment horizontal="center" vertical="center" wrapText="1"/>
    </xf>
    <xf numFmtId="0" fontId="4" fillId="2" borderId="63" xfId="10" applyFont="1" applyFill="1" applyBorder="1" applyAlignment="1">
      <alignment horizontal="center" vertical="center"/>
    </xf>
    <xf numFmtId="0" fontId="4" fillId="2" borderId="64" xfId="10" applyFont="1" applyFill="1" applyBorder="1" applyAlignment="1">
      <alignment horizontal="center" vertical="center"/>
    </xf>
    <xf numFmtId="0" fontId="4" fillId="2" borderId="65" xfId="10" applyFont="1" applyFill="1" applyBorder="1" applyAlignment="1">
      <alignment horizontal="center" vertical="center"/>
    </xf>
    <xf numFmtId="0" fontId="4" fillId="2" borderId="66" xfId="10" applyFont="1" applyFill="1" applyBorder="1" applyAlignment="1">
      <alignment horizontal="center" vertical="center"/>
    </xf>
    <xf numFmtId="0" fontId="4" fillId="2" borderId="67" xfId="10" applyFont="1" applyFill="1" applyBorder="1" applyAlignment="1">
      <alignment horizontal="center" vertical="center"/>
    </xf>
    <xf numFmtId="179" fontId="4" fillId="2" borderId="50" xfId="11" applyNumberFormat="1" applyFont="1" applyFill="1" applyBorder="1" applyAlignment="1">
      <alignment horizontal="right" vertical="center" shrinkToFit="1"/>
    </xf>
    <xf numFmtId="179" fontId="4" fillId="2" borderId="0" xfId="11" applyNumberFormat="1" applyFont="1" applyFill="1" applyAlignment="1">
      <alignment horizontal="right" vertical="center" shrinkToFit="1"/>
    </xf>
    <xf numFmtId="179" fontId="4" fillId="2" borderId="15" xfId="11" applyNumberFormat="1" applyFont="1" applyFill="1" applyBorder="1" applyAlignment="1">
      <alignment horizontal="right" vertical="center" shrinkToFit="1"/>
    </xf>
    <xf numFmtId="0" fontId="4" fillId="2" borderId="8" xfId="10" applyFont="1" applyFill="1" applyBorder="1">
      <alignment vertical="center"/>
    </xf>
    <xf numFmtId="0" fontId="4" fillId="2" borderId="7" xfId="10" applyFont="1" applyFill="1" applyBorder="1">
      <alignment vertical="center"/>
    </xf>
    <xf numFmtId="0" fontId="4" fillId="2" borderId="6" xfId="10" applyFont="1" applyFill="1" applyBorder="1">
      <alignment vertical="center"/>
    </xf>
    <xf numFmtId="0" fontId="4" fillId="2" borderId="8" xfId="10" applyFont="1" applyFill="1" applyBorder="1" applyAlignment="1">
      <alignment horizontal="center" vertical="center" textRotation="255" wrapText="1"/>
    </xf>
    <xf numFmtId="0" fontId="4" fillId="2" borderId="49" xfId="10" applyFont="1" applyFill="1" applyBorder="1" applyAlignment="1">
      <alignment horizontal="center" vertical="center" textRotation="255" wrapText="1"/>
    </xf>
    <xf numFmtId="0" fontId="4" fillId="2" borderId="5" xfId="10" applyFont="1" applyFill="1" applyBorder="1" applyAlignment="1">
      <alignment horizontal="center" vertical="center" textRotation="255" wrapText="1"/>
    </xf>
    <xf numFmtId="0" fontId="4" fillId="2" borderId="35" xfId="10" applyFont="1" applyFill="1" applyBorder="1" applyAlignment="1">
      <alignment horizontal="center" vertical="center" textRotation="255" wrapText="1"/>
    </xf>
    <xf numFmtId="179" fontId="4" fillId="2" borderId="68" xfId="11" applyNumberFormat="1" applyFont="1" applyFill="1" applyBorder="1" applyAlignment="1">
      <alignment horizontal="right" vertical="center" shrinkToFit="1"/>
    </xf>
    <xf numFmtId="179" fontId="4" fillId="2" borderId="22" xfId="11" applyNumberFormat="1" applyFont="1" applyFill="1" applyBorder="1" applyAlignment="1">
      <alignment horizontal="right" vertical="center" shrinkToFit="1"/>
    </xf>
    <xf numFmtId="181" fontId="4" fillId="2" borderId="22" xfId="11" applyNumberFormat="1" applyFont="1" applyFill="1" applyBorder="1" applyAlignment="1">
      <alignment horizontal="right" vertical="center" shrinkToFit="1"/>
    </xf>
    <xf numFmtId="181" fontId="4" fillId="2" borderId="69" xfId="11" applyNumberFormat="1" applyFont="1" applyFill="1" applyBorder="1" applyAlignment="1">
      <alignment horizontal="right" vertical="center" shrinkToFit="1"/>
    </xf>
    <xf numFmtId="0" fontId="4" fillId="2" borderId="1" xfId="10" applyFont="1" applyFill="1" applyBorder="1">
      <alignment vertical="center"/>
    </xf>
    <xf numFmtId="0" fontId="4" fillId="2" borderId="3" xfId="10" applyFont="1" applyFill="1" applyBorder="1" applyAlignment="1">
      <alignment horizontal="center" vertical="center" wrapText="1"/>
    </xf>
    <xf numFmtId="0" fontId="4" fillId="2" borderId="2" xfId="10" applyFont="1" applyFill="1" applyBorder="1" applyAlignment="1">
      <alignment horizontal="center" vertical="center" wrapText="1"/>
    </xf>
    <xf numFmtId="0" fontId="4" fillId="2" borderId="41" xfId="10" applyFont="1" applyFill="1" applyBorder="1" applyAlignment="1">
      <alignment horizontal="center" vertical="center" wrapText="1"/>
    </xf>
    <xf numFmtId="0" fontId="4" fillId="2" borderId="2" xfId="10" applyFont="1" applyFill="1" applyBorder="1">
      <alignment vertical="center"/>
    </xf>
    <xf numFmtId="0" fontId="4" fillId="2" borderId="41" xfId="10" applyFont="1" applyFill="1" applyBorder="1">
      <alignment vertical="center"/>
    </xf>
    <xf numFmtId="179" fontId="4" fillId="2" borderId="70" xfId="11" applyNumberFormat="1" applyFont="1" applyFill="1" applyBorder="1" applyAlignment="1">
      <alignment horizontal="right" vertical="center" shrinkToFit="1"/>
    </xf>
    <xf numFmtId="179" fontId="4" fillId="2" borderId="7" xfId="11" applyNumberFormat="1" applyFont="1" applyFill="1" applyBorder="1" applyAlignment="1">
      <alignment horizontal="right" vertical="center" shrinkToFit="1"/>
    </xf>
    <xf numFmtId="179" fontId="4" fillId="2" borderId="13" xfId="11" applyNumberFormat="1" applyFont="1" applyFill="1" applyBorder="1" applyAlignment="1">
      <alignment horizontal="right" vertical="center" shrinkToFit="1"/>
    </xf>
    <xf numFmtId="0" fontId="4" fillId="2" borderId="5" xfId="11" applyFont="1" applyFill="1" applyBorder="1" applyAlignment="1">
      <alignment horizontal="left" vertical="center" shrinkToFit="1"/>
    </xf>
    <xf numFmtId="0" fontId="4" fillId="2" borderId="0" xfId="11" applyFont="1" applyFill="1" applyAlignment="1">
      <alignment horizontal="left" vertical="center" shrinkToFit="1"/>
    </xf>
    <xf numFmtId="0" fontId="4" fillId="2" borderId="4" xfId="11" applyFont="1" applyFill="1" applyBorder="1" applyAlignment="1">
      <alignment horizontal="left" vertical="center" shrinkToFit="1"/>
    </xf>
    <xf numFmtId="0" fontId="4" fillId="2" borderId="8" xfId="10" applyFont="1" applyFill="1" applyBorder="1" applyAlignment="1">
      <alignment horizontal="center" vertical="center" wrapText="1"/>
    </xf>
    <xf numFmtId="0" fontId="4" fillId="2" borderId="7" xfId="10" applyFont="1" applyFill="1" applyBorder="1" applyAlignment="1">
      <alignment horizontal="center" vertical="center" wrapText="1"/>
    </xf>
    <xf numFmtId="179" fontId="4" fillId="2" borderId="71" xfId="11" applyNumberFormat="1" applyFont="1" applyFill="1" applyBorder="1" applyAlignment="1">
      <alignment horizontal="right" vertical="center" shrinkToFit="1"/>
    </xf>
    <xf numFmtId="179" fontId="4" fillId="2" borderId="72" xfId="11" applyNumberFormat="1" applyFont="1" applyFill="1" applyBorder="1" applyAlignment="1">
      <alignment horizontal="right" vertical="center" shrinkToFit="1"/>
    </xf>
    <xf numFmtId="179" fontId="4" fillId="2" borderId="73" xfId="11" applyNumberFormat="1" applyFont="1" applyFill="1" applyBorder="1" applyAlignment="1">
      <alignment horizontal="right" vertical="center" shrinkToFit="1"/>
    </xf>
    <xf numFmtId="0" fontId="4" fillId="2" borderId="74" xfId="10" applyFont="1" applyFill="1" applyBorder="1" applyAlignment="1">
      <alignment horizontal="left" vertical="center"/>
    </xf>
    <xf numFmtId="0" fontId="4" fillId="2" borderId="30" xfId="10" applyFont="1" applyFill="1" applyBorder="1" applyAlignment="1">
      <alignment horizontal="left" vertical="center"/>
    </xf>
    <xf numFmtId="0" fontId="4" fillId="2" borderId="75" xfId="10" applyFont="1" applyFill="1" applyBorder="1" applyAlignment="1">
      <alignment horizontal="left" vertical="center" wrapText="1"/>
    </xf>
    <xf numFmtId="0" fontId="4" fillId="2" borderId="4" xfId="10" applyFont="1" applyFill="1" applyBorder="1" applyAlignment="1">
      <alignment horizontal="center" vertical="center" wrapText="1"/>
    </xf>
    <xf numFmtId="179" fontId="4" fillId="2" borderId="76" xfId="11" applyNumberFormat="1" applyFont="1" applyFill="1" applyBorder="1" applyAlignment="1">
      <alignment horizontal="right" vertical="center" shrinkToFit="1"/>
    </xf>
    <xf numFmtId="181" fontId="4" fillId="2" borderId="77" xfId="11" applyNumberFormat="1" applyFont="1" applyFill="1" applyBorder="1" applyAlignment="1">
      <alignment horizontal="right" vertical="center" shrinkToFit="1"/>
    </xf>
    <xf numFmtId="181" fontId="4" fillId="2" borderId="78" xfId="11" applyNumberFormat="1" applyFont="1" applyFill="1" applyBorder="1" applyAlignment="1">
      <alignment horizontal="right" vertical="center" shrinkToFit="1"/>
    </xf>
    <xf numFmtId="0" fontId="20" fillId="2" borderId="11" xfId="10" applyFont="1" applyFill="1" applyBorder="1" applyAlignment="1">
      <alignment horizontal="center" vertical="center"/>
    </xf>
    <xf numFmtId="0" fontId="4" fillId="2" borderId="9" xfId="10" applyFont="1" applyFill="1" applyBorder="1" applyAlignment="1">
      <alignment horizontal="center" vertical="center" wrapText="1"/>
    </xf>
    <xf numFmtId="0" fontId="4" fillId="2" borderId="9" xfId="10" applyFont="1" applyFill="1" applyBorder="1">
      <alignment vertical="center"/>
    </xf>
    <xf numFmtId="0" fontId="4" fillId="2" borderId="7" xfId="10" applyFont="1" applyFill="1" applyBorder="1" applyAlignment="1">
      <alignment horizontal="center" vertical="top" wrapText="1"/>
    </xf>
    <xf numFmtId="0" fontId="4" fillId="2" borderId="49" xfId="10" applyFont="1" applyFill="1" applyBorder="1" applyAlignment="1">
      <alignment horizontal="center" vertical="top" wrapText="1"/>
    </xf>
    <xf numFmtId="179" fontId="4" fillId="2" borderId="79" xfId="11" applyNumberFormat="1" applyFont="1" applyFill="1" applyBorder="1" applyAlignment="1">
      <alignment horizontal="right" vertical="center" shrinkToFit="1"/>
    </xf>
    <xf numFmtId="179" fontId="4" fillId="2" borderId="80" xfId="11" applyNumberFormat="1" applyFont="1" applyFill="1" applyBorder="1" applyAlignment="1">
      <alignment horizontal="right" vertical="center" shrinkToFit="1"/>
    </xf>
    <xf numFmtId="181" fontId="4" fillId="2" borderId="17" xfId="11" applyNumberFormat="1" applyFont="1" applyFill="1" applyBorder="1" applyAlignment="1">
      <alignment horizontal="right" vertical="center" shrinkToFit="1"/>
    </xf>
    <xf numFmtId="181" fontId="4" fillId="2" borderId="81" xfId="11" applyNumberFormat="1" applyFont="1" applyFill="1" applyBorder="1" applyAlignment="1">
      <alignment horizontal="right" vertical="center" shrinkToFit="1"/>
    </xf>
    <xf numFmtId="0" fontId="4" fillId="2" borderId="5" xfId="10" applyFont="1" applyFill="1" applyBorder="1" applyAlignment="1">
      <alignment horizontal="center" vertical="top" wrapText="1"/>
    </xf>
    <xf numFmtId="0" fontId="4" fillId="2" borderId="0" xfId="10" applyFont="1" applyFill="1" applyAlignment="1">
      <alignment horizontal="center" vertical="top" wrapText="1"/>
    </xf>
    <xf numFmtId="0" fontId="4" fillId="2" borderId="35" xfId="10" applyFont="1" applyFill="1" applyBorder="1" applyAlignment="1">
      <alignment horizontal="center" vertical="top" wrapText="1"/>
    </xf>
    <xf numFmtId="179" fontId="4" fillId="2" borderId="82" xfId="11" applyNumberFormat="1" applyFont="1" applyFill="1" applyBorder="1" applyAlignment="1">
      <alignment horizontal="right" vertical="center" shrinkToFit="1"/>
    </xf>
    <xf numFmtId="179" fontId="4" fillId="2" borderId="19" xfId="11" applyNumberFormat="1" applyFont="1" applyFill="1" applyBorder="1" applyAlignment="1">
      <alignment horizontal="right" vertical="center" shrinkToFit="1"/>
    </xf>
    <xf numFmtId="0" fontId="4" fillId="2" borderId="5" xfId="10" applyFont="1" applyFill="1" applyBorder="1" applyAlignment="1">
      <alignment vertical="center" shrinkToFit="1"/>
    </xf>
    <xf numFmtId="0" fontId="4" fillId="2" borderId="0" xfId="10" applyFont="1" applyFill="1" applyAlignment="1">
      <alignment vertical="center" shrinkToFit="1"/>
    </xf>
    <xf numFmtId="0" fontId="4" fillId="2" borderId="4" xfId="10" applyFont="1" applyFill="1" applyBorder="1" applyAlignment="1">
      <alignment vertical="center" shrinkToFit="1"/>
    </xf>
    <xf numFmtId="0" fontId="4" fillId="2" borderId="3" xfId="11" applyFont="1" applyFill="1" applyBorder="1" applyAlignment="1">
      <alignment horizontal="left" vertical="center" shrinkToFit="1"/>
    </xf>
    <xf numFmtId="0" fontId="4" fillId="2" borderId="2" xfId="11" applyFont="1" applyFill="1" applyBorder="1" applyAlignment="1">
      <alignment horizontal="left" vertical="center" shrinkToFit="1"/>
    </xf>
    <xf numFmtId="0" fontId="4" fillId="2" borderId="1" xfId="11" applyFont="1" applyFill="1" applyBorder="1" applyAlignment="1">
      <alignment horizontal="left" vertical="center" shrinkToFit="1"/>
    </xf>
    <xf numFmtId="0" fontId="4" fillId="2" borderId="1" xfId="10" applyFont="1" applyFill="1" applyBorder="1" applyAlignment="1">
      <alignment horizontal="center" vertical="center" wrapText="1"/>
    </xf>
    <xf numFmtId="179" fontId="4" fillId="2" borderId="83" xfId="11" applyNumberFormat="1" applyFont="1" applyFill="1" applyBorder="1" applyAlignment="1">
      <alignment horizontal="right" vertical="center" shrinkToFit="1"/>
    </xf>
    <xf numFmtId="179" fontId="4" fillId="2" borderId="84" xfId="11" applyNumberFormat="1" applyFont="1" applyFill="1" applyBorder="1" applyAlignment="1">
      <alignment horizontal="right" vertical="center" shrinkToFit="1"/>
    </xf>
    <xf numFmtId="0" fontId="4" fillId="2" borderId="3" xfId="10" applyFont="1" applyFill="1" applyBorder="1" applyAlignment="1">
      <alignment horizontal="center" vertical="top" wrapText="1"/>
    </xf>
    <xf numFmtId="0" fontId="4" fillId="2" borderId="2" xfId="10" applyFont="1" applyFill="1" applyBorder="1" applyAlignment="1">
      <alignment horizontal="center" vertical="top" wrapText="1"/>
    </xf>
    <xf numFmtId="0" fontId="4" fillId="2" borderId="41" xfId="10" applyFont="1" applyFill="1" applyBorder="1" applyAlignment="1">
      <alignment horizontal="center" vertical="top" wrapText="1"/>
    </xf>
    <xf numFmtId="0" fontId="4" fillId="2" borderId="6" xfId="10" applyFont="1" applyFill="1" applyBorder="1" applyAlignment="1">
      <alignment horizontal="center" vertical="center" textRotation="255" wrapText="1"/>
    </xf>
    <xf numFmtId="0" fontId="4" fillId="2" borderId="7" xfId="10" applyFont="1" applyFill="1" applyBorder="1" applyAlignment="1">
      <alignment horizontal="center" vertical="top"/>
    </xf>
    <xf numFmtId="0" fontId="4" fillId="2" borderId="49" xfId="10" applyFont="1" applyFill="1" applyBorder="1" applyAlignment="1">
      <alignment horizontal="center" vertical="top"/>
    </xf>
    <xf numFmtId="179" fontId="4" fillId="2" borderId="57" xfId="11" applyNumberFormat="1" applyFont="1" applyFill="1" applyBorder="1" applyAlignment="1">
      <alignment horizontal="right" vertical="center" shrinkToFit="1"/>
    </xf>
    <xf numFmtId="179" fontId="4" fillId="2" borderId="2" xfId="11" applyNumberFormat="1" applyFont="1" applyFill="1" applyBorder="1" applyAlignment="1">
      <alignment horizontal="right" vertical="center" shrinkToFit="1"/>
    </xf>
    <xf numFmtId="179" fontId="4" fillId="2" borderId="20" xfId="11" applyNumberFormat="1" applyFont="1" applyFill="1" applyBorder="1" applyAlignment="1">
      <alignment horizontal="right" vertical="center" shrinkToFit="1"/>
    </xf>
    <xf numFmtId="181" fontId="4" fillId="2" borderId="21" xfId="11" applyNumberFormat="1" applyFont="1" applyFill="1" applyBorder="1" applyAlignment="1">
      <alignment horizontal="right" vertical="center" shrinkToFit="1"/>
    </xf>
    <xf numFmtId="181" fontId="4" fillId="2" borderId="2" xfId="11" applyNumberFormat="1" applyFont="1" applyFill="1" applyBorder="1" applyAlignment="1">
      <alignment horizontal="right" vertical="center" shrinkToFit="1"/>
    </xf>
    <xf numFmtId="181" fontId="4" fillId="2" borderId="20" xfId="11" applyNumberFormat="1" applyFont="1" applyFill="1" applyBorder="1" applyAlignment="1">
      <alignment horizontal="right" vertical="center" shrinkToFit="1"/>
    </xf>
    <xf numFmtId="181" fontId="4" fillId="2" borderId="1" xfId="11" applyNumberFormat="1" applyFont="1" applyFill="1" applyBorder="1" applyAlignment="1">
      <alignment horizontal="right" vertical="center" shrinkToFit="1"/>
    </xf>
    <xf numFmtId="0" fontId="4" fillId="2" borderId="3" xfId="10" applyFont="1" applyFill="1" applyBorder="1" applyAlignment="1">
      <alignment horizontal="center" vertical="center" textRotation="255" wrapText="1"/>
    </xf>
    <xf numFmtId="0" fontId="4" fillId="2" borderId="41" xfId="10" applyFont="1" applyFill="1" applyBorder="1" applyAlignment="1">
      <alignment horizontal="center" vertical="center" textRotation="255" wrapText="1"/>
    </xf>
    <xf numFmtId="0" fontId="4" fillId="2" borderId="4" xfId="10" applyFont="1" applyFill="1" applyBorder="1" applyAlignment="1">
      <alignment horizontal="center" vertical="center" textRotation="255" wrapText="1"/>
    </xf>
    <xf numFmtId="0" fontId="4" fillId="2" borderId="0" xfId="10" applyFont="1" applyFill="1" applyAlignment="1">
      <alignment horizontal="center" vertical="top"/>
    </xf>
    <xf numFmtId="0" fontId="4" fillId="2" borderId="35" xfId="10" applyFont="1" applyFill="1" applyBorder="1" applyAlignment="1">
      <alignment horizontal="center" vertical="top"/>
    </xf>
    <xf numFmtId="0" fontId="4" fillId="2" borderId="85" xfId="11" applyFont="1" applyFill="1" applyBorder="1" applyAlignment="1">
      <alignment horizontal="center" vertical="center"/>
    </xf>
    <xf numFmtId="0" fontId="4" fillId="2" borderId="9" xfId="11" applyFont="1" applyFill="1" applyBorder="1" applyAlignment="1">
      <alignment horizontal="center" vertical="center"/>
    </xf>
    <xf numFmtId="0" fontId="4" fillId="2" borderId="10" xfId="11" applyFont="1" applyFill="1" applyBorder="1" applyAlignment="1">
      <alignment horizontal="center" vertical="center"/>
    </xf>
    <xf numFmtId="0" fontId="4" fillId="2" borderId="11" xfId="10" applyFont="1" applyFill="1" applyBorder="1" applyAlignment="1">
      <alignment horizontal="center" vertical="center"/>
    </xf>
    <xf numFmtId="0" fontId="4" fillId="2" borderId="9" xfId="10" applyFont="1" applyFill="1" applyBorder="1" applyAlignment="1">
      <alignment horizontal="center" vertical="center"/>
    </xf>
    <xf numFmtId="0" fontId="4" fillId="2" borderId="10" xfId="10" applyFont="1" applyFill="1" applyBorder="1" applyAlignment="1">
      <alignment horizontal="center" vertical="center"/>
    </xf>
    <xf numFmtId="0" fontId="4" fillId="2" borderId="86" xfId="10" applyFont="1" applyFill="1" applyBorder="1" applyAlignment="1">
      <alignment horizontal="center" vertical="center"/>
    </xf>
    <xf numFmtId="181" fontId="4" fillId="2" borderId="36" xfId="11" applyNumberFormat="1" applyFont="1" applyFill="1" applyBorder="1" applyAlignment="1">
      <alignment horizontal="right" vertical="center" shrinkToFit="1"/>
    </xf>
    <xf numFmtId="181" fontId="4" fillId="2" borderId="37" xfId="11" applyNumberFormat="1" applyFont="1" applyFill="1" applyBorder="1" applyAlignment="1">
      <alignment horizontal="right" vertical="center" shrinkToFit="1"/>
    </xf>
    <xf numFmtId="181" fontId="4" fillId="2" borderId="38" xfId="11" applyNumberFormat="1" applyFont="1" applyFill="1" applyBorder="1" applyAlignment="1">
      <alignment horizontal="right" vertical="center" shrinkToFit="1"/>
    </xf>
    <xf numFmtId="181" fontId="4" fillId="2" borderId="39" xfId="11" applyNumberFormat="1" applyFont="1" applyFill="1" applyBorder="1" applyAlignment="1">
      <alignment horizontal="right" vertical="center" shrinkToFit="1"/>
    </xf>
    <xf numFmtId="181" fontId="4" fillId="2" borderId="9" xfId="11" applyNumberFormat="1" applyFont="1" applyFill="1" applyBorder="1" applyAlignment="1">
      <alignment horizontal="right" vertical="center" shrinkToFit="1"/>
    </xf>
    <xf numFmtId="181" fontId="4" fillId="2" borderId="40" xfId="11" applyNumberFormat="1" applyFont="1" applyFill="1" applyBorder="1" applyAlignment="1">
      <alignment horizontal="right" vertical="center" shrinkToFit="1"/>
    </xf>
    <xf numFmtId="181" fontId="4" fillId="2" borderId="10" xfId="11" applyNumberFormat="1" applyFont="1" applyFill="1" applyBorder="1" applyAlignment="1">
      <alignment horizontal="right" vertical="center" shrinkToFit="1"/>
    </xf>
    <xf numFmtId="0" fontId="3" fillId="2" borderId="5" xfId="10" applyFill="1" applyBorder="1" applyAlignment="1">
      <alignment vertical="center" shrinkToFit="1"/>
    </xf>
    <xf numFmtId="0" fontId="3" fillId="2" borderId="0" xfId="10" applyFill="1" applyAlignment="1">
      <alignment vertical="center" shrinkToFit="1"/>
    </xf>
    <xf numFmtId="0" fontId="3" fillId="2" borderId="4" xfId="10" applyFill="1" applyBorder="1" applyAlignment="1">
      <alignment vertical="center" shrinkToFit="1"/>
    </xf>
    <xf numFmtId="0" fontId="4" fillId="2" borderId="8" xfId="10" applyFont="1" applyFill="1" applyBorder="1" applyAlignment="1">
      <alignment horizontal="center" vertical="center" textRotation="255" shrinkToFit="1"/>
    </xf>
    <xf numFmtId="0" fontId="4" fillId="2" borderId="49" xfId="10" applyFont="1" applyFill="1" applyBorder="1" applyAlignment="1">
      <alignment horizontal="center" vertical="center" textRotation="255" shrinkToFit="1"/>
    </xf>
    <xf numFmtId="179" fontId="4" fillId="2" borderId="50" xfId="9" applyNumberFormat="1" applyFont="1" applyFill="1" applyBorder="1" applyAlignment="1">
      <alignment horizontal="right" vertical="center" shrinkToFit="1"/>
    </xf>
    <xf numFmtId="179" fontId="4" fillId="2" borderId="0" xfId="9" applyNumberFormat="1" applyFont="1" applyFill="1" applyAlignment="1">
      <alignment horizontal="right" vertical="center" shrinkToFit="1"/>
    </xf>
    <xf numFmtId="179" fontId="4" fillId="2" borderId="15" xfId="9" applyNumberFormat="1" applyFont="1" applyFill="1" applyBorder="1" applyAlignment="1">
      <alignment horizontal="right" vertical="center" shrinkToFit="1"/>
    </xf>
    <xf numFmtId="181" fontId="4" fillId="2" borderId="16" xfId="9" applyNumberFormat="1" applyFont="1" applyFill="1" applyBorder="1" applyAlignment="1">
      <alignment horizontal="right" vertical="center" shrinkToFit="1"/>
    </xf>
    <xf numFmtId="181" fontId="4" fillId="2" borderId="0" xfId="9" applyNumberFormat="1" applyFont="1" applyFill="1" applyAlignment="1">
      <alignment horizontal="right" vertical="center" shrinkToFit="1"/>
    </xf>
    <xf numFmtId="181" fontId="4" fillId="2" borderId="15" xfId="9" applyNumberFormat="1" applyFont="1" applyFill="1" applyBorder="1" applyAlignment="1">
      <alignment horizontal="right" vertical="center" shrinkToFit="1"/>
    </xf>
    <xf numFmtId="181" fontId="4" fillId="2" borderId="4" xfId="9" applyNumberFormat="1" applyFont="1" applyFill="1" applyBorder="1" applyAlignment="1">
      <alignment horizontal="right" vertical="center" shrinkToFit="1"/>
    </xf>
    <xf numFmtId="0" fontId="4" fillId="2" borderId="5" xfId="10" applyFont="1" applyFill="1" applyBorder="1" applyAlignment="1">
      <alignment horizontal="center" vertical="center" textRotation="255" shrinkToFit="1"/>
    </xf>
    <xf numFmtId="0" fontId="4" fillId="2" borderId="35" xfId="10" applyFont="1" applyFill="1" applyBorder="1" applyAlignment="1">
      <alignment horizontal="center" vertical="center" textRotation="255" shrinkToFit="1"/>
    </xf>
    <xf numFmtId="0" fontId="4" fillId="2" borderId="3" xfId="10" applyFont="1" applyFill="1" applyBorder="1" applyAlignment="1">
      <alignment horizontal="center" vertical="center" textRotation="255" shrinkToFit="1"/>
    </xf>
    <xf numFmtId="0" fontId="4" fillId="2" borderId="41" xfId="10" applyFont="1" applyFill="1" applyBorder="1" applyAlignment="1">
      <alignment horizontal="center" vertical="center" textRotation="255" shrinkToFit="1"/>
    </xf>
    <xf numFmtId="0" fontId="4" fillId="2" borderId="5" xfId="10" applyFont="1" applyFill="1" applyBorder="1" applyAlignment="1">
      <alignment horizontal="left" vertical="center"/>
    </xf>
    <xf numFmtId="0" fontId="4" fillId="2" borderId="1" xfId="10" applyFont="1" applyFill="1" applyBorder="1" applyAlignment="1">
      <alignment horizontal="center" vertical="center" textRotation="255" wrapText="1"/>
    </xf>
    <xf numFmtId="0" fontId="4" fillId="2" borderId="2" xfId="10" applyFont="1" applyFill="1" applyBorder="1" applyAlignment="1">
      <alignment horizontal="center" vertical="top"/>
    </xf>
    <xf numFmtId="0" fontId="4" fillId="2" borderId="41" xfId="10" applyFont="1" applyFill="1" applyBorder="1" applyAlignment="1">
      <alignment horizontal="center" vertical="top"/>
    </xf>
    <xf numFmtId="0" fontId="4" fillId="2" borderId="85" xfId="10" applyFont="1" applyFill="1" applyBorder="1" applyAlignment="1">
      <alignment horizontal="center" vertical="center"/>
    </xf>
    <xf numFmtId="0" fontId="4" fillId="2" borderId="12" xfId="10" applyFont="1" applyFill="1" applyBorder="1" applyAlignment="1">
      <alignment horizontal="center" vertical="center"/>
    </xf>
    <xf numFmtId="0" fontId="4" fillId="2" borderId="70" xfId="10" applyFont="1" applyFill="1" applyBorder="1" applyAlignment="1">
      <alignment horizontal="center" vertical="center"/>
    </xf>
    <xf numFmtId="0" fontId="4" fillId="2" borderId="7" xfId="10" applyFont="1" applyFill="1" applyBorder="1" applyAlignment="1">
      <alignment horizontal="center" vertical="center"/>
    </xf>
    <xf numFmtId="0" fontId="4" fillId="2" borderId="49" xfId="10" applyFont="1" applyFill="1" applyBorder="1" applyAlignment="1">
      <alignment horizontal="center" vertical="center"/>
    </xf>
    <xf numFmtId="0" fontId="4" fillId="2" borderId="33" xfId="10" applyFont="1" applyFill="1" applyBorder="1" applyAlignment="1">
      <alignment horizontal="center" vertical="center"/>
    </xf>
    <xf numFmtId="0" fontId="4" fillId="2" borderId="33" xfId="10" applyFont="1" applyFill="1" applyBorder="1">
      <alignment vertical="center"/>
    </xf>
    <xf numFmtId="0" fontId="21" fillId="2" borderId="0" xfId="10" applyFont="1" applyFill="1">
      <alignment vertical="center"/>
    </xf>
    <xf numFmtId="0" fontId="4" fillId="2" borderId="0" xfId="9" applyFont="1" applyFill="1" applyAlignment="1">
      <alignment horizontal="left" vertical="center"/>
    </xf>
    <xf numFmtId="181" fontId="4" fillId="2" borderId="0" xfId="10" applyNumberFormat="1" applyFont="1" applyFill="1" applyAlignment="1">
      <alignment horizontal="left" vertical="center" shrinkToFit="1"/>
    </xf>
    <xf numFmtId="181" fontId="4" fillId="2" borderId="0" xfId="10" applyNumberFormat="1" applyFont="1" applyFill="1" applyAlignment="1">
      <alignment horizontal="right" vertical="center" shrinkToFit="1"/>
    </xf>
    <xf numFmtId="0" fontId="4" fillId="2" borderId="0" xfId="10" applyFont="1" applyFill="1" applyAlignment="1">
      <alignment horizontal="left" vertical="center" shrinkToFit="1"/>
    </xf>
    <xf numFmtId="0" fontId="4" fillId="2" borderId="0" xfId="10" applyFont="1" applyFill="1" applyAlignment="1">
      <alignment horizontal="center" vertical="center" shrinkToFit="1"/>
    </xf>
    <xf numFmtId="0" fontId="4" fillId="2" borderId="87" xfId="10" applyFont="1" applyFill="1" applyBorder="1" applyAlignment="1">
      <alignment horizontal="left" vertical="center" wrapText="1"/>
    </xf>
    <xf numFmtId="0" fontId="4" fillId="4" borderId="88" xfId="10" applyFont="1" applyFill="1" applyBorder="1" applyAlignment="1" applyProtection="1">
      <alignment horizontal="left" vertical="center" shrinkToFit="1"/>
      <protection locked="0"/>
    </xf>
    <xf numFmtId="0" fontId="4" fillId="4" borderId="30" xfId="10" applyFont="1" applyFill="1" applyBorder="1" applyAlignment="1" applyProtection="1">
      <alignment horizontal="left" vertical="center" shrinkToFit="1"/>
      <protection locked="0"/>
    </xf>
    <xf numFmtId="0" fontId="4" fillId="4" borderId="89" xfId="10" applyFont="1" applyFill="1" applyBorder="1" applyAlignment="1" applyProtection="1">
      <alignment horizontal="left" vertical="center" shrinkToFit="1"/>
      <protection locked="0"/>
    </xf>
    <xf numFmtId="181" fontId="4" fillId="4" borderId="74" xfId="10" applyNumberFormat="1" applyFont="1" applyFill="1" applyBorder="1" applyAlignment="1" applyProtection="1">
      <alignment horizontal="right" vertical="center" shrinkToFit="1"/>
      <protection locked="0"/>
    </xf>
    <xf numFmtId="181" fontId="4" fillId="4" borderId="30" xfId="10" applyNumberFormat="1" applyFont="1" applyFill="1" applyBorder="1" applyAlignment="1" applyProtection="1">
      <alignment horizontal="right" vertical="center" shrinkToFit="1"/>
      <protection locked="0"/>
    </xf>
    <xf numFmtId="181" fontId="4" fillId="4" borderId="89" xfId="10" applyNumberFormat="1" applyFont="1" applyFill="1" applyBorder="1" applyAlignment="1" applyProtection="1">
      <alignment horizontal="right" vertical="center" shrinkToFit="1"/>
      <protection locked="0"/>
    </xf>
    <xf numFmtId="181" fontId="4" fillId="4" borderId="90" xfId="10" applyNumberFormat="1" applyFont="1" applyFill="1" applyBorder="1" applyAlignment="1" applyProtection="1">
      <alignment horizontal="right" vertical="center" shrinkToFit="1"/>
      <protection locked="0"/>
    </xf>
    <xf numFmtId="181" fontId="4" fillId="4" borderId="91" xfId="10" applyNumberFormat="1" applyFont="1" applyFill="1" applyBorder="1" applyAlignment="1" applyProtection="1">
      <alignment horizontal="right" vertical="center" shrinkToFit="1"/>
      <protection locked="0"/>
    </xf>
    <xf numFmtId="181" fontId="4" fillId="4" borderId="92" xfId="10" applyNumberFormat="1" applyFont="1" applyFill="1" applyBorder="1" applyAlignment="1" applyProtection="1">
      <alignment horizontal="right" vertical="center" shrinkToFit="1"/>
      <protection locked="0"/>
    </xf>
    <xf numFmtId="0" fontId="4" fillId="4" borderId="74" xfId="10" applyFont="1" applyFill="1" applyBorder="1" applyAlignment="1" applyProtection="1">
      <alignment horizontal="left" vertical="center" shrinkToFit="1"/>
      <protection locked="0"/>
    </xf>
    <xf numFmtId="0" fontId="4" fillId="4" borderId="93" xfId="10" applyFont="1" applyFill="1" applyBorder="1" applyAlignment="1" applyProtection="1">
      <alignment horizontal="center" vertical="center" shrinkToFit="1"/>
      <protection locked="0"/>
    </xf>
    <xf numFmtId="0" fontId="4" fillId="2" borderId="94" xfId="10" applyFont="1" applyFill="1" applyBorder="1" applyAlignment="1" applyProtection="1">
      <alignment horizontal="left" vertical="center" shrinkToFit="1"/>
      <protection locked="0"/>
    </xf>
    <xf numFmtId="0" fontId="4" fillId="2" borderId="95" xfId="10" applyFont="1" applyFill="1" applyBorder="1" applyAlignment="1" applyProtection="1">
      <alignment horizontal="left" vertical="center" shrinkToFit="1"/>
      <protection locked="0"/>
    </xf>
    <xf numFmtId="0" fontId="4" fillId="2" borderId="96" xfId="10" applyFont="1" applyFill="1" applyBorder="1" applyAlignment="1" applyProtection="1">
      <alignment horizontal="left" vertical="center" shrinkToFit="1"/>
      <protection locked="0"/>
    </xf>
    <xf numFmtId="181" fontId="4" fillId="2" borderId="97" xfId="10" applyNumberFormat="1" applyFont="1" applyFill="1" applyBorder="1" applyAlignment="1" applyProtection="1">
      <alignment horizontal="right" vertical="center" shrinkToFit="1"/>
      <protection locked="0"/>
    </xf>
    <xf numFmtId="181" fontId="4" fillId="2" borderId="95" xfId="10" applyNumberFormat="1" applyFont="1" applyFill="1" applyBorder="1" applyAlignment="1" applyProtection="1">
      <alignment horizontal="right" vertical="center" shrinkToFit="1"/>
      <protection locked="0"/>
    </xf>
    <xf numFmtId="181" fontId="4" fillId="2" borderId="96" xfId="10" applyNumberFormat="1" applyFont="1" applyFill="1" applyBorder="1" applyAlignment="1" applyProtection="1">
      <alignment horizontal="right" vertical="center" shrinkToFit="1"/>
      <protection locked="0"/>
    </xf>
    <xf numFmtId="0" fontId="4" fillId="2" borderId="97" xfId="10" applyFont="1" applyFill="1" applyBorder="1" applyAlignment="1" applyProtection="1">
      <alignment horizontal="left" vertical="center" shrinkToFit="1"/>
      <protection locked="0"/>
    </xf>
    <xf numFmtId="0" fontId="4" fillId="2" borderId="98" xfId="10" applyFont="1" applyFill="1" applyBorder="1" applyAlignment="1" applyProtection="1">
      <alignment horizontal="center" vertical="center" shrinkToFit="1"/>
      <protection locked="0"/>
    </xf>
    <xf numFmtId="0" fontId="4" fillId="0" borderId="99" xfId="10" applyFont="1" applyBorder="1" applyAlignment="1" applyProtection="1">
      <alignment horizontal="center" vertical="center" shrinkToFit="1"/>
      <protection locked="0"/>
    </xf>
    <xf numFmtId="0" fontId="4" fillId="4" borderId="100" xfId="10" applyFont="1" applyFill="1" applyBorder="1" applyAlignment="1" applyProtection="1">
      <alignment horizontal="left" vertical="center" shrinkToFit="1"/>
      <protection locked="0"/>
    </xf>
    <xf numFmtId="0" fontId="4" fillId="4" borderId="72" xfId="10" applyFont="1" applyFill="1" applyBorder="1" applyAlignment="1" applyProtection="1">
      <alignment horizontal="left" vertical="center" shrinkToFit="1"/>
      <protection locked="0"/>
    </xf>
    <xf numFmtId="181" fontId="4" fillId="4" borderId="72" xfId="10" applyNumberFormat="1" applyFont="1" applyFill="1" applyBorder="1" applyAlignment="1" applyProtection="1">
      <alignment horizontal="right" vertical="center" shrinkToFit="1"/>
      <protection locked="0"/>
    </xf>
    <xf numFmtId="181" fontId="4" fillId="4" borderId="101" xfId="10" applyNumberFormat="1" applyFont="1" applyFill="1" applyBorder="1" applyAlignment="1" applyProtection="1">
      <alignment horizontal="right" vertical="center" shrinkToFit="1"/>
      <protection locked="0"/>
    </xf>
    <xf numFmtId="181" fontId="4" fillId="4" borderId="102" xfId="10" applyNumberFormat="1" applyFont="1" applyFill="1" applyBorder="1" applyAlignment="1" applyProtection="1">
      <alignment horizontal="right" vertical="center" shrinkToFit="1"/>
      <protection locked="0"/>
    </xf>
    <xf numFmtId="0" fontId="4" fillId="2" borderId="103" xfId="10" applyFont="1" applyFill="1" applyBorder="1" applyAlignment="1" applyProtection="1">
      <alignment horizontal="left" vertical="center" shrinkToFit="1"/>
      <protection locked="0"/>
    </xf>
    <xf numFmtId="0" fontId="4" fillId="2" borderId="104" xfId="10" applyFont="1" applyFill="1" applyBorder="1" applyAlignment="1" applyProtection="1">
      <alignment horizontal="left" vertical="center" shrinkToFit="1"/>
      <protection locked="0"/>
    </xf>
    <xf numFmtId="181" fontId="4" fillId="2" borderId="104" xfId="10" applyNumberFormat="1" applyFont="1" applyFill="1" applyBorder="1" applyAlignment="1" applyProtection="1">
      <alignment horizontal="right" vertical="center" shrinkToFit="1"/>
      <protection locked="0"/>
    </xf>
    <xf numFmtId="181" fontId="4" fillId="2" borderId="105" xfId="10" applyNumberFormat="1" applyFont="1" applyFill="1" applyBorder="1" applyAlignment="1" applyProtection="1">
      <alignment horizontal="right" vertical="center" shrinkToFit="1"/>
      <protection locked="0"/>
    </xf>
    <xf numFmtId="0" fontId="4" fillId="2" borderId="106" xfId="10" applyFont="1" applyFill="1" applyBorder="1" applyAlignment="1" applyProtection="1">
      <alignment horizontal="left" vertical="center" shrinkToFit="1"/>
      <protection locked="0"/>
    </xf>
    <xf numFmtId="0" fontId="4" fillId="2" borderId="107" xfId="10" applyFont="1" applyFill="1" applyBorder="1" applyAlignment="1" applyProtection="1">
      <alignment horizontal="left" vertical="center" shrinkToFit="1"/>
      <protection locked="0"/>
    </xf>
    <xf numFmtId="0" fontId="4" fillId="2" borderId="108" xfId="10" applyFont="1" applyFill="1" applyBorder="1" applyAlignment="1" applyProtection="1">
      <alignment horizontal="left" vertical="center" shrinkToFit="1"/>
      <protection locked="0"/>
    </xf>
    <xf numFmtId="0" fontId="4" fillId="0" borderId="109" xfId="10" applyFont="1" applyBorder="1" applyAlignment="1" applyProtection="1">
      <alignment horizontal="center" vertical="center" shrinkToFit="1"/>
      <protection locked="0"/>
    </xf>
    <xf numFmtId="0" fontId="4" fillId="0" borderId="110" xfId="10" applyFont="1" applyBorder="1" applyAlignment="1" applyProtection="1">
      <alignment horizontal="left" vertical="center" shrinkToFit="1"/>
      <protection locked="0"/>
    </xf>
    <xf numFmtId="0" fontId="4" fillId="0" borderId="111" xfId="10" applyFont="1" applyBorder="1" applyAlignment="1" applyProtection="1">
      <alignment horizontal="left" vertical="center" shrinkToFit="1"/>
      <protection locked="0"/>
    </xf>
    <xf numFmtId="181" fontId="4" fillId="0" borderId="111" xfId="10" applyNumberFormat="1" applyFont="1" applyBorder="1" applyAlignment="1" applyProtection="1">
      <alignment horizontal="right" vertical="center" shrinkToFit="1"/>
      <protection locked="0"/>
    </xf>
    <xf numFmtId="181" fontId="4" fillId="0" borderId="112" xfId="10" applyNumberFormat="1" applyFont="1" applyBorder="1" applyAlignment="1" applyProtection="1">
      <alignment horizontal="right" vertical="center" shrinkToFit="1"/>
      <protection locked="0"/>
    </xf>
    <xf numFmtId="0" fontId="4" fillId="0" borderId="97" xfId="10" applyFont="1" applyBorder="1" applyAlignment="1" applyProtection="1">
      <alignment horizontal="left" vertical="center" shrinkToFit="1"/>
      <protection locked="0"/>
    </xf>
    <xf numFmtId="0" fontId="4" fillId="0" borderId="95" xfId="10" applyFont="1" applyBorder="1" applyAlignment="1" applyProtection="1">
      <alignment horizontal="left" vertical="center" shrinkToFit="1"/>
      <protection locked="0"/>
    </xf>
    <xf numFmtId="0" fontId="4" fillId="0" borderId="96" xfId="10" applyFont="1" applyBorder="1" applyAlignment="1" applyProtection="1">
      <alignment horizontal="left" vertical="center" shrinkToFit="1"/>
      <protection locked="0"/>
    </xf>
    <xf numFmtId="181" fontId="4" fillId="0" borderId="113" xfId="10" applyNumberFormat="1" applyFont="1" applyBorder="1" applyAlignment="1" applyProtection="1">
      <alignment horizontal="right" vertical="center" shrinkToFit="1"/>
      <protection locked="0"/>
    </xf>
    <xf numFmtId="181" fontId="4" fillId="0" borderId="95" xfId="10" applyNumberFormat="1" applyFont="1" applyBorder="1" applyAlignment="1" applyProtection="1">
      <alignment horizontal="right" vertical="center" shrinkToFit="1"/>
      <protection locked="0"/>
    </xf>
    <xf numFmtId="181" fontId="4" fillId="0" borderId="114" xfId="10" applyNumberFormat="1" applyFont="1" applyBorder="1" applyAlignment="1" applyProtection="1">
      <alignment horizontal="right" vertical="center" shrinkToFit="1"/>
      <protection locked="0"/>
    </xf>
    <xf numFmtId="181" fontId="4" fillId="0" borderId="96" xfId="10" applyNumberFormat="1" applyFont="1" applyBorder="1" applyAlignment="1" applyProtection="1">
      <alignment horizontal="right" vertical="center" shrinkToFit="1"/>
      <protection locked="0"/>
    </xf>
    <xf numFmtId="0" fontId="4" fillId="0" borderId="115" xfId="10" applyFont="1" applyBorder="1" applyAlignment="1" applyProtection="1">
      <alignment horizontal="left" vertical="center" shrinkToFit="1"/>
      <protection locked="0"/>
    </xf>
    <xf numFmtId="0" fontId="4" fillId="0" borderId="116" xfId="10" applyFont="1" applyBorder="1" applyAlignment="1" applyProtection="1">
      <alignment horizontal="left" vertical="center" shrinkToFit="1"/>
      <protection locked="0"/>
    </xf>
    <xf numFmtId="181" fontId="4" fillId="0" borderId="116" xfId="10" applyNumberFormat="1" applyFont="1" applyBorder="1" applyAlignment="1" applyProtection="1">
      <alignment horizontal="right" vertical="center" shrinkToFit="1"/>
      <protection locked="0"/>
    </xf>
    <xf numFmtId="181" fontId="4" fillId="0" borderId="117" xfId="10" applyNumberFormat="1" applyFont="1" applyBorder="1" applyAlignment="1" applyProtection="1">
      <alignment horizontal="right" vertical="center" shrinkToFit="1"/>
      <protection locked="0"/>
    </xf>
    <xf numFmtId="0" fontId="4" fillId="0" borderId="118" xfId="10" applyFont="1" applyBorder="1" applyAlignment="1" applyProtection="1">
      <alignment horizontal="left" vertical="center" shrinkToFit="1"/>
      <protection locked="0"/>
    </xf>
    <xf numFmtId="0" fontId="4" fillId="0" borderId="119" xfId="10" applyFont="1" applyBorder="1" applyAlignment="1" applyProtection="1">
      <alignment horizontal="left" vertical="center" shrinkToFit="1"/>
      <protection locked="0"/>
    </xf>
    <xf numFmtId="0" fontId="4" fillId="0" borderId="120" xfId="10" applyFont="1" applyBorder="1" applyAlignment="1" applyProtection="1">
      <alignment horizontal="left" vertical="center" shrinkToFit="1"/>
      <protection locked="0"/>
    </xf>
    <xf numFmtId="0" fontId="4" fillId="0" borderId="121" xfId="10" applyFont="1" applyBorder="1" applyAlignment="1" applyProtection="1">
      <alignment horizontal="center" vertical="center" shrinkToFit="1"/>
      <protection locked="0"/>
    </xf>
    <xf numFmtId="0" fontId="4" fillId="5" borderId="122" xfId="10" applyFont="1" applyFill="1" applyBorder="1" applyAlignment="1" applyProtection="1">
      <alignment horizontal="center" vertical="center" wrapText="1"/>
      <protection locked="0"/>
    </xf>
    <xf numFmtId="0" fontId="4" fillId="5" borderId="123" xfId="10" applyFont="1" applyFill="1" applyBorder="1" applyAlignment="1" applyProtection="1">
      <alignment horizontal="center" vertical="center" wrapText="1"/>
      <protection locked="0"/>
    </xf>
    <xf numFmtId="0" fontId="4" fillId="5" borderId="124" xfId="10" applyFont="1" applyFill="1" applyBorder="1" applyAlignment="1" applyProtection="1">
      <alignment horizontal="center" vertical="center" wrapText="1"/>
      <protection locked="0"/>
    </xf>
    <xf numFmtId="0" fontId="4" fillId="5" borderId="125" xfId="10" applyFont="1" applyFill="1" applyBorder="1" applyAlignment="1" applyProtection="1">
      <alignment horizontal="center" vertical="center" wrapText="1"/>
      <protection locked="0"/>
    </xf>
    <xf numFmtId="0" fontId="4" fillId="5" borderId="125" xfId="10" applyFont="1" applyFill="1" applyBorder="1" applyAlignment="1" applyProtection="1">
      <alignment horizontal="center" vertical="center"/>
      <protection locked="0"/>
    </xf>
    <xf numFmtId="0" fontId="4" fillId="5" borderId="123" xfId="10" applyFont="1" applyFill="1" applyBorder="1" applyAlignment="1" applyProtection="1">
      <alignment horizontal="center" vertical="center"/>
      <protection locked="0"/>
    </xf>
    <xf numFmtId="0" fontId="4" fillId="5" borderId="124" xfId="10" applyFont="1" applyFill="1" applyBorder="1" applyAlignment="1" applyProtection="1">
      <alignment horizontal="center" vertical="center"/>
      <protection locked="0"/>
    </xf>
    <xf numFmtId="0" fontId="4" fillId="5" borderId="125" xfId="10" applyFont="1" applyFill="1" applyBorder="1" applyAlignment="1" applyProtection="1">
      <alignment horizontal="center" vertical="center" shrinkToFit="1"/>
      <protection locked="0"/>
    </xf>
    <xf numFmtId="0" fontId="4" fillId="5" borderId="123" xfId="10" applyFont="1" applyFill="1" applyBorder="1" applyAlignment="1" applyProtection="1">
      <alignment horizontal="center" vertical="center" shrinkToFit="1"/>
      <protection locked="0"/>
    </xf>
    <xf numFmtId="0" fontId="4" fillId="5" borderId="124" xfId="10" applyFont="1" applyFill="1" applyBorder="1" applyAlignment="1" applyProtection="1">
      <alignment horizontal="center" vertical="center" shrinkToFit="1"/>
      <protection locked="0"/>
    </xf>
    <xf numFmtId="0" fontId="4" fillId="5" borderId="126" xfId="10" applyFont="1" applyFill="1" applyBorder="1" applyAlignment="1" applyProtection="1">
      <alignment horizontal="center" vertical="center"/>
      <protection locked="0"/>
    </xf>
    <xf numFmtId="0" fontId="4" fillId="5" borderId="127" xfId="10" applyFont="1" applyFill="1" applyBorder="1" applyAlignment="1" applyProtection="1">
      <alignment horizontal="center" vertical="center" wrapText="1"/>
      <protection locked="0"/>
    </xf>
    <xf numFmtId="0" fontId="4" fillId="5" borderId="87" xfId="10" applyFont="1" applyFill="1" applyBorder="1" applyAlignment="1" applyProtection="1">
      <alignment horizontal="center" vertical="center" wrapText="1"/>
      <protection locked="0"/>
    </xf>
    <xf numFmtId="0" fontId="4" fillId="5" borderId="128" xfId="10" applyFont="1" applyFill="1" applyBorder="1" applyAlignment="1" applyProtection="1">
      <alignment horizontal="center" vertical="center" wrapText="1"/>
      <protection locked="0"/>
    </xf>
    <xf numFmtId="0" fontId="4" fillId="5" borderId="129" xfId="10" applyFont="1" applyFill="1" applyBorder="1" applyAlignment="1" applyProtection="1">
      <alignment horizontal="center" vertical="center" wrapText="1"/>
      <protection locked="0"/>
    </xf>
    <xf numFmtId="0" fontId="4" fillId="5" borderId="129" xfId="10" applyFont="1" applyFill="1" applyBorder="1" applyAlignment="1" applyProtection="1">
      <alignment horizontal="center" vertical="center"/>
      <protection locked="0"/>
    </xf>
    <xf numFmtId="0" fontId="4" fillId="5" borderId="87" xfId="10" applyFont="1" applyFill="1" applyBorder="1" applyAlignment="1" applyProtection="1">
      <alignment horizontal="center" vertical="center"/>
      <protection locked="0"/>
    </xf>
    <xf numFmtId="0" fontId="4" fillId="5" borderId="129" xfId="10" applyFont="1" applyFill="1" applyBorder="1" applyAlignment="1" applyProtection="1">
      <alignment horizontal="center" vertical="center" shrinkToFit="1"/>
      <protection locked="0"/>
    </xf>
    <xf numFmtId="0" fontId="4" fillId="5" borderId="87" xfId="10" applyFont="1" applyFill="1" applyBorder="1" applyAlignment="1" applyProtection="1">
      <alignment horizontal="center" vertical="center" shrinkToFit="1"/>
      <protection locked="0"/>
    </xf>
    <xf numFmtId="0" fontId="4" fillId="5" borderId="128" xfId="10" applyFont="1" applyFill="1" applyBorder="1" applyAlignment="1" applyProtection="1">
      <alignment horizontal="center" vertical="center" wrapText="1" shrinkToFit="1"/>
      <protection locked="0"/>
    </xf>
    <xf numFmtId="0" fontId="4" fillId="5" borderId="130" xfId="10" applyFont="1" applyFill="1" applyBorder="1" applyAlignment="1" applyProtection="1">
      <alignment horizontal="center" vertical="center"/>
      <protection locked="0"/>
    </xf>
    <xf numFmtId="0" fontId="4" fillId="0" borderId="94" xfId="12" applyFont="1" applyBorder="1" applyAlignment="1" applyProtection="1">
      <alignment horizontal="left" vertical="center" shrinkToFit="1"/>
      <protection locked="0"/>
    </xf>
    <xf numFmtId="0" fontId="4" fillId="0" borderId="9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5"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center" vertical="center" shrinkToFit="1"/>
      <protection locked="0"/>
    </xf>
    <xf numFmtId="181" fontId="4" fillId="4" borderId="88" xfId="10" applyNumberFormat="1" applyFont="1" applyFill="1" applyBorder="1" applyAlignment="1" applyProtection="1">
      <alignment horizontal="right" vertical="center" shrinkToFit="1"/>
      <protection locked="0"/>
    </xf>
    <xf numFmtId="181" fontId="4" fillId="4" borderId="75" xfId="10" applyNumberFormat="1" applyFont="1" applyFill="1" applyBorder="1" applyAlignment="1" applyProtection="1">
      <alignment horizontal="right" vertical="center" shrinkToFit="1"/>
      <protection locked="0"/>
    </xf>
    <xf numFmtId="179" fontId="4" fillId="4" borderId="101" xfId="10" applyNumberFormat="1" applyFont="1" applyFill="1" applyBorder="1" applyAlignment="1" applyProtection="1">
      <alignment horizontal="right" vertical="center" shrinkToFit="1"/>
      <protection locked="0"/>
    </xf>
    <xf numFmtId="181" fontId="4" fillId="4" borderId="131" xfId="10" applyNumberFormat="1" applyFont="1" applyFill="1" applyBorder="1" applyAlignment="1" applyProtection="1">
      <alignment horizontal="right" vertical="center" shrinkToFit="1"/>
      <protection locked="0"/>
    </xf>
    <xf numFmtId="181" fontId="4" fillId="4" borderId="100" xfId="10" applyNumberFormat="1" applyFont="1" applyFill="1" applyBorder="1" applyAlignment="1" applyProtection="1">
      <alignment horizontal="right" vertical="center" shrinkToFit="1"/>
      <protection locked="0"/>
    </xf>
    <xf numFmtId="181" fontId="4" fillId="4" borderId="132" xfId="10" applyNumberFormat="1" applyFont="1" applyFill="1" applyBorder="1" applyAlignment="1" applyProtection="1">
      <alignment horizontal="right" vertical="center" shrinkToFit="1"/>
      <protection locked="0"/>
    </xf>
    <xf numFmtId="181" fontId="4" fillId="4" borderId="133" xfId="10" applyNumberFormat="1" applyFont="1" applyFill="1" applyBorder="1" applyAlignment="1" applyProtection="1">
      <alignment horizontal="right" vertical="center" shrinkToFit="1"/>
      <protection locked="0"/>
    </xf>
    <xf numFmtId="0" fontId="4" fillId="0" borderId="63" xfId="10" applyFont="1" applyBorder="1" applyAlignment="1" applyProtection="1">
      <alignment horizontal="center" vertical="center"/>
      <protection locked="0"/>
    </xf>
    <xf numFmtId="0" fontId="4" fillId="0" borderId="64" xfId="10" applyFont="1" applyBorder="1" applyAlignment="1" applyProtection="1">
      <alignment horizontal="center" vertical="center"/>
      <protection locked="0"/>
    </xf>
    <xf numFmtId="0" fontId="4" fillId="0" borderId="67" xfId="10" applyFont="1" applyBorder="1" applyAlignment="1" applyProtection="1">
      <alignment horizontal="center" vertical="center" shrinkToFit="1"/>
      <protection locked="0"/>
    </xf>
    <xf numFmtId="179" fontId="4" fillId="2" borderId="111" xfId="9" applyNumberFormat="1" applyFont="1" applyFill="1" applyBorder="1" applyAlignment="1" applyProtection="1">
      <alignment horizontal="right" vertical="center" shrinkToFit="1"/>
      <protection locked="0"/>
    </xf>
    <xf numFmtId="181" fontId="4" fillId="2" borderId="111" xfId="9" applyNumberFormat="1" applyFont="1" applyFill="1" applyBorder="1" applyAlignment="1" applyProtection="1">
      <alignment horizontal="right" vertical="center" shrinkToFit="1"/>
      <protection locked="0"/>
    </xf>
    <xf numFmtId="181" fontId="4" fillId="2" borderId="113" xfId="9" applyNumberFormat="1" applyFont="1" applyFill="1" applyBorder="1" applyAlignment="1" applyProtection="1">
      <alignment horizontal="right" vertical="center" shrinkToFit="1"/>
      <protection locked="0"/>
    </xf>
    <xf numFmtId="181" fontId="4" fillId="0" borderId="94" xfId="11" applyNumberFormat="1" applyFont="1" applyBorder="1" applyAlignment="1" applyProtection="1">
      <alignment horizontal="right" vertical="center" shrinkToFit="1"/>
      <protection locked="0"/>
    </xf>
    <xf numFmtId="181" fontId="4" fillId="0" borderId="95" xfId="11" applyNumberFormat="1" applyFont="1" applyBorder="1" applyAlignment="1" applyProtection="1">
      <alignment horizontal="right" vertical="center" shrinkToFit="1"/>
      <protection locked="0"/>
    </xf>
    <xf numFmtId="181" fontId="4" fillId="0" borderId="134" xfId="11" applyNumberFormat="1" applyFont="1" applyBorder="1" applyAlignment="1" applyProtection="1">
      <alignment horizontal="right" vertical="center" shrinkToFit="1"/>
      <protection locked="0"/>
    </xf>
    <xf numFmtId="181" fontId="4" fillId="2" borderId="114" xfId="9" applyNumberFormat="1" applyFont="1" applyFill="1" applyBorder="1" applyAlignment="1" applyProtection="1">
      <alignment horizontal="right" vertical="center" shrinkToFit="1"/>
      <protection locked="0"/>
    </xf>
    <xf numFmtId="181" fontId="4" fillId="2" borderId="112" xfId="9" applyNumberFormat="1" applyFont="1" applyFill="1" applyBorder="1" applyAlignment="1" applyProtection="1">
      <alignment horizontal="right" vertical="center" shrinkToFit="1"/>
      <protection locked="0"/>
    </xf>
    <xf numFmtId="0" fontId="4" fillId="0" borderId="97" xfId="11" applyFont="1" applyBorder="1" applyAlignment="1" applyProtection="1">
      <alignment horizontal="left" vertical="center" shrinkToFit="1"/>
      <protection locked="0"/>
    </xf>
    <xf numFmtId="0" fontId="4" fillId="0" borderId="95" xfId="11" applyFont="1" applyBorder="1" applyAlignment="1" applyProtection="1">
      <alignment horizontal="left" vertical="center" shrinkToFit="1"/>
      <protection locked="0"/>
    </xf>
    <xf numFmtId="0" fontId="4" fillId="0" borderId="96" xfId="11" applyFont="1" applyBorder="1" applyAlignment="1" applyProtection="1">
      <alignment horizontal="left" vertical="center" shrinkToFit="1"/>
      <protection locked="0"/>
    </xf>
    <xf numFmtId="179" fontId="4" fillId="0" borderId="111" xfId="10" applyNumberFormat="1" applyFont="1" applyBorder="1" applyAlignment="1" applyProtection="1">
      <alignment horizontal="right" vertical="center" shrinkToFit="1"/>
      <protection locked="0"/>
    </xf>
    <xf numFmtId="181" fontId="4" fillId="0" borderId="114" xfId="11" applyNumberFormat="1" applyFont="1" applyBorder="1" applyAlignment="1" applyProtection="1">
      <alignment horizontal="right" vertical="center" shrinkToFit="1"/>
      <protection locked="0"/>
    </xf>
    <xf numFmtId="181" fontId="4" fillId="0" borderId="111" xfId="11" applyNumberFormat="1" applyFont="1" applyBorder="1" applyAlignment="1" applyProtection="1">
      <alignment horizontal="right" vertical="center" shrinkToFit="1"/>
      <protection locked="0"/>
    </xf>
    <xf numFmtId="181" fontId="4" fillId="0" borderId="112" xfId="11" applyNumberFormat="1" applyFont="1" applyBorder="1" applyAlignment="1" applyProtection="1">
      <alignment horizontal="right" vertical="center" shrinkToFit="1"/>
      <protection locked="0"/>
    </xf>
    <xf numFmtId="0" fontId="4" fillId="0" borderId="135" xfId="10" applyFont="1" applyBorder="1" applyAlignment="1" applyProtection="1">
      <alignment horizontal="center" vertical="center" shrinkToFit="1"/>
      <protection locked="0"/>
    </xf>
    <xf numFmtId="0" fontId="4" fillId="0" borderId="136" xfId="10" applyFont="1" applyBorder="1" applyAlignment="1" applyProtection="1">
      <alignment horizontal="left" vertical="center" shrinkToFit="1"/>
      <protection locked="0"/>
    </xf>
    <xf numFmtId="0" fontId="4" fillId="0" borderId="137" xfId="10" applyFont="1" applyBorder="1" applyAlignment="1" applyProtection="1">
      <alignment horizontal="left" vertical="center" shrinkToFit="1"/>
      <protection locked="0"/>
    </xf>
    <xf numFmtId="179" fontId="4" fillId="0" borderId="137" xfId="10" applyNumberFormat="1" applyFont="1" applyBorder="1" applyAlignment="1" applyProtection="1">
      <alignment horizontal="right" vertical="center" shrinkToFit="1"/>
      <protection locked="0"/>
    </xf>
    <xf numFmtId="181" fontId="4" fillId="0" borderId="137" xfId="10" applyNumberFormat="1" applyFont="1" applyBorder="1" applyAlignment="1" applyProtection="1">
      <alignment horizontal="right" vertical="center" shrinkToFit="1"/>
      <protection locked="0"/>
    </xf>
    <xf numFmtId="181" fontId="4" fillId="0" borderId="138" xfId="10" applyNumberFormat="1" applyFont="1" applyBorder="1" applyAlignment="1" applyProtection="1">
      <alignment horizontal="right" vertical="center" shrinkToFit="1"/>
      <protection locked="0"/>
    </xf>
    <xf numFmtId="181" fontId="4" fillId="0" borderId="136" xfId="11" applyNumberFormat="1" applyFont="1" applyBorder="1" applyAlignment="1" applyProtection="1">
      <alignment horizontal="right" vertical="center" shrinkToFit="1"/>
      <protection locked="0"/>
    </xf>
    <xf numFmtId="181" fontId="4" fillId="0" borderId="137" xfId="11" applyNumberFormat="1" applyFont="1" applyBorder="1" applyAlignment="1" applyProtection="1">
      <alignment horizontal="right" vertical="center" shrinkToFit="1"/>
      <protection locked="0"/>
    </xf>
    <xf numFmtId="181" fontId="4" fillId="0" borderId="139" xfId="11" applyNumberFormat="1" applyFont="1" applyBorder="1" applyAlignment="1" applyProtection="1">
      <alignment horizontal="right" vertical="center" shrinkToFit="1"/>
      <protection locked="0"/>
    </xf>
    <xf numFmtId="181" fontId="4" fillId="0" borderId="140" xfId="11" applyNumberFormat="1" applyFont="1" applyBorder="1" applyAlignment="1" applyProtection="1">
      <alignment horizontal="right" vertical="center" shrinkToFit="1"/>
      <protection locked="0"/>
    </xf>
    <xf numFmtId="181" fontId="4" fillId="0" borderId="141" xfId="11" applyNumberFormat="1" applyFont="1" applyBorder="1" applyAlignment="1" applyProtection="1">
      <alignment horizontal="right" vertical="center" shrinkToFit="1"/>
      <protection locked="0"/>
    </xf>
    <xf numFmtId="0" fontId="4" fillId="0" borderId="118" xfId="11" applyFont="1" applyBorder="1" applyAlignment="1" applyProtection="1">
      <alignment horizontal="left" vertical="center" shrinkToFit="1"/>
      <protection locked="0"/>
    </xf>
    <xf numFmtId="0" fontId="4" fillId="0" borderId="119" xfId="11" applyFont="1" applyBorder="1" applyAlignment="1" applyProtection="1">
      <alignment horizontal="left" vertical="center" shrinkToFit="1"/>
      <protection locked="0"/>
    </xf>
    <xf numFmtId="0" fontId="4" fillId="0" borderId="120" xfId="11" applyFont="1" applyBorder="1" applyAlignment="1" applyProtection="1">
      <alignment horizontal="left" vertical="center" shrinkToFit="1"/>
      <protection locked="0"/>
    </xf>
    <xf numFmtId="0" fontId="4" fillId="5" borderId="122" xfId="10" applyFont="1" applyFill="1" applyBorder="1" applyAlignment="1" applyProtection="1">
      <alignment horizontal="center" vertical="center" shrinkToFit="1"/>
      <protection locked="0"/>
    </xf>
    <xf numFmtId="0" fontId="4" fillId="5" borderId="126" xfId="10" applyFont="1" applyFill="1" applyBorder="1" applyAlignment="1" applyProtection="1">
      <alignment horizontal="center" vertical="center" shrinkToFit="1"/>
      <protection locked="0"/>
    </xf>
    <xf numFmtId="0" fontId="4" fillId="5" borderId="127" xfId="10" applyFont="1" applyFill="1" applyBorder="1" applyAlignment="1" applyProtection="1">
      <alignment horizontal="center" vertical="center" shrinkToFit="1"/>
      <protection locked="0"/>
    </xf>
    <xf numFmtId="0" fontId="4" fillId="5" borderId="130" xfId="10" applyFont="1" applyFill="1" applyBorder="1" applyAlignment="1" applyProtection="1">
      <alignment horizontal="center" vertical="center" wrapText="1" shrinkToFit="1"/>
      <protection locked="0"/>
    </xf>
    <xf numFmtId="0" fontId="4" fillId="2" borderId="33" xfId="10" applyFont="1" applyFill="1" applyBorder="1" applyAlignment="1">
      <alignment horizontal="left" vertical="center"/>
    </xf>
    <xf numFmtId="0" fontId="19" fillId="0" borderId="0" xfId="9" applyFont="1">
      <alignment vertical="center"/>
    </xf>
    <xf numFmtId="0" fontId="4" fillId="2" borderId="87" xfId="10" applyFont="1" applyFill="1" applyBorder="1" applyAlignment="1">
      <alignment horizontal="left" vertical="center"/>
    </xf>
    <xf numFmtId="181" fontId="4" fillId="4" borderId="88" xfId="12" applyNumberFormat="1" applyFont="1" applyFill="1" applyBorder="1" applyAlignment="1" applyProtection="1">
      <alignment horizontal="right" vertical="center" shrinkToFit="1"/>
      <protection locked="0"/>
    </xf>
    <xf numFmtId="181" fontId="4" fillId="4" borderId="30" xfId="12" applyNumberFormat="1" applyFont="1" applyFill="1" applyBorder="1" applyAlignment="1" applyProtection="1">
      <alignment horizontal="right" vertical="center" shrinkToFit="1"/>
      <protection locked="0"/>
    </xf>
    <xf numFmtId="181" fontId="4" fillId="4" borderId="75" xfId="12" applyNumberFormat="1" applyFont="1" applyFill="1" applyBorder="1" applyAlignment="1" applyProtection="1">
      <alignment horizontal="right" vertical="center" shrinkToFit="1"/>
      <protection locked="0"/>
    </xf>
    <xf numFmtId="0" fontId="4" fillId="4" borderId="100" xfId="12" applyFont="1" applyFill="1" applyBorder="1" applyAlignment="1" applyProtection="1">
      <alignment horizontal="left" vertical="center" shrinkToFit="1"/>
      <protection locked="0"/>
    </xf>
    <xf numFmtId="0" fontId="4" fillId="4" borderId="72" xfId="12" applyFont="1" applyFill="1" applyBorder="1" applyAlignment="1" applyProtection="1">
      <alignment horizontal="left" vertical="center" shrinkToFit="1"/>
      <protection locked="0"/>
    </xf>
    <xf numFmtId="181" fontId="4" fillId="4" borderId="72" xfId="12" applyNumberFormat="1" applyFont="1" applyFill="1" applyBorder="1" applyAlignment="1" applyProtection="1">
      <alignment horizontal="right" vertical="center" shrinkToFit="1"/>
      <protection locked="0"/>
    </xf>
    <xf numFmtId="181" fontId="4" fillId="4" borderId="101" xfId="12" applyNumberFormat="1" applyFont="1" applyFill="1" applyBorder="1" applyAlignment="1" applyProtection="1">
      <alignment horizontal="right" vertical="center" shrinkToFit="1"/>
      <protection locked="0"/>
    </xf>
    <xf numFmtId="181" fontId="4" fillId="4" borderId="131" xfId="12" applyNumberFormat="1" applyFont="1" applyFill="1" applyBorder="1" applyAlignment="1" applyProtection="1">
      <alignment horizontal="right" vertical="center" shrinkToFit="1"/>
      <protection locked="0"/>
    </xf>
    <xf numFmtId="181" fontId="4" fillId="4" borderId="100" xfId="12" applyNumberFormat="1" applyFont="1" applyFill="1" applyBorder="1" applyAlignment="1" applyProtection="1">
      <alignment horizontal="right" vertical="center" shrinkToFit="1"/>
      <protection locked="0"/>
    </xf>
    <xf numFmtId="181" fontId="4" fillId="4" borderId="132" xfId="12" applyNumberFormat="1" applyFont="1" applyFill="1" applyBorder="1" applyAlignment="1" applyProtection="1">
      <alignment horizontal="right" vertical="center" shrinkToFit="1"/>
      <protection locked="0"/>
    </xf>
    <xf numFmtId="181" fontId="4" fillId="4" borderId="31" xfId="12" applyNumberFormat="1" applyFont="1" applyFill="1" applyBorder="1" applyAlignment="1" applyProtection="1">
      <alignment horizontal="right" vertical="center" shrinkToFit="1"/>
      <protection locked="0"/>
    </xf>
    <xf numFmtId="181" fontId="4" fillId="4" borderId="73" xfId="12" applyNumberFormat="1" applyFont="1" applyFill="1" applyBorder="1" applyAlignment="1" applyProtection="1">
      <alignment horizontal="right" vertical="center" shrinkToFit="1"/>
      <protection locked="0"/>
    </xf>
    <xf numFmtId="0" fontId="4" fillId="0" borderId="103" xfId="12" applyFont="1" applyBorder="1" applyAlignment="1" applyProtection="1">
      <alignment horizontal="left" vertical="center" shrinkToFit="1"/>
      <protection locked="0"/>
    </xf>
    <xf numFmtId="0" fontId="4" fillId="0" borderId="104"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42" xfId="12" applyNumberFormat="1" applyFont="1" applyBorder="1" applyAlignment="1" applyProtection="1">
      <alignment horizontal="right" vertical="center" shrinkToFit="1"/>
      <protection locked="0"/>
    </xf>
    <xf numFmtId="181" fontId="4" fillId="0" borderId="143" xfId="11" applyNumberFormat="1" applyFont="1" applyBorder="1" applyAlignment="1" applyProtection="1">
      <alignment horizontal="right" vertical="center" shrinkToFit="1"/>
      <protection locked="0"/>
    </xf>
    <xf numFmtId="181" fontId="4" fillId="0" borderId="104" xfId="11" applyNumberFormat="1" applyFont="1" applyBorder="1" applyAlignment="1" applyProtection="1">
      <alignment horizontal="right" vertical="center" shrinkToFit="1"/>
      <protection locked="0"/>
    </xf>
    <xf numFmtId="181" fontId="4" fillId="0" borderId="105" xfId="11" applyNumberFormat="1" applyFont="1" applyBorder="1" applyAlignment="1" applyProtection="1">
      <alignment horizontal="right" vertical="center" shrinkToFit="1"/>
      <protection locked="0"/>
    </xf>
    <xf numFmtId="0" fontId="4" fillId="0" borderId="110" xfId="12" applyFont="1" applyBorder="1" applyAlignment="1" applyProtection="1">
      <alignment horizontal="left" vertical="center" shrinkToFit="1"/>
      <protection locked="0"/>
    </xf>
    <xf numFmtId="0" fontId="4" fillId="0" borderId="111" xfId="12" applyFont="1" applyBorder="1" applyAlignment="1" applyProtection="1">
      <alignment horizontal="left" vertical="center" shrinkToFit="1"/>
      <protection locked="0"/>
    </xf>
    <xf numFmtId="181" fontId="4" fillId="0" borderId="111" xfId="12" applyNumberFormat="1" applyFont="1" applyBorder="1" applyAlignment="1" applyProtection="1">
      <alignment horizontal="right" vertical="center" shrinkToFit="1"/>
      <protection locked="0"/>
    </xf>
    <xf numFmtId="181" fontId="4" fillId="0" borderId="113" xfId="12" applyNumberFormat="1" applyFont="1" applyBorder="1" applyAlignment="1" applyProtection="1">
      <alignment horizontal="right" vertical="center" shrinkToFit="1"/>
      <protection locked="0"/>
    </xf>
    <xf numFmtId="0" fontId="4" fillId="0" borderId="144" xfId="12" applyFont="1" applyBorder="1" applyAlignment="1" applyProtection="1">
      <alignment horizontal="left" vertical="center" shrinkToFit="1"/>
      <protection locked="0"/>
    </xf>
    <xf numFmtId="0" fontId="4" fillId="0" borderId="119" xfId="12" applyFont="1" applyBorder="1" applyAlignment="1" applyProtection="1">
      <alignment horizontal="left" vertical="center" shrinkToFit="1"/>
      <protection locked="0"/>
    </xf>
    <xf numFmtId="0" fontId="4" fillId="0" borderId="120" xfId="12" applyFont="1" applyBorder="1" applyAlignment="1" applyProtection="1">
      <alignment horizontal="left" vertical="center" shrinkToFit="1"/>
      <protection locked="0"/>
    </xf>
    <xf numFmtId="181" fontId="4" fillId="0" borderId="118" xfId="12" applyNumberFormat="1" applyFont="1" applyBorder="1" applyAlignment="1" applyProtection="1">
      <alignment horizontal="right" vertical="center" shrinkToFit="1"/>
      <protection locked="0"/>
    </xf>
    <xf numFmtId="181" fontId="4" fillId="0" borderId="119" xfId="12" applyNumberFormat="1" applyFont="1" applyBorder="1" applyAlignment="1" applyProtection="1">
      <alignment horizontal="right" vertical="center" shrinkToFit="1"/>
      <protection locked="0"/>
    </xf>
    <xf numFmtId="181" fontId="4" fillId="0" borderId="120" xfId="12" applyNumberFormat="1" applyFont="1" applyBorder="1" applyAlignment="1" applyProtection="1">
      <alignment horizontal="right" vertical="center" shrinkToFit="1"/>
      <protection locked="0"/>
    </xf>
    <xf numFmtId="0" fontId="4" fillId="0" borderId="118" xfId="12" applyFont="1" applyBorder="1" applyAlignment="1" applyProtection="1">
      <alignment horizontal="left" vertical="center" shrinkToFit="1"/>
      <protection locked="0"/>
    </xf>
    <xf numFmtId="0" fontId="4" fillId="0" borderId="145" xfId="12" applyFont="1" applyBorder="1" applyAlignment="1" applyProtection="1">
      <alignment horizontal="center" vertical="center" shrinkToFit="1"/>
      <protection locked="0"/>
    </xf>
    <xf numFmtId="0" fontId="4" fillId="0" borderId="115" xfId="12" applyFont="1" applyBorder="1" applyAlignment="1" applyProtection="1">
      <alignment horizontal="left" vertical="center" shrinkToFit="1"/>
      <protection locked="0"/>
    </xf>
    <xf numFmtId="0" fontId="4" fillId="0" borderId="116" xfId="12" applyFont="1" applyBorder="1" applyAlignment="1" applyProtection="1">
      <alignment horizontal="left" vertical="center" shrinkToFit="1"/>
      <protection locked="0"/>
    </xf>
    <xf numFmtId="181" fontId="4" fillId="0" borderId="116" xfId="12" applyNumberFormat="1" applyFont="1" applyBorder="1" applyAlignment="1" applyProtection="1">
      <alignment horizontal="right" vertical="center" shrinkToFit="1"/>
      <protection locked="0"/>
    </xf>
    <xf numFmtId="181" fontId="4" fillId="0" borderId="146" xfId="12" applyNumberFormat="1" applyFont="1" applyBorder="1" applyAlignment="1" applyProtection="1">
      <alignment horizontal="right" vertical="center" shrinkToFit="1"/>
      <protection locked="0"/>
    </xf>
    <xf numFmtId="181" fontId="4" fillId="0" borderId="147" xfId="11" applyNumberFormat="1" applyFont="1" applyBorder="1" applyAlignment="1" applyProtection="1">
      <alignment horizontal="right" vertical="center" shrinkToFit="1"/>
      <protection locked="0"/>
    </xf>
    <xf numFmtId="181" fontId="4" fillId="0" borderId="148" xfId="11" applyNumberFormat="1" applyFont="1" applyBorder="1" applyAlignment="1" applyProtection="1">
      <alignment horizontal="right" vertical="center" shrinkToFit="1"/>
      <protection locked="0"/>
    </xf>
    <xf numFmtId="181" fontId="4" fillId="0" borderId="149" xfId="11" applyNumberFormat="1" applyFont="1" applyBorder="1" applyAlignment="1" applyProtection="1">
      <alignment horizontal="right" vertical="center" shrinkToFit="1"/>
      <protection locked="0"/>
    </xf>
    <xf numFmtId="181" fontId="4" fillId="0" borderId="150" xfId="11" applyNumberFormat="1" applyFont="1" applyBorder="1" applyAlignment="1" applyProtection="1">
      <alignment horizontal="right" vertical="center" shrinkToFit="1"/>
      <protection locked="0"/>
    </xf>
    <xf numFmtId="181" fontId="4" fillId="0" borderId="116" xfId="11" applyNumberFormat="1" applyFont="1" applyBorder="1" applyAlignment="1" applyProtection="1">
      <alignment horizontal="right" vertical="center" shrinkToFit="1"/>
      <protection locked="0"/>
    </xf>
    <xf numFmtId="181" fontId="4" fillId="0" borderId="117" xfId="11" applyNumberFormat="1" applyFont="1" applyBorder="1" applyAlignment="1" applyProtection="1">
      <alignment horizontal="right" vertical="center" shrinkToFit="1"/>
      <protection locked="0"/>
    </xf>
    <xf numFmtId="0" fontId="3" fillId="5" borderId="125" xfId="10" applyFill="1" applyBorder="1" applyAlignment="1" applyProtection="1">
      <alignment horizontal="center" vertical="center" wrapText="1"/>
      <protection locked="0"/>
    </xf>
    <xf numFmtId="0" fontId="3" fillId="5" borderId="123" xfId="10" applyFill="1" applyBorder="1" applyAlignment="1" applyProtection="1">
      <alignment horizontal="center" vertical="center" wrapText="1"/>
      <protection locked="0"/>
    </xf>
    <xf numFmtId="0" fontId="3" fillId="5" borderId="124" xfId="10" applyFill="1" applyBorder="1" applyAlignment="1" applyProtection="1">
      <alignment horizontal="center" vertical="center" wrapText="1"/>
      <protection locked="0"/>
    </xf>
    <xf numFmtId="0" fontId="4" fillId="5" borderId="126" xfId="10" applyFont="1" applyFill="1" applyBorder="1" applyAlignment="1" applyProtection="1">
      <alignment horizontal="center" vertical="center" wrapText="1"/>
      <protection locked="0"/>
    </xf>
    <xf numFmtId="0" fontId="3" fillId="5" borderId="129" xfId="10" applyFill="1" applyBorder="1" applyAlignment="1" applyProtection="1">
      <alignment horizontal="center" vertical="center" wrapText="1"/>
      <protection locked="0"/>
    </xf>
    <xf numFmtId="0" fontId="3" fillId="5" borderId="87" xfId="10" applyFill="1" applyBorder="1" applyAlignment="1" applyProtection="1">
      <alignment horizontal="center" vertical="center" wrapText="1"/>
      <protection locked="0"/>
    </xf>
    <xf numFmtId="0" fontId="3" fillId="5" borderId="128" xfId="10" applyFill="1" applyBorder="1" applyAlignment="1" applyProtection="1">
      <alignment horizontal="center" vertical="center" wrapText="1"/>
      <protection locked="0"/>
    </xf>
    <xf numFmtId="0" fontId="4" fillId="5" borderId="130" xfId="10" applyFont="1" applyFill="1" applyBorder="1" applyAlignment="1" applyProtection="1">
      <alignment horizontal="center" vertical="center" wrapText="1"/>
      <protection locked="0"/>
    </xf>
    <xf numFmtId="0" fontId="10" fillId="2" borderId="0" xfId="10" applyFont="1" applyFill="1">
      <alignment vertical="center"/>
    </xf>
    <xf numFmtId="0" fontId="23" fillId="2" borderId="23" xfId="10" applyFont="1" applyFill="1" applyBorder="1" applyAlignment="1">
      <alignment horizontal="center" vertical="center"/>
    </xf>
    <xf numFmtId="0" fontId="23" fillId="2" borderId="24" xfId="10" applyFont="1" applyFill="1" applyBorder="1" applyAlignment="1">
      <alignment horizontal="center" vertical="center"/>
    </xf>
    <xf numFmtId="0" fontId="23" fillId="2" borderId="25" xfId="10" applyFont="1" applyFill="1" applyBorder="1" applyAlignment="1">
      <alignment horizontal="center" vertical="center"/>
    </xf>
    <xf numFmtId="0" fontId="24" fillId="2" borderId="0" xfId="10" applyFont="1" applyFill="1">
      <alignment vertical="center"/>
    </xf>
    <xf numFmtId="0" fontId="10" fillId="2" borderId="33" xfId="10" applyFont="1" applyFill="1" applyBorder="1">
      <alignment vertical="center"/>
    </xf>
    <xf numFmtId="49" fontId="10" fillId="2" borderId="0" xfId="10" applyNumberFormat="1" applyFont="1" applyFill="1">
      <alignment vertical="center"/>
    </xf>
    <xf numFmtId="179" fontId="25" fillId="0" borderId="151" xfId="5" applyNumberFormat="1" applyFont="1" applyBorder="1" applyAlignment="1">
      <alignment horizontal="right" vertical="center" shrinkToFit="1"/>
    </xf>
    <xf numFmtId="179" fontId="25" fillId="0" borderId="152" xfId="5" applyNumberFormat="1" applyFont="1" applyBorder="1" applyAlignment="1">
      <alignment horizontal="right" vertical="center" shrinkToFit="1"/>
    </xf>
    <xf numFmtId="181" fontId="25" fillId="0" borderId="153" xfId="5" applyNumberFormat="1" applyFont="1" applyBorder="1" applyAlignment="1">
      <alignment horizontal="right" vertical="center" shrinkToFit="1"/>
    </xf>
    <xf numFmtId="179" fontId="25" fillId="0" borderId="154" xfId="5" applyNumberFormat="1" applyFont="1" applyBorder="1" applyAlignment="1">
      <alignment horizontal="right" vertical="center" shrinkToFit="1"/>
    </xf>
    <xf numFmtId="181" fontId="25" fillId="0" borderId="155" xfId="5" applyNumberFormat="1" applyFont="1" applyBorder="1" applyAlignment="1">
      <alignment horizontal="right" vertical="center" shrinkToFit="1"/>
    </xf>
    <xf numFmtId="181" fontId="25" fillId="0" borderId="151" xfId="5" applyNumberFormat="1" applyFont="1" applyBorder="1" applyAlignment="1">
      <alignment horizontal="right" vertical="center" shrinkToFit="1"/>
    </xf>
    <xf numFmtId="177" fontId="25" fillId="0" borderId="154" xfId="4" applyNumberFormat="1" applyFont="1" applyBorder="1" applyAlignment="1">
      <alignment horizontal="center" vertical="center"/>
    </xf>
    <xf numFmtId="177" fontId="25" fillId="0" borderId="6" xfId="4" applyNumberFormat="1" applyFont="1" applyBorder="1" applyAlignment="1">
      <alignment horizontal="center" vertical="center"/>
    </xf>
    <xf numFmtId="179" fontId="25" fillId="0" borderId="83" xfId="5" applyNumberFormat="1" applyFont="1" applyBorder="1" applyAlignment="1">
      <alignment horizontal="right" vertical="center" shrinkToFit="1"/>
    </xf>
    <xf numFmtId="179" fontId="25" fillId="0" borderId="2" xfId="5" applyNumberFormat="1" applyFont="1" applyBorder="1" applyAlignment="1">
      <alignment horizontal="right" vertical="center" shrinkToFit="1"/>
    </xf>
    <xf numFmtId="181" fontId="25" fillId="0" borderId="156" xfId="5" applyNumberFormat="1" applyFont="1" applyBorder="1" applyAlignment="1">
      <alignment horizontal="right" vertical="center" shrinkToFit="1"/>
    </xf>
    <xf numFmtId="179" fontId="25" fillId="0" borderId="157" xfId="5" applyNumberFormat="1" applyFont="1" applyBorder="1" applyAlignment="1">
      <alignment horizontal="right" vertical="center" shrinkToFit="1"/>
    </xf>
    <xf numFmtId="181" fontId="25" fillId="0" borderId="1" xfId="5" applyNumberFormat="1" applyFont="1" applyBorder="1" applyAlignment="1">
      <alignment horizontal="right" vertical="center" shrinkToFit="1"/>
    </xf>
    <xf numFmtId="181" fontId="25" fillId="0" borderId="83" xfId="5" applyNumberFormat="1" applyFont="1" applyBorder="1" applyAlignment="1">
      <alignment horizontal="right" vertical="center" shrinkToFit="1"/>
    </xf>
    <xf numFmtId="177" fontId="25" fillId="0" borderId="3" xfId="4" applyNumberFormat="1" applyFont="1" applyBorder="1" applyAlignment="1">
      <alignment horizontal="center" vertical="center"/>
    </xf>
    <xf numFmtId="177" fontId="25" fillId="0" borderId="1" xfId="4" applyNumberFormat="1" applyFont="1" applyBorder="1" applyAlignment="1">
      <alignment vertical="center"/>
    </xf>
    <xf numFmtId="179" fontId="25" fillId="0" borderId="158" xfId="5" applyNumberFormat="1" applyFont="1" applyBorder="1" applyAlignment="1">
      <alignment horizontal="right" vertical="center" shrinkToFit="1"/>
    </xf>
    <xf numFmtId="177" fontId="25" fillId="0" borderId="3" xfId="4" applyNumberFormat="1" applyFont="1" applyBorder="1" applyAlignment="1">
      <alignment vertical="center"/>
    </xf>
    <xf numFmtId="177" fontId="25" fillId="0" borderId="12" xfId="4" applyNumberFormat="1" applyFont="1" applyBorder="1" applyAlignment="1">
      <alignment horizontal="center" vertical="center"/>
    </xf>
    <xf numFmtId="177" fontId="25" fillId="0" borderId="7" xfId="4" applyNumberFormat="1" applyFont="1" applyBorder="1" applyAlignment="1">
      <alignment horizontal="center" vertical="center" wrapText="1"/>
    </xf>
    <xf numFmtId="177" fontId="11" fillId="0" borderId="156" xfId="4" applyNumberFormat="1" applyFont="1" applyBorder="1" applyAlignment="1">
      <alignment horizontal="center" vertical="center"/>
    </xf>
    <xf numFmtId="177" fontId="25" fillId="0" borderId="159" xfId="4" applyNumberFormat="1" applyFont="1" applyBorder="1" applyAlignment="1">
      <alignment horizontal="center" vertical="center" wrapText="1"/>
    </xf>
    <xf numFmtId="177" fontId="25" fillId="0" borderId="1" xfId="4" applyNumberFormat="1" applyFont="1" applyBorder="1" applyAlignment="1">
      <alignment horizontal="center" vertical="center"/>
    </xf>
    <xf numFmtId="177" fontId="25" fillId="0" borderId="79" xfId="4" applyNumberFormat="1" applyFont="1" applyBorder="1" applyAlignment="1">
      <alignment horizontal="center" vertical="center" wrapText="1"/>
    </xf>
    <xf numFmtId="177" fontId="25" fillId="0" borderId="8" xfId="4" applyNumberFormat="1" applyFont="1" applyBorder="1" applyAlignment="1">
      <alignment vertical="center"/>
    </xf>
    <xf numFmtId="177" fontId="25" fillId="0" borderId="6" xfId="4" applyNumberFormat="1" applyFont="1" applyBorder="1" applyAlignment="1">
      <alignment vertical="center"/>
    </xf>
    <xf numFmtId="177" fontId="25" fillId="0" borderId="11" xfId="4" applyNumberFormat="1" applyFont="1" applyBorder="1" applyAlignment="1">
      <alignment horizontal="center" vertical="center"/>
    </xf>
    <xf numFmtId="177" fontId="25" fillId="0" borderId="9" xfId="4" applyNumberFormat="1" applyFont="1" applyBorder="1" applyAlignment="1">
      <alignment horizontal="center" vertical="center"/>
    </xf>
    <xf numFmtId="177" fontId="25" fillId="0" borderId="10" xfId="4" applyNumberFormat="1" applyFont="1" applyBorder="1" applyAlignment="1">
      <alignment horizontal="center" vertical="center"/>
    </xf>
    <xf numFmtId="177" fontId="25" fillId="0" borderId="83" xfId="4" applyNumberFormat="1" applyFont="1" applyBorder="1" applyAlignment="1">
      <alignment horizontal="center" vertical="center" wrapText="1"/>
    </xf>
    <xf numFmtId="0" fontId="3" fillId="0" borderId="7" xfId="3" applyFont="1" applyBorder="1">
      <alignment vertical="center"/>
    </xf>
    <xf numFmtId="176" fontId="14" fillId="0" borderId="7" xfId="3" applyNumberFormat="1" applyFont="1" applyBorder="1">
      <alignment vertical="center"/>
    </xf>
    <xf numFmtId="176" fontId="14" fillId="0" borderId="2" xfId="2" applyNumberFormat="1" applyFont="1" applyBorder="1">
      <alignment vertical="center"/>
    </xf>
    <xf numFmtId="176" fontId="14" fillId="0" borderId="0" xfId="2" applyNumberFormat="1" applyFont="1">
      <alignment vertical="center"/>
    </xf>
    <xf numFmtId="0" fontId="3" fillId="0" borderId="5" xfId="2" applyFont="1" applyBorder="1" applyAlignment="1"/>
    <xf numFmtId="0" fontId="3" fillId="0" borderId="0" xfId="2" applyFont="1" applyAlignment="1"/>
    <xf numFmtId="0" fontId="14" fillId="0" borderId="0" xfId="2" applyFont="1" applyAlignment="1"/>
    <xf numFmtId="179" fontId="14" fillId="2" borderId="159" xfId="2" applyNumberFormat="1" applyFont="1" applyFill="1" applyBorder="1" applyAlignment="1">
      <alignment horizontal="right" vertical="center" shrinkToFit="1"/>
    </xf>
    <xf numFmtId="181" fontId="14" fillId="2" borderId="160" xfId="2" applyNumberFormat="1" applyFont="1" applyFill="1" applyBorder="1" applyAlignment="1">
      <alignment horizontal="right" vertical="center" shrinkToFit="1"/>
    </xf>
    <xf numFmtId="181" fontId="14" fillId="2" borderId="12" xfId="2" applyNumberFormat="1" applyFont="1" applyFill="1" applyBorder="1" applyAlignment="1">
      <alignment horizontal="right" vertical="center" shrinkToFit="1"/>
    </xf>
    <xf numFmtId="0" fontId="14" fillId="2" borderId="11" xfId="2" applyFont="1" applyFill="1" applyBorder="1">
      <alignment vertical="center"/>
    </xf>
    <xf numFmtId="0" fontId="14" fillId="2" borderId="9" xfId="2" applyFont="1" applyFill="1" applyBorder="1">
      <alignment vertical="center"/>
    </xf>
    <xf numFmtId="0" fontId="14" fillId="2" borderId="10" xfId="2" applyFont="1" applyFill="1" applyBorder="1">
      <alignment vertical="center"/>
    </xf>
    <xf numFmtId="177" fontId="14" fillId="2" borderId="11" xfId="2" applyNumberFormat="1" applyFont="1" applyFill="1" applyBorder="1" applyAlignment="1">
      <alignment vertical="center" wrapText="1"/>
    </xf>
    <xf numFmtId="177" fontId="14" fillId="2" borderId="9" xfId="2" applyNumberFormat="1" applyFont="1" applyFill="1" applyBorder="1" applyAlignment="1">
      <alignment vertical="center" wrapText="1"/>
    </xf>
    <xf numFmtId="177" fontId="14" fillId="2" borderId="10" xfId="2" applyNumberFormat="1" applyFont="1" applyFill="1" applyBorder="1" applyAlignment="1">
      <alignment vertical="center" wrapText="1"/>
    </xf>
    <xf numFmtId="177" fontId="14" fillId="0" borderId="11" xfId="2" applyNumberFormat="1" applyFont="1" applyBorder="1" applyAlignment="1">
      <alignment vertical="center" wrapText="1"/>
    </xf>
    <xf numFmtId="177" fontId="14" fillId="0" borderId="9" xfId="2" applyNumberFormat="1" applyFont="1" applyBorder="1" applyAlignment="1">
      <alignment vertical="center" wrapText="1"/>
    </xf>
    <xf numFmtId="177" fontId="14" fillId="0" borderId="10" xfId="2" applyNumberFormat="1" applyFont="1" applyBorder="1" applyAlignment="1">
      <alignment vertical="center" wrapText="1"/>
    </xf>
    <xf numFmtId="179" fontId="14" fillId="0" borderId="159" xfId="2" applyNumberFormat="1" applyFont="1" applyBorder="1" applyAlignment="1">
      <alignment horizontal="right" vertical="center" shrinkToFit="1"/>
    </xf>
    <xf numFmtId="181" fontId="14" fillId="0" borderId="160" xfId="2" applyNumberFormat="1" applyFont="1" applyBorder="1" applyAlignment="1">
      <alignment horizontal="right" vertical="center" shrinkToFit="1"/>
    </xf>
    <xf numFmtId="181" fontId="14" fillId="0" borderId="12" xfId="2" applyNumberFormat="1" applyFont="1" applyBorder="1" applyAlignment="1">
      <alignment horizontal="right" vertical="center" shrinkToFit="1"/>
    </xf>
    <xf numFmtId="177" fontId="14" fillId="2" borderId="159" xfId="2" applyNumberFormat="1" applyFont="1" applyFill="1" applyBorder="1" applyAlignment="1">
      <alignment horizontal="center" vertical="center"/>
    </xf>
    <xf numFmtId="177" fontId="10" fillId="2" borderId="160" xfId="2" applyNumberFormat="1" applyFont="1" applyFill="1" applyBorder="1" applyAlignment="1">
      <alignment horizontal="center" vertical="center"/>
    </xf>
    <xf numFmtId="177" fontId="14"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4" fillId="2" borderId="8" xfId="2" applyNumberFormat="1" applyFont="1" applyFill="1" applyBorder="1">
      <alignment vertical="center"/>
    </xf>
    <xf numFmtId="177" fontId="14" fillId="2" borderId="7" xfId="2" applyNumberFormat="1" applyFont="1" applyFill="1" applyBorder="1">
      <alignment vertical="center"/>
    </xf>
    <xf numFmtId="177" fontId="14"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4" fillId="0" borderId="0" xfId="2" applyNumberFormat="1" applyFont="1">
      <alignment vertical="center"/>
    </xf>
    <xf numFmtId="0" fontId="3" fillId="0" borderId="3" xfId="2" applyFont="1" applyBorder="1" applyAlignment="1"/>
    <xf numFmtId="0" fontId="14" fillId="0" borderId="0" xfId="2" applyFont="1">
      <alignment vertical="center"/>
    </xf>
    <xf numFmtId="177" fontId="14" fillId="0" borderId="2" xfId="2" applyNumberFormat="1" applyFont="1" applyBorder="1">
      <alignment vertical="center"/>
    </xf>
    <xf numFmtId="177" fontId="14" fillId="0" borderId="4" xfId="2" applyNumberFormat="1" applyFont="1" applyBorder="1">
      <alignment vertical="center"/>
    </xf>
    <xf numFmtId="177" fontId="14" fillId="0" borderId="8" xfId="2" applyNumberFormat="1" applyFont="1" applyBorder="1">
      <alignment vertical="center"/>
    </xf>
    <xf numFmtId="176" fontId="14" fillId="0" borderId="7" xfId="2" applyNumberFormat="1" applyFont="1" applyBorder="1">
      <alignment vertical="center"/>
    </xf>
    <xf numFmtId="177" fontId="14" fillId="0" borderId="7" xfId="2" applyNumberFormat="1" applyFont="1" applyBorder="1">
      <alignment vertical="center"/>
    </xf>
    <xf numFmtId="177" fontId="14" fillId="0" borderId="6" xfId="2" applyNumberFormat="1" applyFont="1" applyBorder="1">
      <alignment vertical="center"/>
    </xf>
    <xf numFmtId="177" fontId="14" fillId="0" borderId="5" xfId="2" applyNumberFormat="1" applyFont="1" applyBorder="1">
      <alignment vertical="center"/>
    </xf>
    <xf numFmtId="179" fontId="25" fillId="0" borderId="160" xfId="2" applyNumberFormat="1" applyFont="1" applyBorder="1" applyAlignment="1">
      <alignment horizontal="right" vertical="center" shrinkToFit="1"/>
    </xf>
    <xf numFmtId="179" fontId="25" fillId="0" borderId="12" xfId="2" applyNumberFormat="1" applyFont="1" applyBorder="1" applyAlignment="1">
      <alignment horizontal="right" vertical="center" shrinkToFit="1"/>
    </xf>
    <xf numFmtId="177" fontId="25" fillId="0" borderId="11" xfId="2" applyNumberFormat="1" applyFont="1" applyBorder="1">
      <alignment vertical="center"/>
    </xf>
    <xf numFmtId="177" fontId="25" fillId="0" borderId="9" xfId="2" applyNumberFormat="1" applyFont="1" applyBorder="1">
      <alignment vertical="center"/>
    </xf>
    <xf numFmtId="177" fontId="25" fillId="0" borderId="10" xfId="2" applyNumberFormat="1" applyFont="1" applyBorder="1">
      <alignment vertical="center"/>
    </xf>
    <xf numFmtId="185" fontId="14" fillId="0" borderId="159" xfId="2" applyNumberFormat="1" applyFont="1" applyBorder="1" applyAlignment="1">
      <alignment horizontal="right" vertical="center" shrinkToFit="1"/>
    </xf>
    <xf numFmtId="185" fontId="25" fillId="0" borderId="160" xfId="2" applyNumberFormat="1" applyFont="1" applyBorder="1" applyAlignment="1">
      <alignment horizontal="right" vertical="center" shrinkToFit="1"/>
    </xf>
    <xf numFmtId="185" fontId="25" fillId="0" borderId="12" xfId="2" applyNumberFormat="1" applyFont="1" applyBorder="1" applyAlignment="1">
      <alignment horizontal="right" vertical="center" shrinkToFit="1"/>
    </xf>
    <xf numFmtId="177" fontId="14" fillId="0" borderId="0" xfId="2" applyNumberFormat="1" applyFont="1" applyAlignment="1">
      <alignment horizontal="center" vertical="center"/>
    </xf>
    <xf numFmtId="177" fontId="14" fillId="0" borderId="159" xfId="2" applyNumberFormat="1" applyFont="1" applyBorder="1" applyAlignment="1">
      <alignment horizontal="center" vertical="center"/>
    </xf>
    <xf numFmtId="177" fontId="14" fillId="0" borderId="160" xfId="2" applyNumberFormat="1" applyFont="1" applyBorder="1" applyAlignment="1">
      <alignment horizontal="center" vertical="center"/>
    </xf>
    <xf numFmtId="177" fontId="14" fillId="0" borderId="12" xfId="2" applyNumberFormat="1" applyFont="1" applyBorder="1" applyAlignment="1">
      <alignment horizontal="center" vertical="center"/>
    </xf>
    <xf numFmtId="177" fontId="14" fillId="0" borderId="11" xfId="2" applyNumberFormat="1" applyFont="1" applyBorder="1">
      <alignment vertical="center"/>
    </xf>
    <xf numFmtId="177" fontId="14" fillId="0" borderId="9" xfId="2" applyNumberFormat="1" applyFont="1" applyBorder="1">
      <alignment vertical="center"/>
    </xf>
    <xf numFmtId="177" fontId="14" fillId="0" borderId="10" xfId="2" applyNumberFormat="1" applyFont="1" applyBorder="1">
      <alignment vertical="center"/>
    </xf>
    <xf numFmtId="179" fontId="14" fillId="2" borderId="159" xfId="3" applyNumberFormat="1" applyFont="1" applyFill="1" applyBorder="1" applyAlignment="1">
      <alignment horizontal="right" vertical="center" shrinkToFit="1"/>
    </xf>
    <xf numFmtId="181" fontId="14" fillId="2" borderId="10" xfId="3" applyNumberFormat="1" applyFont="1" applyFill="1" applyBorder="1" applyAlignment="1">
      <alignment horizontal="right" vertical="center" shrinkToFit="1"/>
    </xf>
    <xf numFmtId="181" fontId="14" fillId="2" borderId="12" xfId="3" applyNumberFormat="1" applyFont="1" applyFill="1" applyBorder="1" applyAlignment="1">
      <alignment horizontal="right" vertical="center" shrinkToFit="1"/>
    </xf>
    <xf numFmtId="0" fontId="14" fillId="2" borderId="11" xfId="3" applyFont="1" applyFill="1" applyBorder="1" applyAlignment="1">
      <alignment horizontal="left" vertical="center"/>
    </xf>
    <xf numFmtId="0" fontId="14" fillId="2" borderId="9" xfId="3" applyFont="1" applyFill="1" applyBorder="1" applyAlignment="1">
      <alignment horizontal="left" vertical="center"/>
    </xf>
    <xf numFmtId="0" fontId="14" fillId="2" borderId="10" xfId="3" applyFont="1" applyFill="1" applyBorder="1" applyAlignment="1">
      <alignment horizontal="left" vertical="center"/>
    </xf>
    <xf numFmtId="178" fontId="14" fillId="2" borderId="11" xfId="3" applyNumberFormat="1" applyFont="1" applyFill="1" applyBorder="1" applyAlignment="1">
      <alignment horizontal="left" vertical="center" wrapText="1"/>
    </xf>
    <xf numFmtId="178" fontId="14" fillId="2" borderId="9" xfId="3" applyNumberFormat="1" applyFont="1" applyFill="1" applyBorder="1" applyAlignment="1">
      <alignment horizontal="left" vertical="center" wrapText="1"/>
    </xf>
    <xf numFmtId="178" fontId="14" fillId="2" borderId="10" xfId="3" applyNumberFormat="1" applyFont="1" applyFill="1" applyBorder="1" applyAlignment="1">
      <alignment horizontal="left" vertical="center" wrapText="1"/>
    </xf>
    <xf numFmtId="179" fontId="14" fillId="2" borderId="161" xfId="3" applyNumberFormat="1" applyFont="1" applyFill="1" applyBorder="1" applyAlignment="1">
      <alignment horizontal="right" vertical="center" shrinkToFit="1"/>
    </xf>
    <xf numFmtId="181" fontId="14" fillId="2" borderId="6" xfId="3" applyNumberFormat="1" applyFont="1" applyFill="1" applyBorder="1" applyAlignment="1">
      <alignment horizontal="right" vertical="center" shrinkToFit="1"/>
    </xf>
    <xf numFmtId="181" fontId="14" fillId="2" borderId="79" xfId="3" applyNumberFormat="1" applyFont="1" applyFill="1" applyBorder="1" applyAlignment="1">
      <alignment horizontal="right" vertical="center" shrinkToFit="1"/>
    </xf>
    <xf numFmtId="0" fontId="3" fillId="0" borderId="0" xfId="13">
      <alignment vertical="center"/>
    </xf>
    <xf numFmtId="184" fontId="26" fillId="0" borderId="162" xfId="13" applyNumberFormat="1" applyFont="1" applyBorder="1" applyAlignment="1">
      <alignment horizontal="right" vertical="center" shrinkToFit="1"/>
    </xf>
    <xf numFmtId="184" fontId="26" fillId="0" borderId="163" xfId="13" applyNumberFormat="1" applyFont="1" applyBorder="1" applyAlignment="1">
      <alignment horizontal="right" vertical="center" shrinkToFit="1"/>
    </xf>
    <xf numFmtId="184" fontId="26" fillId="0" borderId="93" xfId="13" applyNumberFormat="1" applyFont="1" applyBorder="1" applyAlignment="1">
      <alignment horizontal="right" vertical="center" shrinkToFit="1"/>
    </xf>
    <xf numFmtId="0" fontId="26" fillId="0" borderId="88" xfId="13" applyFont="1" applyBorder="1" applyAlignment="1">
      <alignment horizontal="left" vertical="center"/>
    </xf>
    <xf numFmtId="0" fontId="26" fillId="0" borderId="30" xfId="13" applyFont="1" applyBorder="1" applyAlignment="1">
      <alignment horizontal="left" vertical="center"/>
    </xf>
    <xf numFmtId="0" fontId="26" fillId="0" borderId="75" xfId="13" applyFont="1" applyBorder="1" applyAlignment="1">
      <alignment horizontal="center" vertical="center"/>
    </xf>
    <xf numFmtId="184" fontId="26" fillId="0" borderId="164" xfId="13" applyNumberFormat="1" applyFont="1" applyBorder="1" applyAlignment="1">
      <alignment horizontal="right" vertical="center" shrinkToFit="1"/>
    </xf>
    <xf numFmtId="184" fontId="26" fillId="0" borderId="83" xfId="13" applyNumberFormat="1" applyFont="1" applyBorder="1" applyAlignment="1">
      <alignment horizontal="right" vertical="center" shrinkToFit="1"/>
    </xf>
    <xf numFmtId="184" fontId="26" fillId="0" borderId="165" xfId="13" applyNumberFormat="1" applyFont="1" applyBorder="1" applyAlignment="1">
      <alignment horizontal="right" vertical="center" shrinkToFit="1"/>
    </xf>
    <xf numFmtId="0" fontId="26" fillId="0" borderId="57" xfId="13" applyFont="1" applyBorder="1" applyAlignment="1">
      <alignment horizontal="left" vertical="center"/>
    </xf>
    <xf numFmtId="0" fontId="26" fillId="0" borderId="2" xfId="13" applyFont="1" applyBorder="1" applyAlignment="1">
      <alignment horizontal="left" vertical="center"/>
    </xf>
    <xf numFmtId="0" fontId="26" fillId="0" borderId="41" xfId="13" applyFont="1" applyBorder="1" applyAlignment="1">
      <alignment horizontal="center" vertical="center" wrapText="1"/>
    </xf>
    <xf numFmtId="184" fontId="26" fillId="0" borderId="166" xfId="13" applyNumberFormat="1" applyFont="1" applyBorder="1" applyAlignment="1">
      <alignment horizontal="right" vertical="center" shrinkToFit="1"/>
    </xf>
    <xf numFmtId="184" fontId="26" fillId="0" borderId="167" xfId="13" applyNumberFormat="1" applyFont="1" applyBorder="1" applyAlignment="1">
      <alignment horizontal="right" vertical="center" shrinkToFit="1"/>
    </xf>
    <xf numFmtId="184" fontId="26" fillId="0" borderId="168" xfId="13" applyNumberFormat="1" applyFont="1" applyBorder="1" applyAlignment="1">
      <alignment horizontal="right" vertical="center" shrinkToFit="1"/>
    </xf>
    <xf numFmtId="0" fontId="26" fillId="0" borderId="127" xfId="13" applyFont="1" applyBorder="1" applyAlignment="1">
      <alignment horizontal="left" vertical="center" wrapText="1"/>
    </xf>
    <xf numFmtId="0" fontId="26" fillId="0" borderId="87" xfId="13" applyFont="1" applyBorder="1" applyAlignment="1">
      <alignment horizontal="left" vertical="center" wrapText="1"/>
    </xf>
    <xf numFmtId="0" fontId="26" fillId="0" borderId="35" xfId="13" applyFont="1" applyBorder="1" applyAlignment="1">
      <alignment horizontal="center" vertical="center" wrapText="1"/>
    </xf>
    <xf numFmtId="0" fontId="26" fillId="6" borderId="169" xfId="13" applyFont="1" applyFill="1" applyBorder="1" applyAlignment="1">
      <alignment horizontal="center" vertical="center"/>
    </xf>
    <xf numFmtId="0" fontId="26" fillId="6" borderId="167" xfId="13" applyFont="1" applyFill="1" applyBorder="1" applyAlignment="1">
      <alignment horizontal="center" vertical="center"/>
    </xf>
    <xf numFmtId="0" fontId="26" fillId="6" borderId="168" xfId="13" applyFont="1" applyFill="1" applyBorder="1" applyAlignment="1">
      <alignment horizontal="center" vertical="center"/>
    </xf>
    <xf numFmtId="0" fontId="26" fillId="6" borderId="23" xfId="13" applyFont="1" applyFill="1" applyBorder="1" applyAlignment="1">
      <alignment horizontal="right" vertical="top"/>
    </xf>
    <xf numFmtId="0" fontId="26" fillId="6" borderId="24" xfId="13" applyFont="1" applyFill="1" applyBorder="1" applyAlignment="1">
      <alignment horizontal="right" vertical="top"/>
    </xf>
    <xf numFmtId="0" fontId="26" fillId="6" borderId="25" xfId="13" applyFont="1" applyFill="1" applyBorder="1" applyAlignment="1"/>
    <xf numFmtId="0" fontId="27" fillId="0" borderId="0" xfId="13" applyFont="1" applyAlignment="1">
      <alignment horizontal="right" vertical="center"/>
    </xf>
    <xf numFmtId="0" fontId="14" fillId="0" borderId="0" xfId="13" applyFont="1">
      <alignment vertical="center"/>
    </xf>
    <xf numFmtId="0" fontId="3" fillId="0" borderId="0" xfId="14">
      <alignment vertical="center"/>
    </xf>
    <xf numFmtId="0" fontId="26" fillId="0" borderId="0" xfId="14" applyFont="1">
      <alignment vertical="center"/>
    </xf>
    <xf numFmtId="0" fontId="28" fillId="0" borderId="0" xfId="14" applyFont="1" applyAlignment="1">
      <alignment vertical="center" wrapText="1"/>
    </xf>
    <xf numFmtId="0" fontId="28" fillId="0" borderId="0" xfId="14" applyFont="1">
      <alignment vertical="center"/>
    </xf>
    <xf numFmtId="184" fontId="26" fillId="0" borderId="162" xfId="14" applyNumberFormat="1" applyFont="1" applyBorder="1" applyAlignment="1">
      <alignment horizontal="right" vertical="center" shrinkToFit="1"/>
    </xf>
    <xf numFmtId="184" fontId="26" fillId="0" borderId="163" xfId="14" applyNumberFormat="1" applyFont="1" applyBorder="1" applyAlignment="1">
      <alignment horizontal="right" vertical="center" shrinkToFit="1"/>
    </xf>
    <xf numFmtId="184" fontId="26" fillId="0" borderId="93" xfId="14" applyNumberFormat="1" applyFont="1" applyBorder="1" applyAlignment="1">
      <alignment horizontal="right" vertical="center" shrinkToFit="1"/>
    </xf>
    <xf numFmtId="0" fontId="28" fillId="0" borderId="88" xfId="14" applyFont="1" applyBorder="1" applyAlignment="1">
      <alignment horizontal="left" vertical="center" wrapText="1"/>
    </xf>
    <xf numFmtId="0" fontId="28" fillId="0" borderId="30" xfId="14" applyFont="1" applyBorder="1" applyAlignment="1">
      <alignment horizontal="left" vertical="center" wrapText="1"/>
    </xf>
    <xf numFmtId="0" fontId="26" fillId="0" borderId="75" xfId="14" applyFont="1" applyBorder="1">
      <alignment vertical="center"/>
    </xf>
    <xf numFmtId="184" fontId="26" fillId="0" borderId="170" xfId="14" applyNumberFormat="1" applyFont="1" applyBorder="1" applyAlignment="1">
      <alignment horizontal="right" vertical="center" shrinkToFit="1"/>
    </xf>
    <xf numFmtId="184" fontId="26" fillId="0" borderId="12" xfId="14" applyNumberFormat="1" applyFont="1" applyBorder="1" applyAlignment="1">
      <alignment horizontal="right" vertical="center" shrinkToFit="1"/>
    </xf>
    <xf numFmtId="184" fontId="26" fillId="0" borderId="171" xfId="14" applyNumberFormat="1" applyFont="1" applyBorder="1" applyAlignment="1">
      <alignment horizontal="right" vertical="center" shrinkToFit="1"/>
    </xf>
    <xf numFmtId="0" fontId="28" fillId="0" borderId="85" xfId="14" applyFont="1" applyBorder="1" applyAlignment="1">
      <alignment horizontal="left" vertical="center" wrapText="1"/>
    </xf>
    <xf numFmtId="0" fontId="28" fillId="0" borderId="9" xfId="14" applyFont="1" applyBorder="1" applyAlignment="1">
      <alignment horizontal="left" vertical="center" wrapText="1"/>
    </xf>
    <xf numFmtId="0" fontId="26" fillId="0" borderId="41" xfId="14" applyFont="1" applyBorder="1">
      <alignment vertical="center"/>
    </xf>
    <xf numFmtId="0" fontId="26" fillId="0" borderId="86" xfId="14" applyFont="1" applyBorder="1">
      <alignment vertical="center"/>
    </xf>
    <xf numFmtId="184" fontId="26" fillId="0" borderId="172" xfId="14" applyNumberFormat="1" applyFont="1" applyBorder="1" applyAlignment="1">
      <alignment horizontal="right" vertical="center" shrinkToFit="1"/>
    </xf>
    <xf numFmtId="184" fontId="26" fillId="0" borderId="173" xfId="14" applyNumberFormat="1" applyFont="1" applyBorder="1" applyAlignment="1">
      <alignment horizontal="right" vertical="center" shrinkToFit="1"/>
    </xf>
    <xf numFmtId="184" fontId="26" fillId="0" borderId="174" xfId="14" applyNumberFormat="1" applyFont="1" applyBorder="1" applyAlignment="1">
      <alignment horizontal="right" vertical="center" shrinkToFit="1"/>
    </xf>
    <xf numFmtId="0" fontId="28" fillId="0" borderId="63" xfId="14" applyFont="1" applyBorder="1" applyAlignment="1">
      <alignment horizontal="left" vertical="center" wrapText="1"/>
    </xf>
    <xf numFmtId="0" fontId="28" fillId="0" borderId="64" xfId="14" applyFont="1" applyBorder="1" applyAlignment="1">
      <alignment horizontal="left" vertical="center" wrapText="1"/>
    </xf>
    <xf numFmtId="0" fontId="26" fillId="0" borderId="49" xfId="14" applyFont="1" applyBorder="1" applyAlignment="1">
      <alignment vertical="center" wrapText="1"/>
    </xf>
    <xf numFmtId="0" fontId="26" fillId="7" borderId="166" xfId="14" applyFont="1" applyFill="1" applyBorder="1" applyAlignment="1">
      <alignment horizontal="center" vertical="center"/>
    </xf>
    <xf numFmtId="0" fontId="26" fillId="7" borderId="167" xfId="14" applyFont="1" applyFill="1" applyBorder="1" applyAlignment="1">
      <alignment horizontal="center" vertical="center"/>
    </xf>
    <xf numFmtId="0" fontId="26" fillId="7" borderId="129" xfId="14" applyFont="1" applyFill="1" applyBorder="1" applyAlignment="1">
      <alignment horizontal="center" vertical="center"/>
    </xf>
    <xf numFmtId="0" fontId="26" fillId="7" borderId="23" xfId="14" applyFont="1" applyFill="1" applyBorder="1" applyAlignment="1">
      <alignment horizontal="right" vertical="top"/>
    </xf>
    <xf numFmtId="0" fontId="26" fillId="7" borderId="24" xfId="14" applyFont="1" applyFill="1" applyBorder="1" applyAlignment="1">
      <alignment horizontal="right" vertical="top"/>
    </xf>
    <xf numFmtId="0" fontId="26" fillId="7" borderId="25" xfId="14" applyFont="1" applyFill="1" applyBorder="1" applyAlignment="1"/>
    <xf numFmtId="0" fontId="27" fillId="0" borderId="0" xfId="14" applyFont="1" applyAlignment="1">
      <alignment horizontal="right" vertical="center"/>
    </xf>
    <xf numFmtId="0" fontId="3" fillId="0" borderId="0" xfId="15">
      <alignment vertical="center"/>
    </xf>
    <xf numFmtId="0" fontId="14" fillId="0" borderId="0" xfId="15" applyFont="1">
      <alignment vertical="center"/>
    </xf>
    <xf numFmtId="0" fontId="28" fillId="0" borderId="0" xfId="15" applyFont="1" applyAlignment="1"/>
    <xf numFmtId="0" fontId="29" fillId="0" borderId="0" xfId="15" applyFont="1">
      <alignment vertical="center"/>
    </xf>
    <xf numFmtId="0" fontId="30" fillId="0" borderId="0" xfId="15" applyFont="1" applyAlignment="1">
      <alignment vertical="top"/>
    </xf>
    <xf numFmtId="0" fontId="31" fillId="0" borderId="0" xfId="15" applyFont="1" applyAlignment="1">
      <alignment vertical="center" wrapText="1"/>
    </xf>
    <xf numFmtId="0" fontId="31" fillId="0" borderId="0" xfId="15" applyFont="1" applyAlignment="1">
      <alignment horizontal="center" vertical="center" wrapText="1"/>
    </xf>
    <xf numFmtId="181" fontId="30" fillId="0" borderId="162" xfId="15" applyNumberFormat="1" applyFont="1" applyBorder="1" applyAlignment="1" applyProtection="1">
      <alignment horizontal="right" vertical="center" shrinkToFit="1"/>
      <protection locked="0"/>
    </xf>
    <xf numFmtId="181" fontId="30" fillId="0" borderId="163" xfId="15" applyNumberFormat="1" applyFont="1" applyBorder="1" applyAlignment="1" applyProtection="1">
      <alignment horizontal="right" vertical="center" shrinkToFit="1"/>
      <protection locked="0"/>
    </xf>
    <xf numFmtId="181" fontId="30" fillId="0" borderId="93" xfId="15" applyNumberFormat="1" applyFont="1" applyBorder="1" applyAlignment="1" applyProtection="1">
      <alignment horizontal="right" vertical="center" shrinkToFit="1"/>
      <protection locked="0"/>
    </xf>
    <xf numFmtId="0" fontId="30" fillId="0" borderId="74" xfId="15" applyFont="1" applyBorder="1">
      <alignment vertical="center"/>
    </xf>
    <xf numFmtId="0" fontId="30" fillId="0" borderId="30" xfId="15" applyFont="1" applyBorder="1">
      <alignment vertical="center"/>
    </xf>
    <xf numFmtId="0" fontId="30" fillId="0" borderId="89" xfId="15" applyFont="1" applyBorder="1">
      <alignment vertical="center"/>
    </xf>
    <xf numFmtId="0" fontId="30" fillId="0" borderId="163" xfId="15" applyFont="1" applyBorder="1" applyAlignment="1">
      <alignment horizontal="center" vertical="center" wrapText="1"/>
    </xf>
    <xf numFmtId="0" fontId="30" fillId="0" borderId="93" xfId="15" applyFont="1" applyBorder="1" applyAlignment="1">
      <alignment horizontal="center" vertical="center" wrapText="1"/>
    </xf>
    <xf numFmtId="181" fontId="30" fillId="0" borderId="175" xfId="15" applyNumberFormat="1" applyFont="1" applyBorder="1" applyAlignment="1" applyProtection="1">
      <alignment horizontal="right" vertical="center" shrinkToFit="1"/>
      <protection locked="0"/>
    </xf>
    <xf numFmtId="181" fontId="30" fillId="0" borderId="82" xfId="15" applyNumberFormat="1" applyFont="1" applyBorder="1" applyAlignment="1" applyProtection="1">
      <alignment horizontal="right" vertical="center" shrinkToFit="1"/>
      <protection locked="0"/>
    </xf>
    <xf numFmtId="181" fontId="30" fillId="0" borderId="176" xfId="15" applyNumberFormat="1" applyFont="1" applyBorder="1" applyAlignment="1" applyProtection="1">
      <alignment horizontal="right" vertical="center" shrinkToFit="1"/>
      <protection locked="0"/>
    </xf>
    <xf numFmtId="0" fontId="30" fillId="0" borderId="85" xfId="15" applyFont="1" applyBorder="1">
      <alignment vertical="center"/>
    </xf>
    <xf numFmtId="0" fontId="30" fillId="0" borderId="9" xfId="15" applyFont="1" applyBorder="1">
      <alignment vertical="center"/>
    </xf>
    <xf numFmtId="0" fontId="30" fillId="0" borderId="10" xfId="15" applyFont="1" applyBorder="1">
      <alignment vertical="center"/>
    </xf>
    <xf numFmtId="0" fontId="30" fillId="0" borderId="82" xfId="15" applyFont="1" applyBorder="1" applyAlignment="1">
      <alignment horizontal="center" vertical="center" wrapText="1"/>
    </xf>
    <xf numFmtId="0" fontId="30" fillId="0" borderId="176" xfId="15" applyFont="1" applyBorder="1" applyAlignment="1">
      <alignment horizontal="center" vertical="center" wrapText="1"/>
    </xf>
    <xf numFmtId="181" fontId="30" fillId="0" borderId="172" xfId="15" applyNumberFormat="1" applyFont="1" applyBorder="1" applyAlignment="1" applyProtection="1">
      <alignment horizontal="right" vertical="center" shrinkToFit="1"/>
      <protection locked="0"/>
    </xf>
    <xf numFmtId="181" fontId="30" fillId="0" borderId="173" xfId="15" applyNumberFormat="1" applyFont="1" applyBorder="1" applyAlignment="1" applyProtection="1">
      <alignment horizontal="right" vertical="center" shrinkToFit="1"/>
      <protection locked="0"/>
    </xf>
    <xf numFmtId="181" fontId="28" fillId="0" borderId="174" xfId="15" applyNumberFormat="1" applyFont="1" applyBorder="1" applyAlignment="1" applyProtection="1">
      <alignment horizontal="right" vertical="center" shrinkToFit="1"/>
      <protection locked="0"/>
    </xf>
    <xf numFmtId="0" fontId="32" fillId="0" borderId="66" xfId="15" applyFont="1" applyBorder="1">
      <alignment vertical="center"/>
    </xf>
    <xf numFmtId="0" fontId="32" fillId="0" borderId="64" xfId="15" applyFont="1" applyBorder="1">
      <alignment vertical="center"/>
    </xf>
    <xf numFmtId="0" fontId="32" fillId="0" borderId="65" xfId="15" applyFont="1" applyBorder="1">
      <alignment vertical="center"/>
    </xf>
    <xf numFmtId="0" fontId="30" fillId="0" borderId="173" xfId="15" applyFont="1" applyBorder="1" applyAlignment="1">
      <alignment horizontal="center" vertical="center" wrapText="1"/>
    </xf>
    <xf numFmtId="0" fontId="30" fillId="0" borderId="174" xfId="15" applyFont="1" applyBorder="1" applyAlignment="1">
      <alignment horizontal="center" vertical="center" wrapText="1"/>
    </xf>
    <xf numFmtId="0" fontId="30" fillId="8" borderId="169" xfId="15" applyFont="1" applyFill="1" applyBorder="1" applyAlignment="1">
      <alignment horizontal="center" vertical="center"/>
    </xf>
    <xf numFmtId="0" fontId="30" fillId="8" borderId="167" xfId="15" applyFont="1" applyFill="1" applyBorder="1" applyAlignment="1">
      <alignment horizontal="center" vertical="center"/>
    </xf>
    <xf numFmtId="0" fontId="30" fillId="8" borderId="129" xfId="15" applyFont="1" applyFill="1" applyBorder="1" applyAlignment="1">
      <alignment horizontal="center" vertical="center"/>
    </xf>
    <xf numFmtId="0" fontId="30" fillId="8" borderId="23" xfId="15" applyFont="1" applyFill="1" applyBorder="1" applyAlignment="1">
      <alignment horizontal="right" vertical="top"/>
    </xf>
    <xf numFmtId="0" fontId="30" fillId="8" borderId="24" xfId="15" applyFont="1" applyFill="1" applyBorder="1" applyAlignment="1">
      <alignment horizontal="right" vertical="center"/>
    </xf>
    <xf numFmtId="0" fontId="30" fillId="8" borderId="24" xfId="15" applyFont="1" applyFill="1" applyBorder="1" applyAlignment="1"/>
    <xf numFmtId="0" fontId="30" fillId="8" borderId="25" xfId="15" applyFont="1" applyFill="1" applyBorder="1" applyAlignment="1"/>
    <xf numFmtId="0" fontId="33" fillId="0" borderId="0" xfId="15" applyFont="1" applyAlignment="1">
      <alignment horizontal="center" vertical="center" shrinkToFit="1"/>
    </xf>
    <xf numFmtId="181" fontId="30" fillId="0" borderId="0" xfId="15" applyNumberFormat="1" applyFont="1" applyAlignment="1">
      <alignment horizontal="right" vertical="center" shrinkToFit="1"/>
    </xf>
    <xf numFmtId="0" fontId="30" fillId="0" borderId="0" xfId="15" applyFont="1">
      <alignment vertical="center"/>
    </xf>
    <xf numFmtId="0" fontId="30" fillId="0" borderId="0" xfId="15" applyFont="1" applyAlignment="1"/>
    <xf numFmtId="181" fontId="28" fillId="0" borderId="162" xfId="15" applyNumberFormat="1" applyFont="1" applyBorder="1" applyAlignment="1">
      <alignment horizontal="right" vertical="center" shrinkToFit="1"/>
    </xf>
    <xf numFmtId="181" fontId="28" fillId="0" borderId="163" xfId="15" applyNumberFormat="1" applyFont="1" applyBorder="1" applyAlignment="1">
      <alignment horizontal="right" vertical="center" shrinkToFit="1"/>
    </xf>
    <xf numFmtId="181" fontId="28" fillId="0" borderId="93" xfId="15" applyNumberFormat="1" applyFont="1" applyBorder="1" applyAlignment="1">
      <alignment horizontal="right" vertical="center" shrinkToFit="1"/>
    </xf>
    <xf numFmtId="0" fontId="28" fillId="0" borderId="88" xfId="15" applyFont="1" applyBorder="1">
      <alignment vertical="center"/>
    </xf>
    <xf numFmtId="0" fontId="28" fillId="0" borderId="30" xfId="15" applyFont="1" applyBorder="1">
      <alignment vertical="center"/>
    </xf>
    <xf numFmtId="0" fontId="28" fillId="0" borderId="89" xfId="15" applyFont="1" applyBorder="1">
      <alignment vertical="center"/>
    </xf>
    <xf numFmtId="0" fontId="28" fillId="0" borderId="74" xfId="15" applyFont="1" applyBorder="1">
      <alignment vertical="center"/>
    </xf>
    <xf numFmtId="0" fontId="28" fillId="0" borderId="75" xfId="15" applyFont="1" applyBorder="1">
      <alignment vertical="center"/>
    </xf>
    <xf numFmtId="181" fontId="28" fillId="0" borderId="170" xfId="15" applyNumberFormat="1" applyFont="1" applyBorder="1" applyAlignment="1">
      <alignment horizontal="right" vertical="center" shrinkToFit="1"/>
    </xf>
    <xf numFmtId="181" fontId="28" fillId="0" borderId="12" xfId="15" applyNumberFormat="1" applyFont="1" applyBorder="1" applyAlignment="1">
      <alignment horizontal="right" vertical="center" shrinkToFit="1"/>
    </xf>
    <xf numFmtId="181" fontId="28" fillId="0" borderId="171" xfId="15" applyNumberFormat="1" applyFont="1" applyBorder="1" applyAlignment="1">
      <alignment horizontal="right" vertical="center" shrinkToFit="1"/>
    </xf>
    <xf numFmtId="0" fontId="28" fillId="0" borderId="85" xfId="15" applyFont="1" applyBorder="1">
      <alignment vertical="center"/>
    </xf>
    <xf numFmtId="0" fontId="28" fillId="0" borderId="9" xfId="15" applyFont="1" applyBorder="1">
      <alignment vertical="center"/>
    </xf>
    <xf numFmtId="0" fontId="28" fillId="0" borderId="1" xfId="15" applyFont="1" applyBorder="1">
      <alignment vertical="center"/>
    </xf>
    <xf numFmtId="0" fontId="28" fillId="0" borderId="11" xfId="15" applyFont="1" applyBorder="1" applyAlignment="1">
      <alignment vertical="center" wrapText="1"/>
    </xf>
    <xf numFmtId="0" fontId="28" fillId="0" borderId="86" xfId="15" applyFont="1" applyBorder="1" applyAlignment="1">
      <alignment vertical="center" wrapText="1"/>
    </xf>
    <xf numFmtId="0" fontId="28" fillId="0" borderId="8" xfId="15" applyFont="1" applyBorder="1" applyAlignment="1">
      <alignment vertical="center" wrapText="1"/>
    </xf>
    <xf numFmtId="0" fontId="28" fillId="0" borderId="49" xfId="15" applyFont="1" applyBorder="1" applyAlignment="1">
      <alignment vertical="center" wrapText="1"/>
    </xf>
    <xf numFmtId="0" fontId="28" fillId="0" borderId="10" xfId="15" applyFont="1" applyBorder="1">
      <alignment vertical="center"/>
    </xf>
    <xf numFmtId="0" fontId="28" fillId="0" borderId="5" xfId="15" applyFont="1" applyBorder="1" applyAlignment="1">
      <alignment vertical="center" wrapText="1"/>
    </xf>
    <xf numFmtId="0" fontId="28" fillId="0" borderId="35" xfId="15" applyFont="1" applyBorder="1" applyAlignment="1">
      <alignment vertical="center" wrapText="1"/>
    </xf>
    <xf numFmtId="181" fontId="28" fillId="0" borderId="172" xfId="15" applyNumberFormat="1" applyFont="1" applyBorder="1" applyAlignment="1">
      <alignment horizontal="right" vertical="center" shrinkToFit="1"/>
    </xf>
    <xf numFmtId="181" fontId="28" fillId="0" borderId="173" xfId="15" applyNumberFormat="1" applyFont="1" applyBorder="1" applyAlignment="1">
      <alignment horizontal="right" vertical="center" shrinkToFit="1"/>
    </xf>
    <xf numFmtId="181" fontId="28" fillId="0" borderId="174" xfId="15" applyNumberFormat="1" applyFont="1" applyBorder="1" applyAlignment="1">
      <alignment horizontal="right" vertical="center" shrinkToFit="1"/>
    </xf>
    <xf numFmtId="0" fontId="28" fillId="0" borderId="63" xfId="15" applyFont="1" applyBorder="1">
      <alignment vertical="center"/>
    </xf>
    <xf numFmtId="0" fontId="28" fillId="0" borderId="64" xfId="15" applyFont="1" applyBorder="1">
      <alignment vertical="center"/>
    </xf>
    <xf numFmtId="0" fontId="28" fillId="0" borderId="6" xfId="15" applyFont="1" applyBorder="1" applyAlignment="1">
      <alignment vertical="center" wrapText="1"/>
    </xf>
    <xf numFmtId="0" fontId="28" fillId="0" borderId="129" xfId="15" applyFont="1" applyBorder="1" applyAlignment="1">
      <alignment vertical="center" wrapText="1"/>
    </xf>
    <xf numFmtId="0" fontId="28" fillId="0" borderId="130" xfId="15" applyFont="1" applyBorder="1" applyAlignment="1">
      <alignment vertical="center" wrapText="1"/>
    </xf>
    <xf numFmtId="0" fontId="28" fillId="6" borderId="169" xfId="15" applyFont="1" applyFill="1" applyBorder="1" applyAlignment="1">
      <alignment horizontal="center" vertical="center"/>
    </xf>
    <xf numFmtId="0" fontId="28" fillId="6" borderId="167" xfId="15" applyFont="1" applyFill="1" applyBorder="1" applyAlignment="1">
      <alignment horizontal="center" vertical="center"/>
    </xf>
    <xf numFmtId="0" fontId="28" fillId="6" borderId="129" xfId="15" applyFont="1" applyFill="1" applyBorder="1" applyAlignment="1">
      <alignment horizontal="center" vertical="center"/>
    </xf>
    <xf numFmtId="0" fontId="28" fillId="6" borderId="23" xfId="15" applyFont="1" applyFill="1" applyBorder="1" applyAlignment="1">
      <alignment horizontal="right" vertical="top"/>
    </xf>
    <xf numFmtId="0" fontId="28" fillId="6" borderId="24" xfId="15" applyFont="1" applyFill="1" applyBorder="1" applyAlignment="1">
      <alignment horizontal="right" vertical="center"/>
    </xf>
    <xf numFmtId="0" fontId="28" fillId="6" borderId="24" xfId="15" applyFont="1" applyFill="1" applyBorder="1" applyAlignment="1"/>
    <xf numFmtId="0" fontId="28" fillId="6" borderId="25" xfId="15" applyFont="1" applyFill="1" applyBorder="1" applyAlignment="1"/>
    <xf numFmtId="0" fontId="27" fillId="0" borderId="0" xfId="15" applyFont="1" applyAlignment="1">
      <alignment horizontal="center" vertical="center"/>
    </xf>
    <xf numFmtId="0" fontId="3" fillId="0" borderId="0" xfId="16">
      <alignment vertical="center"/>
    </xf>
    <xf numFmtId="181" fontId="28" fillId="0" borderId="0" xfId="16" applyNumberFormat="1" applyFont="1" applyAlignment="1">
      <alignment horizontal="right" vertical="center"/>
    </xf>
    <xf numFmtId="0" fontId="28" fillId="0" borderId="0" xfId="16" applyFont="1" applyAlignment="1">
      <alignment horizontal="left" vertical="center"/>
    </xf>
    <xf numFmtId="0" fontId="28" fillId="0" borderId="0" xfId="16" applyFont="1">
      <alignment vertical="center"/>
    </xf>
    <xf numFmtId="0" fontId="28" fillId="0" borderId="0" xfId="16" applyFont="1" applyAlignment="1"/>
    <xf numFmtId="181" fontId="28" fillId="0" borderId="162" xfId="16" applyNumberFormat="1" applyFont="1" applyBorder="1" applyAlignment="1">
      <alignment horizontal="right" vertical="center" shrinkToFit="1"/>
    </xf>
    <xf numFmtId="181" fontId="28" fillId="0" borderId="163" xfId="16" applyNumberFormat="1" applyFont="1" applyBorder="1" applyAlignment="1">
      <alignment horizontal="right" vertical="center" shrinkToFit="1"/>
    </xf>
    <xf numFmtId="181" fontId="28" fillId="0" borderId="93" xfId="16" applyNumberFormat="1" applyFont="1" applyBorder="1" applyAlignment="1">
      <alignment horizontal="right" vertical="center" shrinkToFit="1"/>
    </xf>
    <xf numFmtId="0" fontId="28" fillId="0" borderId="88" xfId="16" applyFont="1" applyBorder="1" applyAlignment="1">
      <alignment horizontal="left" vertical="center"/>
    </xf>
    <xf numFmtId="0" fontId="28" fillId="0" borderId="30" xfId="16" applyFont="1" applyBorder="1" applyAlignment="1">
      <alignment horizontal="left" vertical="center"/>
    </xf>
    <xf numFmtId="0" fontId="28" fillId="0" borderId="89" xfId="16" applyFont="1" applyBorder="1">
      <alignment vertical="center"/>
    </xf>
    <xf numFmtId="0" fontId="28" fillId="0" borderId="74" xfId="16" applyFont="1" applyBorder="1">
      <alignment vertical="center"/>
    </xf>
    <xf numFmtId="0" fontId="28" fillId="0" borderId="75" xfId="16" applyFont="1" applyBorder="1">
      <alignment vertical="center"/>
    </xf>
    <xf numFmtId="181" fontId="28" fillId="0" borderId="170" xfId="16" applyNumberFormat="1" applyFont="1" applyBorder="1" applyAlignment="1">
      <alignment horizontal="right" vertical="center" shrinkToFit="1"/>
    </xf>
    <xf numFmtId="181" fontId="28" fillId="0" borderId="12" xfId="16" applyNumberFormat="1" applyFont="1" applyBorder="1" applyAlignment="1">
      <alignment horizontal="right" vertical="center" shrinkToFit="1"/>
    </xf>
    <xf numFmtId="181" fontId="28" fillId="0" borderId="171" xfId="16" applyNumberFormat="1" applyFont="1" applyBorder="1" applyAlignment="1">
      <alignment horizontal="right" vertical="center" shrinkToFit="1"/>
    </xf>
    <xf numFmtId="0" fontId="28" fillId="0" borderId="85" xfId="16" applyFont="1" applyBorder="1" applyAlignment="1">
      <alignment horizontal="left" vertical="center"/>
    </xf>
    <xf numFmtId="0" fontId="28" fillId="0" borderId="9" xfId="16" applyFont="1" applyBorder="1" applyAlignment="1">
      <alignment horizontal="left" vertical="center"/>
    </xf>
    <xf numFmtId="0" fontId="28" fillId="0" borderId="10" xfId="16" applyFont="1" applyBorder="1">
      <alignment vertical="center"/>
    </xf>
    <xf numFmtId="0" fontId="28" fillId="0" borderId="8" xfId="16" applyFont="1" applyBorder="1" applyAlignment="1">
      <alignment vertical="center" wrapText="1"/>
    </xf>
    <xf numFmtId="0" fontId="28" fillId="0" borderId="49" xfId="16" applyFont="1" applyBorder="1" applyAlignment="1">
      <alignment vertical="center" wrapText="1"/>
    </xf>
    <xf numFmtId="0" fontId="28" fillId="0" borderId="5" xfId="16" applyFont="1" applyBorder="1" applyAlignment="1">
      <alignment vertical="center" wrapText="1"/>
    </xf>
    <xf numFmtId="0" fontId="28" fillId="0" borderId="35" xfId="16" applyFont="1" applyBorder="1" applyAlignment="1">
      <alignment vertical="center" wrapText="1"/>
    </xf>
    <xf numFmtId="0" fontId="28" fillId="0" borderId="10" xfId="16" applyFont="1" applyBorder="1" applyAlignment="1">
      <alignment vertical="center" wrapText="1"/>
    </xf>
    <xf numFmtId="0" fontId="28" fillId="0" borderId="3" xfId="16" applyFont="1" applyBorder="1" applyAlignment="1">
      <alignment vertical="center" wrapText="1"/>
    </xf>
    <xf numFmtId="0" fontId="28" fillId="0" borderId="41" xfId="16" applyFont="1" applyBorder="1" applyAlignment="1">
      <alignment vertical="center" wrapText="1"/>
    </xf>
    <xf numFmtId="0" fontId="28" fillId="0" borderId="85" xfId="16" applyFont="1" applyBorder="1" applyAlignment="1">
      <alignment horizontal="center" vertical="center" shrinkToFit="1"/>
    </xf>
    <xf numFmtId="0" fontId="28" fillId="0" borderId="9" xfId="16" applyFont="1" applyBorder="1" applyAlignment="1">
      <alignment horizontal="center" vertical="center" shrinkToFit="1"/>
    </xf>
    <xf numFmtId="0" fontId="28" fillId="0" borderId="10" xfId="16" applyFont="1" applyBorder="1" applyAlignment="1">
      <alignment horizontal="center" vertical="center" shrinkToFit="1"/>
    </xf>
    <xf numFmtId="0" fontId="28" fillId="0" borderId="79" xfId="16" applyFont="1" applyBorder="1">
      <alignment vertical="center"/>
    </xf>
    <xf numFmtId="0" fontId="28" fillId="0" borderId="1" xfId="16" applyFont="1" applyBorder="1">
      <alignment vertical="center"/>
    </xf>
    <xf numFmtId="181" fontId="28" fillId="0" borderId="172" xfId="16" applyNumberFormat="1" applyFont="1" applyBorder="1" applyAlignment="1">
      <alignment horizontal="right" vertical="center" shrinkToFit="1"/>
    </xf>
    <xf numFmtId="181" fontId="28" fillId="0" borderId="173" xfId="16" applyNumberFormat="1" applyFont="1" applyBorder="1" applyAlignment="1">
      <alignment horizontal="right" vertical="center" shrinkToFit="1"/>
    </xf>
    <xf numFmtId="181" fontId="28" fillId="0" borderId="174" xfId="16" applyNumberFormat="1" applyFont="1" applyBorder="1" applyAlignment="1">
      <alignment horizontal="right" vertical="center" shrinkToFit="1"/>
    </xf>
    <xf numFmtId="0" fontId="28" fillId="0" borderId="63" xfId="16" applyFont="1" applyBorder="1" applyAlignment="1">
      <alignment horizontal="left" vertical="center"/>
    </xf>
    <xf numFmtId="0" fontId="28" fillId="0" borderId="64" xfId="16" applyFont="1" applyBorder="1" applyAlignment="1">
      <alignment horizontal="left" vertical="center"/>
    </xf>
    <xf numFmtId="0" fontId="28" fillId="0" borderId="6" xfId="16" applyFont="1" applyBorder="1" applyAlignment="1">
      <alignment vertical="center" wrapText="1"/>
    </xf>
    <xf numFmtId="0" fontId="28" fillId="0" borderId="129" xfId="16" applyFont="1" applyBorder="1" applyAlignment="1">
      <alignment vertical="center" wrapText="1"/>
    </xf>
    <xf numFmtId="0" fontId="28" fillId="0" borderId="130" xfId="16" applyFont="1" applyBorder="1" applyAlignment="1">
      <alignment vertical="center" wrapText="1"/>
    </xf>
    <xf numFmtId="0" fontId="28" fillId="6" borderId="166" xfId="16" applyFont="1" applyFill="1" applyBorder="1" applyAlignment="1">
      <alignment horizontal="center" vertical="center"/>
    </xf>
    <xf numFmtId="0" fontId="28" fillId="6" borderId="167" xfId="16" applyFont="1" applyFill="1" applyBorder="1" applyAlignment="1">
      <alignment horizontal="center" vertical="center"/>
    </xf>
    <xf numFmtId="0" fontId="28" fillId="6" borderId="129" xfId="16" applyFont="1" applyFill="1" applyBorder="1" applyAlignment="1">
      <alignment horizontal="center" vertical="center"/>
    </xf>
    <xf numFmtId="0" fontId="28" fillId="6" borderId="23" xfId="16" applyFont="1" applyFill="1" applyBorder="1" applyAlignment="1">
      <alignment horizontal="right" vertical="top"/>
    </xf>
    <xf numFmtId="0" fontId="28" fillId="6" borderId="24" xfId="16" applyFont="1" applyFill="1" applyBorder="1" applyAlignment="1">
      <alignment horizontal="right" vertical="center"/>
    </xf>
    <xf numFmtId="0" fontId="28" fillId="6" borderId="24" xfId="16" applyFont="1" applyFill="1" applyBorder="1" applyAlignment="1"/>
    <xf numFmtId="0" fontId="28" fillId="6" borderId="25" xfId="16" applyFont="1" applyFill="1" applyBorder="1" applyAlignment="1"/>
    <xf numFmtId="0" fontId="27" fillId="0" borderId="0" xfId="16" applyFont="1" applyAlignment="1">
      <alignment horizontal="center" vertical="center"/>
    </xf>
    <xf numFmtId="181" fontId="35" fillId="0" borderId="169" xfId="17" applyNumberFormat="1" applyFont="1" applyBorder="1" applyAlignment="1">
      <alignment horizontal="right" vertical="center" shrinkToFit="1"/>
    </xf>
    <xf numFmtId="181" fontId="35" fillId="0" borderId="177" xfId="17" applyNumberFormat="1" applyFont="1" applyBorder="1" applyAlignment="1">
      <alignment horizontal="right" vertical="center" shrinkToFit="1"/>
    </xf>
    <xf numFmtId="0" fontId="35" fillId="0" borderId="23" xfId="13" applyFont="1" applyBorder="1" applyAlignment="1">
      <alignment horizontal="left" vertical="center"/>
    </xf>
    <xf numFmtId="0" fontId="35" fillId="0" borderId="24" xfId="13" applyFont="1" applyBorder="1" applyAlignment="1">
      <alignment horizontal="left" vertical="center"/>
    </xf>
    <xf numFmtId="0" fontId="35" fillId="0" borderId="25" xfId="13" applyFont="1" applyBorder="1" applyAlignment="1">
      <alignment horizontal="center" vertical="center"/>
    </xf>
    <xf numFmtId="181" fontId="35" fillId="0" borderId="162" xfId="17" applyNumberFormat="1" applyFont="1" applyBorder="1" applyAlignment="1" applyProtection="1">
      <alignment horizontal="right" vertical="center" shrinkToFit="1"/>
      <protection locked="0"/>
    </xf>
    <xf numFmtId="181" fontId="35" fillId="0" borderId="163" xfId="17" applyNumberFormat="1" applyFont="1" applyBorder="1" applyAlignment="1" applyProtection="1">
      <alignment horizontal="right" vertical="center" shrinkToFit="1"/>
      <protection locked="0"/>
    </xf>
    <xf numFmtId="0" fontId="35" fillId="0" borderId="88" xfId="13" applyFont="1" applyBorder="1" applyAlignment="1" applyProtection="1">
      <alignment horizontal="left" vertical="center" wrapText="1"/>
      <protection locked="0"/>
    </xf>
    <xf numFmtId="0" fontId="35" fillId="0" borderId="30" xfId="13" applyFont="1" applyBorder="1" applyAlignment="1" applyProtection="1">
      <alignment horizontal="left" vertical="center" wrapText="1"/>
      <protection locked="0"/>
    </xf>
    <xf numFmtId="0" fontId="35" fillId="0" borderId="89" xfId="13" applyFont="1" applyBorder="1" applyAlignment="1" applyProtection="1">
      <alignment horizontal="left" vertical="center" wrapText="1"/>
      <protection locked="0"/>
    </xf>
    <xf numFmtId="0" fontId="35" fillId="0" borderId="178" xfId="13" applyFont="1" applyBorder="1" applyAlignment="1">
      <alignment horizontal="center" vertical="center"/>
    </xf>
    <xf numFmtId="181" fontId="35" fillId="0" borderId="170" xfId="17" applyNumberFormat="1" applyFont="1" applyBorder="1" applyAlignment="1" applyProtection="1">
      <alignment horizontal="right" vertical="center" shrinkToFit="1"/>
      <protection locked="0"/>
    </xf>
    <xf numFmtId="181" fontId="35" fillId="0" borderId="12" xfId="17" applyNumberFormat="1" applyFont="1" applyBorder="1" applyAlignment="1" applyProtection="1">
      <alignment horizontal="right" vertical="center" shrinkToFit="1"/>
      <protection locked="0"/>
    </xf>
    <xf numFmtId="0" fontId="35" fillId="0" borderId="85" xfId="13" applyFont="1" applyBorder="1" applyAlignment="1" applyProtection="1">
      <alignment horizontal="left" vertical="center" wrapText="1"/>
      <protection locked="0"/>
    </xf>
    <xf numFmtId="0" fontId="35" fillId="0" borderId="9" xfId="13" applyFont="1" applyBorder="1" applyAlignment="1" applyProtection="1">
      <alignment horizontal="left" vertical="center" wrapText="1"/>
      <protection locked="0"/>
    </xf>
    <xf numFmtId="0" fontId="35" fillId="0" borderId="10" xfId="13" applyFont="1" applyBorder="1" applyAlignment="1" applyProtection="1">
      <alignment horizontal="left" vertical="center" wrapText="1"/>
      <protection locked="0"/>
    </xf>
    <xf numFmtId="0" fontId="35" fillId="0" borderId="176" xfId="13" applyFont="1" applyBorder="1" applyAlignment="1">
      <alignment horizontal="center" vertical="center"/>
    </xf>
    <xf numFmtId="181" fontId="35" fillId="0" borderId="170" xfId="17" applyNumberFormat="1" applyFont="1" applyBorder="1" applyAlignment="1">
      <alignment horizontal="right" vertical="center" shrinkToFit="1"/>
    </xf>
    <xf numFmtId="181" fontId="35" fillId="0" borderId="12" xfId="17" applyNumberFormat="1" applyFont="1" applyBorder="1" applyAlignment="1">
      <alignment horizontal="right" vertical="center" shrinkToFit="1"/>
    </xf>
    <xf numFmtId="0" fontId="35" fillId="0" borderId="85" xfId="13" applyFont="1" applyBorder="1" applyAlignment="1">
      <alignment horizontal="left" vertical="center"/>
    </xf>
    <xf numFmtId="0" fontId="35" fillId="0" borderId="9" xfId="13" applyFont="1" applyBorder="1" applyAlignment="1">
      <alignment horizontal="left" vertical="center"/>
    </xf>
    <xf numFmtId="0" fontId="35" fillId="0" borderId="41" xfId="13" applyFont="1" applyBorder="1" applyAlignment="1">
      <alignment horizontal="center" vertical="center" wrapText="1"/>
    </xf>
    <xf numFmtId="181" fontId="35" fillId="0" borderId="164" xfId="17" applyNumberFormat="1" applyFont="1" applyBorder="1" applyAlignment="1">
      <alignment horizontal="right" vertical="center" shrinkToFit="1"/>
    </xf>
    <xf numFmtId="181" fontId="35" fillId="0" borderId="83" xfId="17" applyNumberFormat="1" applyFont="1" applyBorder="1" applyAlignment="1">
      <alignment horizontal="right" vertical="center" shrinkToFit="1"/>
    </xf>
    <xf numFmtId="0" fontId="35" fillId="0" borderId="57" xfId="13" applyFont="1" applyBorder="1" applyAlignment="1">
      <alignment horizontal="left" vertical="center"/>
    </xf>
    <xf numFmtId="0" fontId="35" fillId="0" borderId="2" xfId="13" applyFont="1" applyBorder="1" applyAlignment="1">
      <alignment horizontal="left" vertical="center"/>
    </xf>
    <xf numFmtId="181" fontId="35" fillId="0" borderId="166" xfId="17" applyNumberFormat="1" applyFont="1" applyBorder="1" applyAlignment="1">
      <alignment horizontal="right" vertical="center" shrinkToFit="1"/>
    </xf>
    <xf numFmtId="181" fontId="35" fillId="0" borderId="167" xfId="17" applyNumberFormat="1" applyFont="1" applyBorder="1" applyAlignment="1">
      <alignment horizontal="right" vertical="center" shrinkToFit="1"/>
    </xf>
    <xf numFmtId="0" fontId="35" fillId="0" borderId="127" xfId="13" applyFont="1" applyBorder="1" applyAlignment="1">
      <alignment horizontal="left" vertical="center" wrapText="1"/>
    </xf>
    <xf numFmtId="0" fontId="35" fillId="0" borderId="87" xfId="13" applyFont="1" applyBorder="1" applyAlignment="1">
      <alignment horizontal="left" vertical="center" wrapText="1"/>
    </xf>
    <xf numFmtId="0" fontId="35" fillId="0" borderId="35" xfId="13" applyFont="1" applyBorder="1" applyAlignment="1">
      <alignment horizontal="center" vertical="center" wrapText="1"/>
    </xf>
    <xf numFmtId="0" fontId="36" fillId="8" borderId="169" xfId="17" applyFont="1" applyFill="1" applyBorder="1" applyAlignment="1">
      <alignment horizontal="center" vertical="center"/>
    </xf>
    <xf numFmtId="0" fontId="36" fillId="8" borderId="167" xfId="17" applyFont="1" applyFill="1" applyBorder="1" applyAlignment="1">
      <alignment horizontal="center" vertical="center"/>
    </xf>
    <xf numFmtId="0" fontId="35" fillId="6" borderId="23" xfId="13" applyFont="1" applyFill="1" applyBorder="1" applyAlignment="1">
      <alignment horizontal="right" vertical="top"/>
    </xf>
    <xf numFmtId="0" fontId="35" fillId="6" borderId="24" xfId="13" applyFont="1" applyFill="1" applyBorder="1" applyAlignment="1">
      <alignment horizontal="right" vertical="top"/>
    </xf>
    <xf numFmtId="0" fontId="35" fillId="6" borderId="25" xfId="13" applyFont="1" applyFill="1" applyBorder="1" applyAlignment="1"/>
    <xf numFmtId="0" fontId="27" fillId="0" borderId="0" xfId="13" applyFont="1" applyAlignment="1">
      <alignment horizontal="right"/>
    </xf>
    <xf numFmtId="0" fontId="10" fillId="0" borderId="0" xfId="18" applyFont="1">
      <alignment vertical="center"/>
    </xf>
    <xf numFmtId="49" fontId="37" fillId="0" borderId="0" xfId="18" applyNumberFormat="1" applyFont="1" applyAlignment="1">
      <alignment horizontal="center" vertical="center"/>
    </xf>
    <xf numFmtId="49" fontId="10" fillId="0" borderId="0" xfId="18" applyNumberFormat="1" applyFont="1">
      <alignment vertical="center"/>
    </xf>
    <xf numFmtId="0" fontId="38" fillId="0" borderId="0" xfId="18" applyFont="1">
      <alignment vertical="center"/>
    </xf>
    <xf numFmtId="0" fontId="16" fillId="0" borderId="0" xfId="18" applyFont="1">
      <alignment vertical="center"/>
    </xf>
    <xf numFmtId="0" fontId="10" fillId="0" borderId="168" xfId="18" applyFont="1" applyBorder="1" applyAlignment="1">
      <alignment horizontal="center" vertical="center"/>
    </xf>
    <xf numFmtId="0" fontId="10" fillId="0" borderId="129" xfId="18" applyFont="1" applyBorder="1" applyAlignment="1">
      <alignment horizontal="center" vertical="center"/>
    </xf>
    <xf numFmtId="0" fontId="10" fillId="0" borderId="167" xfId="18" applyFont="1" applyBorder="1" applyAlignment="1">
      <alignment horizontal="center" vertical="center"/>
    </xf>
    <xf numFmtId="0" fontId="10" fillId="0" borderId="128" xfId="18" applyFont="1" applyBorder="1" applyAlignment="1">
      <alignment horizontal="center" vertical="center"/>
    </xf>
    <xf numFmtId="0" fontId="10" fillId="0" borderId="166" xfId="18" applyFont="1" applyBorder="1" applyAlignment="1">
      <alignment horizontal="center" vertical="center"/>
    </xf>
    <xf numFmtId="0" fontId="10" fillId="0" borderId="130" xfId="18" applyFont="1" applyBorder="1" applyAlignment="1">
      <alignment horizontal="center" vertical="center"/>
    </xf>
    <xf numFmtId="0" fontId="10" fillId="0" borderId="87" xfId="18" applyFont="1" applyBorder="1" applyAlignment="1">
      <alignment horizontal="center" vertical="center"/>
    </xf>
    <xf numFmtId="0" fontId="10" fillId="0" borderId="127" xfId="18" applyFont="1" applyBorder="1" applyAlignment="1">
      <alignment horizontal="center" vertical="center"/>
    </xf>
    <xf numFmtId="0" fontId="10" fillId="0" borderId="25" xfId="18" applyFont="1" applyBorder="1" applyAlignment="1">
      <alignment horizontal="center" vertical="center"/>
    </xf>
    <xf numFmtId="0" fontId="10" fillId="0" borderId="24" xfId="18" applyFont="1" applyBorder="1" applyAlignment="1">
      <alignment horizontal="center" vertical="center"/>
    </xf>
    <xf numFmtId="0" fontId="10" fillId="0" borderId="23" xfId="18" applyFont="1" applyBorder="1" applyAlignment="1">
      <alignment horizontal="center" vertical="center"/>
    </xf>
    <xf numFmtId="0" fontId="10" fillId="0" borderId="176" xfId="18" applyFont="1" applyBorder="1" applyAlignment="1">
      <alignment horizontal="center" vertical="center"/>
    </xf>
    <xf numFmtId="0" fontId="10" fillId="0" borderId="5" xfId="18" applyFont="1" applyBorder="1" applyAlignment="1">
      <alignment horizontal="center" vertical="center"/>
    </xf>
    <xf numFmtId="0" fontId="10" fillId="0" borderId="82" xfId="18" applyFont="1" applyBorder="1" applyAlignment="1">
      <alignment horizontal="center" vertical="center"/>
    </xf>
    <xf numFmtId="0" fontId="10" fillId="0" borderId="4" xfId="18" applyFont="1" applyBorder="1" applyAlignment="1">
      <alignment horizontal="center" vertical="center"/>
    </xf>
    <xf numFmtId="0" fontId="10" fillId="0" borderId="175" xfId="18" applyFont="1" applyBorder="1" applyAlignment="1">
      <alignment horizontal="center" vertical="center"/>
    </xf>
    <xf numFmtId="0" fontId="10" fillId="0" borderId="35" xfId="18" applyFont="1" applyBorder="1" applyAlignment="1">
      <alignment horizontal="center" vertical="center"/>
    </xf>
    <xf numFmtId="0" fontId="10" fillId="0" borderId="0" xfId="18" applyFont="1" applyAlignment="1">
      <alignment horizontal="center" vertical="center"/>
    </xf>
    <xf numFmtId="0" fontId="10" fillId="0" borderId="50" xfId="18" applyFont="1" applyBorder="1" applyAlignment="1">
      <alignment horizontal="center" vertical="center"/>
    </xf>
    <xf numFmtId="0" fontId="10" fillId="0" borderId="49" xfId="18" applyFont="1" applyBorder="1" applyAlignment="1">
      <alignment horizontal="center" vertical="center"/>
    </xf>
    <xf numFmtId="0" fontId="10" fillId="0" borderId="7" xfId="18" applyFont="1" applyBorder="1" applyAlignment="1">
      <alignment horizontal="center" vertical="center"/>
    </xf>
    <xf numFmtId="0" fontId="10" fillId="0" borderId="70" xfId="18" applyFont="1" applyBorder="1" applyAlignment="1">
      <alignment horizontal="center" vertical="center"/>
    </xf>
    <xf numFmtId="0" fontId="11" fillId="0" borderId="130" xfId="19" applyFont="1" applyBorder="1" applyAlignment="1">
      <alignment horizontal="left" vertical="center"/>
    </xf>
    <xf numFmtId="0" fontId="11" fillId="0" borderId="87" xfId="19" applyFont="1" applyBorder="1" applyAlignment="1">
      <alignment horizontal="left" vertical="center"/>
    </xf>
    <xf numFmtId="0" fontId="11" fillId="0" borderId="127" xfId="19" applyFont="1" applyBorder="1" applyAlignment="1">
      <alignment horizontal="left" vertical="center"/>
    </xf>
    <xf numFmtId="177" fontId="10" fillId="0" borderId="130" xfId="18" applyNumberFormat="1" applyFont="1" applyBorder="1" applyAlignment="1">
      <alignment horizontal="right" vertical="center" shrinkToFit="1"/>
    </xf>
    <xf numFmtId="177" fontId="10" fillId="0" borderId="87" xfId="18" applyNumberFormat="1" applyFont="1" applyBorder="1" applyAlignment="1">
      <alignment horizontal="right" vertical="center" shrinkToFit="1"/>
    </xf>
    <xf numFmtId="177" fontId="10" fillId="0" borderId="127" xfId="18" applyNumberFormat="1" applyFont="1" applyBorder="1" applyAlignment="1">
      <alignment horizontal="right" vertical="center" shrinkToFit="1"/>
    </xf>
    <xf numFmtId="0" fontId="10" fillId="0" borderId="130" xfId="18" applyFont="1" applyBorder="1" applyAlignment="1">
      <alignment horizontal="left" vertical="center"/>
    </xf>
    <xf numFmtId="0" fontId="10" fillId="0" borderId="87" xfId="18" applyFont="1" applyBorder="1" applyAlignment="1">
      <alignment horizontal="left" vertical="center"/>
    </xf>
    <xf numFmtId="0" fontId="10" fillId="0" borderId="127" xfId="18" applyFont="1" applyBorder="1" applyAlignment="1">
      <alignment horizontal="left" vertical="center"/>
    </xf>
    <xf numFmtId="182" fontId="10" fillId="0" borderId="130" xfId="18" applyNumberFormat="1" applyFont="1" applyBorder="1" applyAlignment="1">
      <alignment horizontal="right" vertical="center" shrinkToFit="1"/>
    </xf>
    <xf numFmtId="182" fontId="10" fillId="0" borderId="87" xfId="18" applyNumberFormat="1" applyFont="1" applyBorder="1" applyAlignment="1">
      <alignment horizontal="right" vertical="center" shrinkToFit="1"/>
    </xf>
    <xf numFmtId="182" fontId="10" fillId="0" borderId="127" xfId="18" applyNumberFormat="1" applyFont="1" applyBorder="1" applyAlignment="1">
      <alignment horizontal="right" vertical="center" shrinkToFit="1"/>
    </xf>
    <xf numFmtId="0" fontId="10" fillId="0" borderId="179" xfId="18" applyFont="1" applyBorder="1" applyAlignment="1">
      <alignment horizontal="center" vertical="center"/>
    </xf>
    <xf numFmtId="0" fontId="10" fillId="0" borderId="8" xfId="18" applyFont="1" applyBorder="1" applyAlignment="1">
      <alignment horizontal="center" vertical="center"/>
    </xf>
    <xf numFmtId="0" fontId="10" fillId="0" borderId="79" xfId="18" applyFont="1" applyBorder="1" applyAlignment="1">
      <alignment horizontal="center" vertical="center"/>
    </xf>
    <xf numFmtId="0" fontId="10" fillId="0" borderId="6" xfId="18" applyFont="1" applyBorder="1" applyAlignment="1">
      <alignment horizontal="center" vertical="center"/>
    </xf>
    <xf numFmtId="0" fontId="10" fillId="0" borderId="180" xfId="18" applyFont="1" applyBorder="1" applyAlignment="1">
      <alignment horizontal="center" vertical="center"/>
    </xf>
    <xf numFmtId="0" fontId="10" fillId="0" borderId="86" xfId="18" applyFont="1" applyBorder="1">
      <alignment vertical="center"/>
    </xf>
    <xf numFmtId="0" fontId="10" fillId="0" borderId="9" xfId="18" applyFont="1" applyBorder="1">
      <alignment vertical="center"/>
    </xf>
    <xf numFmtId="0" fontId="10" fillId="0" borderId="11" xfId="18" applyFont="1" applyBorder="1">
      <alignment vertical="center"/>
    </xf>
    <xf numFmtId="0" fontId="10" fillId="0" borderId="10" xfId="18" applyFont="1" applyBorder="1" applyAlignment="1">
      <alignment horizontal="center" vertical="center"/>
    </xf>
    <xf numFmtId="0" fontId="10" fillId="0" borderId="9" xfId="18" applyFont="1" applyBorder="1" applyAlignment="1">
      <alignment horizontal="center" vertical="center"/>
    </xf>
    <xf numFmtId="0" fontId="11" fillId="0" borderId="35" xfId="19" applyFont="1" applyBorder="1" applyAlignment="1">
      <alignment horizontal="left" vertical="center"/>
    </xf>
    <xf numFmtId="0" fontId="11" fillId="0" borderId="0" xfId="19" applyFont="1" applyAlignment="1">
      <alignment horizontal="left" vertical="center"/>
    </xf>
    <xf numFmtId="0" fontId="11" fillId="0" borderId="50" xfId="19" applyFont="1" applyBorder="1" applyAlignment="1">
      <alignment horizontal="left" vertical="center"/>
    </xf>
    <xf numFmtId="177" fontId="10" fillId="0" borderId="35" xfId="18" applyNumberFormat="1" applyFont="1" applyBorder="1" applyAlignment="1">
      <alignment horizontal="right" vertical="center" shrinkToFit="1"/>
    </xf>
    <xf numFmtId="177" fontId="10" fillId="0" borderId="0" xfId="18" applyNumberFormat="1" applyFont="1" applyAlignment="1">
      <alignment horizontal="right" vertical="center" shrinkToFit="1"/>
    </xf>
    <xf numFmtId="177" fontId="10" fillId="0" borderId="50" xfId="18" applyNumberFormat="1" applyFont="1" applyBorder="1" applyAlignment="1">
      <alignment horizontal="right" vertical="center" shrinkToFit="1"/>
    </xf>
    <xf numFmtId="0" fontId="10" fillId="0" borderId="35" xfId="18" applyFont="1" applyBorder="1" applyAlignment="1">
      <alignment horizontal="left" vertical="center"/>
    </xf>
    <xf numFmtId="0" fontId="10" fillId="0" borderId="0" xfId="18" applyFont="1" applyAlignment="1">
      <alignment horizontal="left" vertical="center"/>
    </xf>
    <xf numFmtId="0" fontId="10" fillId="0" borderId="50" xfId="18" applyFont="1" applyBorder="1" applyAlignment="1">
      <alignment horizontal="left" vertical="center"/>
    </xf>
    <xf numFmtId="182" fontId="10" fillId="0" borderId="35" xfId="18" applyNumberFormat="1" applyFont="1" applyBorder="1" applyAlignment="1">
      <alignment horizontal="right" vertical="center" shrinkToFit="1"/>
    </xf>
    <xf numFmtId="182" fontId="10" fillId="0" borderId="0" xfId="18" applyNumberFormat="1" applyFont="1" applyAlignment="1">
      <alignment horizontal="right" vertical="center" shrinkToFit="1"/>
    </xf>
    <xf numFmtId="182" fontId="10" fillId="0" borderId="50" xfId="18" applyNumberFormat="1" applyFont="1" applyBorder="1" applyAlignment="1">
      <alignment horizontal="right" vertical="center" shrinkToFit="1"/>
    </xf>
    <xf numFmtId="0" fontId="10" fillId="0" borderId="165" xfId="18" applyFont="1" applyBorder="1" applyAlignment="1">
      <alignment horizontal="center" vertical="center"/>
    </xf>
    <xf numFmtId="0" fontId="10" fillId="0" borderId="3" xfId="18" applyFont="1" applyBorder="1" applyAlignment="1">
      <alignment horizontal="center" vertical="center"/>
    </xf>
    <xf numFmtId="0" fontId="10" fillId="0" borderId="83" xfId="18" applyFont="1" applyBorder="1" applyAlignment="1">
      <alignment horizontal="center" vertical="center"/>
    </xf>
    <xf numFmtId="0" fontId="10" fillId="0" borderId="1" xfId="18" applyFont="1" applyBorder="1" applyAlignment="1">
      <alignment horizontal="center" vertical="center"/>
    </xf>
    <xf numFmtId="0" fontId="10" fillId="0" borderId="164" xfId="18" applyFont="1" applyBorder="1" applyAlignment="1">
      <alignment horizontal="center" vertical="center"/>
    </xf>
    <xf numFmtId="0" fontId="10" fillId="0" borderId="41" xfId="18" applyFont="1" applyBorder="1" applyAlignment="1">
      <alignment horizontal="center" vertical="center"/>
    </xf>
    <xf numFmtId="0" fontId="10" fillId="0" borderId="2" xfId="18" applyFont="1" applyBorder="1" applyAlignment="1">
      <alignment horizontal="center" vertical="center"/>
    </xf>
    <xf numFmtId="49" fontId="10" fillId="0" borderId="1" xfId="18" applyNumberFormat="1" applyFont="1" applyBorder="1" applyAlignment="1">
      <alignment horizontal="center" vertical="center"/>
    </xf>
    <xf numFmtId="49" fontId="10" fillId="0" borderId="2" xfId="18" applyNumberFormat="1" applyFont="1" applyBorder="1" applyAlignment="1">
      <alignment horizontal="center" vertical="center"/>
    </xf>
    <xf numFmtId="49" fontId="10" fillId="0" borderId="57" xfId="18" applyNumberFormat="1" applyFont="1" applyBorder="1" applyAlignment="1">
      <alignment horizontal="center" vertical="center"/>
    </xf>
    <xf numFmtId="186" fontId="10" fillId="0" borderId="35" xfId="18" applyNumberFormat="1" applyFont="1" applyBorder="1" applyAlignment="1">
      <alignment horizontal="right" vertical="center" shrinkToFit="1"/>
    </xf>
    <xf numFmtId="186" fontId="10" fillId="0" borderId="0" xfId="18" applyNumberFormat="1" applyFont="1" applyAlignment="1">
      <alignment horizontal="right" vertical="center" shrinkToFit="1"/>
    </xf>
    <xf numFmtId="186" fontId="10" fillId="0" borderId="50" xfId="18" applyNumberFormat="1" applyFont="1" applyBorder="1" applyAlignment="1">
      <alignment horizontal="right" vertical="center" shrinkToFit="1"/>
    </xf>
    <xf numFmtId="49" fontId="10" fillId="0" borderId="4" xfId="18" applyNumberFormat="1" applyFont="1" applyBorder="1" applyAlignment="1">
      <alignment horizontal="center" vertical="center"/>
    </xf>
    <xf numFmtId="49" fontId="10" fillId="0" borderId="0" xfId="18" applyNumberFormat="1" applyFont="1" applyAlignment="1">
      <alignment horizontal="center" vertical="center"/>
    </xf>
    <xf numFmtId="49" fontId="10" fillId="0" borderId="50" xfId="18" applyNumberFormat="1" applyFont="1" applyBorder="1" applyAlignment="1">
      <alignment horizontal="center" vertical="center"/>
    </xf>
    <xf numFmtId="0" fontId="10" fillId="0" borderId="178" xfId="18" applyFont="1" applyBorder="1" applyAlignment="1">
      <alignment horizontal="center" vertical="center"/>
    </xf>
    <xf numFmtId="0" fontId="10" fillId="0" borderId="32" xfId="18" applyFont="1" applyBorder="1" applyAlignment="1">
      <alignment horizontal="center" vertical="center"/>
    </xf>
    <xf numFmtId="0" fontId="10" fillId="0" borderId="181" xfId="18" applyFont="1" applyBorder="1" applyAlignment="1">
      <alignment horizontal="center" vertical="center"/>
    </xf>
    <xf numFmtId="0" fontId="10" fillId="0" borderId="45" xfId="18" applyFont="1" applyBorder="1" applyAlignment="1">
      <alignment horizontal="center" vertical="center"/>
    </xf>
    <xf numFmtId="0" fontId="10" fillId="0" borderId="182" xfId="18" applyFont="1" applyBorder="1" applyAlignment="1">
      <alignment horizontal="center" vertical="center"/>
    </xf>
    <xf numFmtId="0" fontId="10" fillId="0" borderId="34" xfId="18" applyFont="1" applyBorder="1" applyAlignment="1">
      <alignment horizontal="center" vertical="center"/>
    </xf>
    <xf numFmtId="0" fontId="10" fillId="0" borderId="33" xfId="18" applyFont="1" applyBorder="1" applyAlignment="1">
      <alignment horizontal="center" vertical="center"/>
    </xf>
    <xf numFmtId="49" fontId="10" fillId="0" borderId="45" xfId="18" applyNumberFormat="1" applyFont="1" applyBorder="1" applyAlignment="1">
      <alignment horizontal="center" vertical="center"/>
    </xf>
    <xf numFmtId="49" fontId="10" fillId="0" borderId="33" xfId="18" applyNumberFormat="1" applyFont="1" applyBorder="1" applyAlignment="1">
      <alignment horizontal="center" vertical="center"/>
    </xf>
    <xf numFmtId="49" fontId="10" fillId="0" borderId="183" xfId="18" applyNumberFormat="1" applyFont="1" applyBorder="1" applyAlignment="1">
      <alignment horizontal="center" vertical="center"/>
    </xf>
    <xf numFmtId="187" fontId="10" fillId="0" borderId="35" xfId="18" applyNumberFormat="1" applyFont="1" applyBorder="1" applyAlignment="1">
      <alignment horizontal="right" vertical="center" shrinkToFit="1"/>
    </xf>
    <xf numFmtId="187" fontId="10" fillId="0" borderId="0" xfId="18" applyNumberFormat="1" applyFont="1" applyAlignment="1">
      <alignment horizontal="right" vertical="center" shrinkToFit="1"/>
    </xf>
    <xf numFmtId="187" fontId="10" fillId="0" borderId="50" xfId="18" applyNumberFormat="1" applyFont="1" applyBorder="1" applyAlignment="1">
      <alignment horizontal="right" vertical="center" shrinkToFit="1"/>
    </xf>
    <xf numFmtId="0" fontId="10" fillId="0" borderId="184" xfId="18" applyFont="1" applyBorder="1" applyAlignment="1">
      <alignment horizontal="center" vertical="center"/>
    </xf>
    <xf numFmtId="0" fontId="10" fillId="0" borderId="65" xfId="18" applyFont="1" applyBorder="1">
      <alignment vertical="center"/>
    </xf>
    <xf numFmtId="0" fontId="10" fillId="0" borderId="64" xfId="18" applyFont="1" applyBorder="1">
      <alignment vertical="center"/>
    </xf>
    <xf numFmtId="0" fontId="10" fillId="0" borderId="66" xfId="18" applyFont="1" applyBorder="1">
      <alignment vertical="center"/>
    </xf>
    <xf numFmtId="177" fontId="10" fillId="0" borderId="65" xfId="18" applyNumberFormat="1" applyFont="1" applyBorder="1" applyAlignment="1">
      <alignment horizontal="right" vertical="center" shrinkToFit="1"/>
    </xf>
    <xf numFmtId="177" fontId="10" fillId="0" borderId="64" xfId="18" applyNumberFormat="1" applyFont="1" applyBorder="1" applyAlignment="1">
      <alignment horizontal="right" vertical="center" shrinkToFit="1"/>
    </xf>
    <xf numFmtId="177" fontId="10" fillId="0" borderId="63" xfId="18" applyNumberFormat="1" applyFont="1" applyBorder="1" applyAlignment="1">
      <alignment horizontal="right" vertical="center" shrinkToFit="1"/>
    </xf>
    <xf numFmtId="0" fontId="10" fillId="0" borderId="10" xfId="18" applyFont="1" applyBorder="1">
      <alignment vertical="center"/>
    </xf>
    <xf numFmtId="177" fontId="10" fillId="0" borderId="10" xfId="18" applyNumberFormat="1" applyFont="1" applyBorder="1" applyAlignment="1">
      <alignment horizontal="right" vertical="center" shrinkToFit="1"/>
    </xf>
    <xf numFmtId="177" fontId="10" fillId="0" borderId="9" xfId="18" applyNumberFormat="1" applyFont="1" applyBorder="1" applyAlignment="1">
      <alignment horizontal="right" vertical="center" shrinkToFit="1"/>
    </xf>
    <xf numFmtId="177" fontId="10" fillId="0" borderId="85" xfId="18" applyNumberFormat="1" applyFont="1" applyBorder="1" applyAlignment="1">
      <alignment horizontal="right" vertical="center" shrinkToFit="1"/>
    </xf>
    <xf numFmtId="0" fontId="10" fillId="0" borderId="130" xfId="18" applyFont="1" applyBorder="1" applyAlignment="1">
      <alignment horizontal="left" vertical="center"/>
    </xf>
    <xf numFmtId="0" fontId="10" fillId="0" borderId="87" xfId="18" applyFont="1" applyBorder="1" applyAlignment="1">
      <alignment horizontal="left" vertical="center"/>
    </xf>
    <xf numFmtId="0" fontId="10" fillId="0" borderId="127" xfId="18" applyFont="1" applyBorder="1" applyAlignment="1">
      <alignment horizontal="left" vertical="center"/>
    </xf>
    <xf numFmtId="188" fontId="10" fillId="0" borderId="130" xfId="18" applyNumberFormat="1" applyFont="1" applyBorder="1" applyAlignment="1">
      <alignment horizontal="right" vertical="center" shrinkToFit="1"/>
    </xf>
    <xf numFmtId="188" fontId="10" fillId="0" borderId="87" xfId="18" applyNumberFormat="1" applyFont="1" applyBorder="1" applyAlignment="1">
      <alignment horizontal="right" vertical="center" shrinkToFit="1"/>
    </xf>
    <xf numFmtId="188" fontId="10" fillId="0" borderId="127" xfId="18" applyNumberFormat="1" applyFont="1" applyBorder="1" applyAlignment="1">
      <alignment horizontal="right" vertical="center" shrinkToFit="1"/>
    </xf>
    <xf numFmtId="0" fontId="10" fillId="0" borderId="89" xfId="18" applyFont="1" applyBorder="1">
      <alignment vertical="center"/>
    </xf>
    <xf numFmtId="0" fontId="10" fillId="0" borderId="30" xfId="18" applyFont="1" applyBorder="1">
      <alignment vertical="center"/>
    </xf>
    <xf numFmtId="0" fontId="10" fillId="0" borderId="74" xfId="18" applyFont="1" applyBorder="1">
      <alignment vertical="center"/>
    </xf>
    <xf numFmtId="189" fontId="10" fillId="0" borderId="89" xfId="18" applyNumberFormat="1" applyFont="1" applyBorder="1" applyAlignment="1">
      <alignment horizontal="right" vertical="center" shrinkToFit="1"/>
    </xf>
    <xf numFmtId="189" fontId="10" fillId="0" borderId="30" xfId="18" applyNumberFormat="1" applyFont="1" applyBorder="1" applyAlignment="1">
      <alignment horizontal="right" vertical="center" shrinkToFit="1"/>
    </xf>
    <xf numFmtId="189" fontId="10" fillId="0" borderId="88" xfId="18" applyNumberFormat="1" applyFont="1" applyBorder="1" applyAlignment="1">
      <alignment horizontal="right" vertical="center" shrinkToFit="1"/>
    </xf>
    <xf numFmtId="0" fontId="10" fillId="0" borderId="130" xfId="18" applyFont="1" applyBorder="1" applyAlignment="1">
      <alignment horizontal="center" vertical="center" wrapText="1"/>
    </xf>
    <xf numFmtId="0" fontId="10" fillId="0" borderId="87" xfId="18" applyFont="1" applyBorder="1" applyAlignment="1">
      <alignment horizontal="center" vertical="center" wrapText="1"/>
    </xf>
    <xf numFmtId="0" fontId="10" fillId="0" borderId="129" xfId="18" applyFont="1" applyBorder="1" applyAlignment="1">
      <alignment horizontal="center" vertical="center" wrapText="1"/>
    </xf>
    <xf numFmtId="0" fontId="11" fillId="0" borderId="128" xfId="18" applyFont="1" applyBorder="1">
      <alignment vertical="center"/>
    </xf>
    <xf numFmtId="0" fontId="11" fillId="0" borderId="64" xfId="18" applyFont="1" applyBorder="1">
      <alignment vertical="center"/>
    </xf>
    <xf numFmtId="0" fontId="11" fillId="0" borderId="66" xfId="18" applyFont="1" applyBorder="1">
      <alignment vertical="center"/>
    </xf>
    <xf numFmtId="177" fontId="11" fillId="0" borderId="128" xfId="18" applyNumberFormat="1" applyFont="1" applyBorder="1" applyAlignment="1">
      <alignment horizontal="right" vertical="center" shrinkToFit="1"/>
    </xf>
    <xf numFmtId="177" fontId="11" fillId="0" borderId="87" xfId="18" applyNumberFormat="1" applyFont="1" applyBorder="1" applyAlignment="1">
      <alignment horizontal="right" vertical="center" shrinkToFit="1"/>
    </xf>
    <xf numFmtId="177" fontId="11" fillId="0" borderId="127" xfId="18" applyNumberFormat="1" applyFont="1" applyBorder="1" applyAlignment="1">
      <alignment horizontal="right" vertical="center" shrinkToFit="1"/>
    </xf>
    <xf numFmtId="0" fontId="10" fillId="0" borderId="86" xfId="18" applyFont="1" applyBorder="1" applyAlignment="1">
      <alignment horizontal="center" vertical="center"/>
    </xf>
    <xf numFmtId="0" fontId="10" fillId="0" borderId="11" xfId="18" applyFont="1" applyBorder="1" applyAlignment="1">
      <alignment horizontal="center" vertical="center"/>
    </xf>
    <xf numFmtId="0" fontId="10" fillId="0" borderId="10" xfId="18" applyFont="1" applyBorder="1" applyAlignment="1">
      <alignment horizontal="center" vertical="center" shrinkToFit="1"/>
    </xf>
    <xf numFmtId="0" fontId="10" fillId="0" borderId="9" xfId="18" applyFont="1" applyBorder="1" applyAlignment="1">
      <alignment horizontal="center" vertical="center" shrinkToFit="1"/>
    </xf>
    <xf numFmtId="0" fontId="10" fillId="0" borderId="11" xfId="18" applyFont="1" applyBorder="1" applyAlignment="1">
      <alignment horizontal="center" vertical="center" shrinkToFit="1"/>
    </xf>
    <xf numFmtId="0" fontId="10" fillId="0" borderId="85" xfId="18" applyFont="1" applyBorder="1" applyAlignment="1">
      <alignment horizontal="center" vertical="center" shrinkToFit="1"/>
    </xf>
    <xf numFmtId="0" fontId="10" fillId="0" borderId="35" xfId="18" applyFont="1" applyBorder="1" applyAlignment="1">
      <alignment horizontal="center" vertical="center" wrapText="1"/>
    </xf>
    <xf numFmtId="0" fontId="10" fillId="0" borderId="0" xfId="18" applyFont="1" applyAlignment="1">
      <alignment horizontal="center" vertical="center" wrapText="1"/>
    </xf>
    <xf numFmtId="0" fontId="10" fillId="0" borderId="5" xfId="18" applyFont="1" applyBorder="1" applyAlignment="1">
      <alignment horizontal="center" vertical="center" wrapText="1"/>
    </xf>
    <xf numFmtId="0" fontId="11" fillId="0" borderId="79" xfId="20" applyFont="1" applyBorder="1">
      <alignment vertical="center"/>
    </xf>
    <xf numFmtId="0" fontId="11" fillId="0" borderId="1" xfId="20" applyFont="1" applyBorder="1" applyAlignment="1">
      <alignment horizontal="center" vertical="center" shrinkToFit="1"/>
    </xf>
    <xf numFmtId="0" fontId="11" fillId="0" borderId="2" xfId="20" applyFont="1" applyBorder="1" applyAlignment="1">
      <alignment horizontal="center" vertical="center" shrinkToFit="1"/>
    </xf>
    <xf numFmtId="0" fontId="11" fillId="0" borderId="3" xfId="20" applyFont="1" applyBorder="1" applyAlignment="1">
      <alignment horizontal="center" vertical="center" shrinkToFit="1"/>
    </xf>
    <xf numFmtId="177" fontId="11" fillId="0" borderId="10" xfId="18" applyNumberFormat="1" applyFont="1" applyBorder="1" applyAlignment="1">
      <alignment horizontal="right" vertical="center" shrinkToFit="1"/>
    </xf>
    <xf numFmtId="177" fontId="11" fillId="0" borderId="9" xfId="18" applyNumberFormat="1" applyFont="1" applyBorder="1" applyAlignment="1">
      <alignment horizontal="right" vertical="center" shrinkToFit="1"/>
    </xf>
    <xf numFmtId="177" fontId="11" fillId="0" borderId="85" xfId="18" applyNumberFormat="1" applyFont="1" applyBorder="1" applyAlignment="1">
      <alignment horizontal="right" vertical="center" shrinkToFit="1"/>
    </xf>
    <xf numFmtId="177" fontId="10" fillId="0" borderId="11" xfId="18" applyNumberFormat="1" applyFont="1" applyBorder="1" applyAlignment="1">
      <alignment horizontal="right" vertical="center" shrinkToFit="1"/>
    </xf>
    <xf numFmtId="0" fontId="11" fillId="0" borderId="1" xfId="18" applyFont="1" applyBorder="1">
      <alignment vertical="center"/>
    </xf>
    <xf numFmtId="0" fontId="11" fillId="0" borderId="9" xfId="18" applyFont="1" applyBorder="1">
      <alignment vertical="center"/>
    </xf>
    <xf numFmtId="0" fontId="11" fillId="0" borderId="11" xfId="18" applyFont="1" applyBorder="1">
      <alignment vertical="center"/>
    </xf>
    <xf numFmtId="182" fontId="10" fillId="0" borderId="10" xfId="18" applyNumberFormat="1" applyFont="1" applyBorder="1" applyAlignment="1">
      <alignment horizontal="right" vertical="center" shrinkToFit="1"/>
    </xf>
    <xf numFmtId="182" fontId="10" fillId="0" borderId="9" xfId="18" applyNumberFormat="1" applyFont="1" applyBorder="1" applyAlignment="1">
      <alignment horizontal="right" vertical="center" shrinkToFit="1"/>
    </xf>
    <xf numFmtId="182" fontId="10" fillId="0" borderId="11" xfId="18" applyNumberFormat="1" applyFont="1" applyBorder="1" applyAlignment="1">
      <alignment horizontal="right" vertical="center" shrinkToFit="1"/>
    </xf>
    <xf numFmtId="182" fontId="10" fillId="0" borderId="85" xfId="18" applyNumberFormat="1" applyFont="1" applyBorder="1" applyAlignment="1">
      <alignment horizontal="right" vertical="center" shrinkToFit="1"/>
    </xf>
    <xf numFmtId="0" fontId="10" fillId="0" borderId="34" xfId="18" applyFont="1" applyBorder="1" applyAlignment="1">
      <alignment horizontal="left" vertical="center"/>
    </xf>
    <xf numFmtId="0" fontId="10" fillId="0" borderId="33" xfId="18" applyFont="1" applyBorder="1" applyAlignment="1">
      <alignment horizontal="left" vertical="center"/>
    </xf>
    <xf numFmtId="0" fontId="10" fillId="0" borderId="183" xfId="18" applyFont="1" applyBorder="1" applyAlignment="1">
      <alignment horizontal="left" vertical="center"/>
    </xf>
    <xf numFmtId="182" fontId="10" fillId="0" borderId="34" xfId="18" applyNumberFormat="1" applyFont="1" applyBorder="1" applyAlignment="1">
      <alignment horizontal="right" vertical="center" shrinkToFit="1"/>
    </xf>
    <xf numFmtId="182" fontId="10" fillId="0" borderId="33" xfId="18" applyNumberFormat="1" applyFont="1" applyBorder="1" applyAlignment="1">
      <alignment horizontal="right" vertical="center" shrinkToFit="1"/>
    </xf>
    <xf numFmtId="182" fontId="10" fillId="0" borderId="183" xfId="18" applyNumberFormat="1" applyFont="1" applyBorder="1" applyAlignment="1">
      <alignment horizontal="right" vertical="center" shrinkToFit="1"/>
    </xf>
    <xf numFmtId="0" fontId="10" fillId="0" borderId="130" xfId="21" applyBorder="1" applyAlignment="1">
      <alignment horizontal="left" vertical="center"/>
    </xf>
    <xf numFmtId="0" fontId="10" fillId="0" borderId="87" xfId="21" applyBorder="1" applyAlignment="1">
      <alignment horizontal="left" vertical="center"/>
    </xf>
    <xf numFmtId="0" fontId="10" fillId="0" borderId="127" xfId="21" applyBorder="1" applyAlignment="1">
      <alignment horizontal="left" vertical="center"/>
    </xf>
    <xf numFmtId="188" fontId="10" fillId="0" borderId="130" xfId="18" applyNumberFormat="1" applyFont="1" applyBorder="1" applyAlignment="1">
      <alignment vertical="center" shrinkToFit="1"/>
    </xf>
    <xf numFmtId="188" fontId="10" fillId="0" borderId="87" xfId="18" applyNumberFormat="1" applyFont="1" applyBorder="1" applyAlignment="1">
      <alignment vertical="center" shrinkToFit="1"/>
    </xf>
    <xf numFmtId="188" fontId="10" fillId="0" borderId="127" xfId="18" applyNumberFormat="1" applyFont="1" applyBorder="1" applyAlignment="1">
      <alignment vertical="center" shrinkToFit="1"/>
    </xf>
    <xf numFmtId="0" fontId="11" fillId="0" borderId="2" xfId="18" applyFont="1" applyBorder="1">
      <alignment vertical="center"/>
    </xf>
    <xf numFmtId="0" fontId="11" fillId="0" borderId="3" xfId="18" applyFont="1" applyBorder="1">
      <alignment vertical="center"/>
    </xf>
    <xf numFmtId="189" fontId="11" fillId="0" borderId="1" xfId="18" applyNumberFormat="1" applyFont="1" applyBorder="1" applyAlignment="1">
      <alignment horizontal="right" vertical="center" shrinkToFit="1"/>
    </xf>
    <xf numFmtId="189" fontId="11" fillId="0" borderId="2" xfId="18" applyNumberFormat="1" applyFont="1" applyBorder="1" applyAlignment="1">
      <alignment horizontal="right" vertical="center" shrinkToFit="1"/>
    </xf>
    <xf numFmtId="189" fontId="11" fillId="0" borderId="57" xfId="18" applyNumberFormat="1" applyFont="1" applyBorder="1" applyAlignment="1">
      <alignment horizontal="right" vertical="center" shrinkToFit="1"/>
    </xf>
    <xf numFmtId="0" fontId="10" fillId="0" borderId="35" xfId="18" applyFont="1" applyBorder="1" applyAlignment="1">
      <alignment horizontal="left" vertical="center"/>
    </xf>
    <xf numFmtId="0" fontId="13" fillId="0" borderId="0" xfId="18" applyFont="1" applyAlignment="1">
      <alignment horizontal="left" vertical="center" wrapText="1"/>
    </xf>
    <xf numFmtId="0" fontId="13" fillId="0" borderId="50" xfId="18" applyFont="1" applyBorder="1" applyAlignment="1">
      <alignment horizontal="left" vertical="center" wrapText="1"/>
    </xf>
    <xf numFmtId="0" fontId="10" fillId="0" borderId="34" xfId="18" applyFont="1" applyBorder="1" applyAlignment="1">
      <alignment horizontal="center" vertical="center" wrapText="1"/>
    </xf>
    <xf numFmtId="0" fontId="10" fillId="0" borderId="33" xfId="18" applyFont="1" applyBorder="1" applyAlignment="1">
      <alignment horizontal="center" vertical="center" wrapText="1"/>
    </xf>
    <xf numFmtId="0" fontId="10" fillId="0" borderId="32" xfId="18" applyFont="1" applyBorder="1" applyAlignment="1">
      <alignment horizontal="center" vertical="center" wrapText="1"/>
    </xf>
    <xf numFmtId="0" fontId="11" fillId="0" borderId="181" xfId="20" applyFont="1" applyBorder="1" applyAlignment="1">
      <alignment horizontal="center" vertical="center"/>
    </xf>
    <xf numFmtId="0" fontId="11" fillId="0" borderId="89" xfId="20" applyFont="1" applyBorder="1" applyAlignment="1">
      <alignment horizontal="center" vertical="center" shrinkToFit="1"/>
    </xf>
    <xf numFmtId="0" fontId="11" fillId="0" borderId="30" xfId="20" applyFont="1" applyBorder="1" applyAlignment="1">
      <alignment horizontal="center" vertical="center" shrinkToFit="1"/>
    </xf>
    <xf numFmtId="0" fontId="11" fillId="0" borderId="74" xfId="20" applyFont="1" applyBorder="1" applyAlignment="1">
      <alignment horizontal="center" vertical="center" shrinkToFit="1"/>
    </xf>
    <xf numFmtId="0" fontId="10" fillId="0" borderId="185" xfId="18" applyFont="1" applyBorder="1" applyAlignment="1">
      <alignment horizontal="center" vertical="center"/>
    </xf>
    <xf numFmtId="0" fontId="10" fillId="0" borderId="177" xfId="18" applyFont="1" applyBorder="1" applyAlignment="1">
      <alignment horizontal="center" vertical="center"/>
    </xf>
    <xf numFmtId="187" fontId="10" fillId="0" borderId="177" xfId="18" applyNumberFormat="1" applyFont="1" applyBorder="1" applyAlignment="1">
      <alignment horizontal="right" vertical="center" shrinkToFit="1"/>
    </xf>
    <xf numFmtId="187" fontId="10" fillId="0" borderId="186" xfId="18" applyNumberFormat="1" applyFont="1" applyBorder="1" applyAlignment="1">
      <alignment horizontal="right" vertical="center" shrinkToFit="1"/>
    </xf>
    <xf numFmtId="187" fontId="10" fillId="0" borderId="169" xfId="18" applyNumberFormat="1" applyFont="1" applyBorder="1" applyAlignment="1">
      <alignment horizontal="right" vertical="center" shrinkToFit="1"/>
    </xf>
    <xf numFmtId="182" fontId="10" fillId="0" borderId="89" xfId="18" applyNumberFormat="1" applyFont="1" applyBorder="1" applyAlignment="1">
      <alignment horizontal="right" vertical="center" shrinkToFit="1"/>
    </xf>
    <xf numFmtId="182" fontId="10" fillId="0" borderId="30" xfId="18" applyNumberFormat="1" applyFont="1" applyBorder="1" applyAlignment="1">
      <alignment horizontal="right" vertical="center" shrinkToFit="1"/>
    </xf>
    <xf numFmtId="182" fontId="10" fillId="0" borderId="74" xfId="18" applyNumberFormat="1" applyFont="1" applyBorder="1" applyAlignment="1">
      <alignment horizontal="right" vertical="center" shrinkToFit="1"/>
    </xf>
    <xf numFmtId="182" fontId="10" fillId="0" borderId="88" xfId="18" applyNumberFormat="1" applyFont="1" applyBorder="1" applyAlignment="1">
      <alignment horizontal="right" vertical="center" shrinkToFit="1"/>
    </xf>
    <xf numFmtId="177" fontId="10" fillId="0" borderId="177" xfId="18" applyNumberFormat="1" applyFont="1" applyBorder="1" applyAlignment="1">
      <alignment horizontal="right" vertical="center" shrinkToFit="1"/>
    </xf>
    <xf numFmtId="177" fontId="10" fillId="0" borderId="186" xfId="18" applyNumberFormat="1" applyFont="1" applyBorder="1" applyAlignment="1">
      <alignment horizontal="right" vertical="center" shrinkToFit="1"/>
    </xf>
    <xf numFmtId="177" fontId="10" fillId="0" borderId="169" xfId="18" applyNumberFormat="1" applyFont="1" applyBorder="1" applyAlignment="1">
      <alignment horizontal="right" vertical="center" shrinkToFit="1"/>
    </xf>
    <xf numFmtId="177" fontId="10" fillId="0" borderId="87" xfId="18" applyNumberFormat="1" applyFont="1" applyBorder="1" applyAlignment="1">
      <alignment horizontal="right" vertical="center"/>
    </xf>
    <xf numFmtId="177" fontId="10" fillId="0" borderId="127" xfId="18" applyNumberFormat="1" applyFont="1" applyBorder="1" applyAlignment="1">
      <alignment horizontal="right" vertical="center"/>
    </xf>
    <xf numFmtId="182" fontId="10" fillId="0" borderId="33" xfId="18" applyNumberFormat="1" applyFont="1" applyBorder="1" applyAlignment="1">
      <alignment horizontal="right" vertical="center"/>
    </xf>
    <xf numFmtId="182" fontId="10" fillId="0" borderId="183" xfId="18" applyNumberFormat="1" applyFont="1" applyBorder="1" applyAlignment="1">
      <alignment horizontal="right" vertical="center"/>
    </xf>
    <xf numFmtId="0" fontId="10" fillId="0" borderId="75" xfId="18" applyFont="1" applyBorder="1">
      <alignment vertical="center"/>
    </xf>
    <xf numFmtId="0" fontId="10" fillId="0" borderId="162" xfId="18" applyFont="1" applyBorder="1" applyAlignment="1">
      <alignment horizontal="center" vertical="center"/>
    </xf>
    <xf numFmtId="0" fontId="10" fillId="0" borderId="88" xfId="18" applyFont="1" applyBorder="1" applyAlignment="1">
      <alignment horizontal="center" vertical="center"/>
    </xf>
    <xf numFmtId="0" fontId="10" fillId="0" borderId="187" xfId="18" applyFont="1" applyBorder="1" applyAlignment="1">
      <alignment horizontal="center" vertical="center"/>
    </xf>
    <xf numFmtId="0" fontId="10" fillId="0" borderId="67" xfId="18" applyFont="1" applyBorder="1" applyAlignment="1">
      <alignment horizontal="center" vertical="center"/>
    </xf>
    <xf numFmtId="0" fontId="10" fillId="0" borderId="64" xfId="18" applyFont="1" applyBorder="1" applyAlignment="1">
      <alignment horizontal="center" vertical="center"/>
    </xf>
    <xf numFmtId="0" fontId="10" fillId="0" borderId="63" xfId="18" applyFont="1" applyBorder="1" applyAlignment="1">
      <alignment horizontal="center" vertical="center"/>
    </xf>
    <xf numFmtId="0" fontId="11" fillId="0" borderId="34" xfId="19" applyFont="1" applyBorder="1" applyAlignment="1">
      <alignment horizontal="left" vertical="center"/>
    </xf>
    <xf numFmtId="0" fontId="11" fillId="0" borderId="33" xfId="19" applyFont="1" applyBorder="1" applyAlignment="1">
      <alignment horizontal="left" vertical="center"/>
    </xf>
    <xf numFmtId="0" fontId="11" fillId="0" borderId="183" xfId="19" applyFont="1" applyBorder="1" applyAlignment="1">
      <alignment horizontal="left" vertical="center"/>
    </xf>
    <xf numFmtId="177" fontId="10" fillId="0" borderId="34" xfId="18" applyNumberFormat="1" applyFont="1" applyBorder="1" applyAlignment="1">
      <alignment horizontal="right" vertical="center" shrinkToFit="1"/>
    </xf>
    <xf numFmtId="177" fontId="10" fillId="0" borderId="33" xfId="18" applyNumberFormat="1" applyFont="1" applyBorder="1" applyAlignment="1">
      <alignment horizontal="right" vertical="center" shrinkToFit="1"/>
    </xf>
    <xf numFmtId="177" fontId="10" fillId="0" borderId="183" xfId="18" applyNumberFormat="1" applyFont="1" applyBorder="1" applyAlignment="1">
      <alignment horizontal="right" vertical="center" shrinkToFit="1"/>
    </xf>
    <xf numFmtId="0" fontId="10" fillId="0" borderId="41" xfId="18" applyFont="1" applyBorder="1" applyAlignment="1">
      <alignment horizontal="center" vertical="center" textRotation="255"/>
    </xf>
    <xf numFmtId="0" fontId="10" fillId="0" borderId="2" xfId="18" applyFont="1" applyBorder="1" applyAlignment="1">
      <alignment horizontal="center" vertical="center" textRotation="255"/>
    </xf>
    <xf numFmtId="0" fontId="10" fillId="0" borderId="3" xfId="18" applyFont="1" applyBorder="1" applyAlignment="1">
      <alignment horizontal="center" vertical="center" textRotation="255"/>
    </xf>
    <xf numFmtId="0" fontId="13" fillId="0" borderId="1" xfId="18" applyFont="1" applyBorder="1" applyAlignment="1">
      <alignment horizontal="center" vertical="center" wrapText="1"/>
    </xf>
    <xf numFmtId="0" fontId="13" fillId="0" borderId="2" xfId="18" applyFont="1" applyBorder="1" applyAlignment="1">
      <alignment horizontal="center" vertical="center" wrapText="1"/>
    </xf>
    <xf numFmtId="0" fontId="13" fillId="0" borderId="3" xfId="18" applyFont="1" applyBorder="1" applyAlignment="1">
      <alignment horizontal="center" vertical="center" wrapText="1"/>
    </xf>
    <xf numFmtId="0" fontId="10" fillId="0" borderId="1" xfId="18" applyFont="1" applyBorder="1" applyAlignment="1">
      <alignment horizontal="center" vertical="center" textRotation="255"/>
    </xf>
    <xf numFmtId="0" fontId="10" fillId="0" borderId="1" xfId="18" applyFont="1" applyBorder="1" applyAlignment="1">
      <alignment horizontal="center" vertical="center" wrapText="1"/>
    </xf>
    <xf numFmtId="0" fontId="10" fillId="0" borderId="2" xfId="18" applyFont="1" applyBorder="1" applyAlignment="1">
      <alignment horizontal="center" vertical="center" wrapText="1"/>
    </xf>
    <xf numFmtId="0" fontId="10" fillId="0" borderId="3" xfId="18" applyFont="1" applyBorder="1" applyAlignment="1">
      <alignment horizontal="center" vertical="center" wrapText="1"/>
    </xf>
    <xf numFmtId="0" fontId="13" fillId="0" borderId="57" xfId="18" applyFont="1" applyBorder="1" applyAlignment="1">
      <alignment horizontal="center" vertical="center" wrapText="1"/>
    </xf>
    <xf numFmtId="0" fontId="10" fillId="0" borderId="35" xfId="18" applyFont="1" applyBorder="1" applyAlignment="1">
      <alignment horizontal="center" vertical="center" textRotation="255"/>
    </xf>
    <xf numFmtId="0" fontId="10" fillId="0" borderId="0" xfId="18" applyFont="1" applyAlignment="1">
      <alignment horizontal="center" vertical="center" textRotation="255"/>
    </xf>
    <xf numFmtId="0" fontId="10" fillId="0" borderId="5" xfId="18" applyFont="1" applyBorder="1" applyAlignment="1">
      <alignment horizontal="center" vertical="center" textRotation="255"/>
    </xf>
    <xf numFmtId="0" fontId="13" fillId="0" borderId="6" xfId="18" applyFont="1" applyBorder="1" applyAlignment="1">
      <alignment horizontal="center" vertical="center" wrapText="1"/>
    </xf>
    <xf numFmtId="0" fontId="13" fillId="0" borderId="7" xfId="18" applyFont="1" applyBorder="1" applyAlignment="1">
      <alignment horizontal="center" vertical="center" wrapText="1"/>
    </xf>
    <xf numFmtId="0" fontId="13" fillId="0" borderId="8" xfId="18" applyFont="1" applyBorder="1" applyAlignment="1">
      <alignment horizontal="center" vertical="center" wrapText="1"/>
    </xf>
    <xf numFmtId="0" fontId="10" fillId="0" borderId="4" xfId="18" applyFont="1" applyBorder="1" applyAlignment="1">
      <alignment horizontal="center" vertical="center" textRotation="255"/>
    </xf>
    <xf numFmtId="0" fontId="10" fillId="0" borderId="6" xfId="18" applyFont="1" applyBorder="1" applyAlignment="1">
      <alignment horizontal="center" vertical="center" wrapText="1"/>
    </xf>
    <xf numFmtId="0" fontId="10" fillId="0" borderId="7" xfId="18" applyFont="1" applyBorder="1" applyAlignment="1">
      <alignment horizontal="center" vertical="center" wrapText="1"/>
    </xf>
    <xf numFmtId="0" fontId="10" fillId="0" borderId="8" xfId="18" applyFont="1" applyBorder="1" applyAlignment="1">
      <alignment horizontal="center" vertical="center" wrapText="1"/>
    </xf>
    <xf numFmtId="0" fontId="13" fillId="0" borderId="70" xfId="18" applyFont="1" applyBorder="1" applyAlignment="1">
      <alignment horizontal="center" vertical="center" wrapText="1"/>
    </xf>
    <xf numFmtId="0" fontId="21" fillId="0" borderId="9" xfId="18" applyFont="1" applyBorder="1">
      <alignment vertical="center"/>
    </xf>
    <xf numFmtId="0" fontId="21" fillId="0" borderId="11" xfId="18" applyFont="1" applyBorder="1">
      <alignment vertical="center"/>
    </xf>
    <xf numFmtId="0" fontId="10" fillId="0" borderId="35" xfId="18" applyFont="1" applyBorder="1" applyAlignment="1">
      <alignment horizontal="center" vertical="center"/>
    </xf>
    <xf numFmtId="0" fontId="11" fillId="0" borderId="130" xfId="19" applyFont="1" applyBorder="1" applyAlignment="1">
      <alignment horizontal="center" vertical="center" wrapText="1"/>
    </xf>
    <xf numFmtId="0" fontId="11" fillId="0" borderId="87" xfId="19" applyFont="1" applyBorder="1" applyAlignment="1">
      <alignment horizontal="center" vertical="center" wrapText="1"/>
    </xf>
    <xf numFmtId="0" fontId="11" fillId="0" borderId="127" xfId="19" applyFont="1" applyBorder="1" applyAlignment="1">
      <alignment horizontal="center" vertical="center" wrapText="1"/>
    </xf>
    <xf numFmtId="0" fontId="10" fillId="0" borderId="6" xfId="18" applyFont="1" applyBorder="1" applyAlignment="1">
      <alignment horizontal="center" vertical="center" textRotation="255"/>
    </xf>
    <xf numFmtId="0" fontId="10" fillId="0" borderId="7" xfId="18" applyFont="1" applyBorder="1" applyAlignment="1">
      <alignment horizontal="center" vertical="center" textRotation="255"/>
    </xf>
    <xf numFmtId="0" fontId="10" fillId="0" borderId="8" xfId="18" applyFont="1" applyBorder="1" applyAlignment="1">
      <alignment horizontal="center" vertical="center" textRotation="255"/>
    </xf>
    <xf numFmtId="0" fontId="11" fillId="0" borderId="35" xfId="19" applyFont="1" applyBorder="1" applyAlignment="1">
      <alignment horizontal="center" vertical="center" wrapText="1"/>
    </xf>
    <xf numFmtId="0" fontId="11" fillId="0" borderId="0" xfId="19" applyFont="1" applyAlignment="1">
      <alignment horizontal="center" vertical="center" wrapText="1"/>
    </xf>
    <xf numFmtId="0" fontId="11" fillId="0" borderId="50" xfId="19" applyFont="1" applyBorder="1" applyAlignment="1">
      <alignment horizontal="center" vertical="center" wrapText="1"/>
    </xf>
    <xf numFmtId="0" fontId="10" fillId="0" borderId="34" xfId="18" applyFont="1" applyBorder="1" applyAlignment="1">
      <alignment horizontal="center" vertical="center" textRotation="255"/>
    </xf>
    <xf numFmtId="0" fontId="10" fillId="0" borderId="33" xfId="18" applyFont="1" applyBorder="1" applyAlignment="1">
      <alignment horizontal="center" vertical="center" textRotation="255"/>
    </xf>
    <xf numFmtId="0" fontId="10" fillId="0" borderId="32" xfId="18" applyFont="1" applyBorder="1" applyAlignment="1">
      <alignment horizontal="center" vertical="center" textRotation="255"/>
    </xf>
    <xf numFmtId="177" fontId="10" fillId="0" borderId="89" xfId="18" applyNumberFormat="1" applyFont="1" applyBorder="1" applyAlignment="1">
      <alignment horizontal="right" vertical="center"/>
    </xf>
    <xf numFmtId="177" fontId="10" fillId="0" borderId="30" xfId="18" applyNumberFormat="1" applyFont="1" applyBorder="1" applyAlignment="1">
      <alignment horizontal="right" vertical="center"/>
    </xf>
    <xf numFmtId="177" fontId="10" fillId="0" borderId="74" xfId="18" applyNumberFormat="1" applyFont="1" applyBorder="1" applyAlignment="1">
      <alignment horizontal="right" vertical="center"/>
    </xf>
    <xf numFmtId="0" fontId="10" fillId="0" borderId="45" xfId="18" applyFont="1" applyBorder="1" applyAlignment="1">
      <alignment horizontal="center" vertical="center" shrinkToFit="1"/>
    </xf>
    <xf numFmtId="0" fontId="10" fillId="0" borderId="33" xfId="18" applyFont="1" applyBorder="1" applyAlignment="1">
      <alignment horizontal="center" vertical="center" shrinkToFit="1"/>
    </xf>
    <xf numFmtId="0" fontId="10" fillId="0" borderId="32" xfId="18" applyFont="1" applyBorder="1" applyAlignment="1">
      <alignment horizontal="center" vertical="center" shrinkToFit="1"/>
    </xf>
    <xf numFmtId="0" fontId="11" fillId="0" borderId="34" xfId="19" applyFont="1" applyBorder="1" applyAlignment="1">
      <alignment horizontal="center" vertical="center" wrapText="1"/>
    </xf>
    <xf numFmtId="0" fontId="11" fillId="0" borderId="33" xfId="19" applyFont="1" applyBorder="1" applyAlignment="1">
      <alignment horizontal="center" vertical="center" wrapText="1"/>
    </xf>
    <xf numFmtId="0" fontId="11" fillId="0" borderId="183" xfId="19" applyFont="1" applyBorder="1" applyAlignment="1">
      <alignment horizontal="center" vertical="center" wrapText="1"/>
    </xf>
    <xf numFmtId="0" fontId="10" fillId="0" borderId="34" xfId="18" applyFont="1" applyBorder="1" applyAlignment="1">
      <alignment horizontal="center" vertical="center"/>
    </xf>
    <xf numFmtId="0" fontId="13" fillId="0" borderId="33" xfId="18" applyFont="1" applyBorder="1" applyAlignment="1">
      <alignment vertical="center" wrapText="1"/>
    </xf>
    <xf numFmtId="0" fontId="13" fillId="0" borderId="183" xfId="18" applyFont="1" applyBorder="1" applyAlignment="1">
      <alignment vertical="center" wrapText="1"/>
    </xf>
    <xf numFmtId="182" fontId="10" fillId="0" borderId="34" xfId="18" applyNumberFormat="1" applyFont="1" applyBorder="1">
      <alignment vertical="center"/>
    </xf>
    <xf numFmtId="182" fontId="10" fillId="0" borderId="33" xfId="18" applyNumberFormat="1" applyFont="1" applyBorder="1">
      <alignment vertical="center"/>
    </xf>
    <xf numFmtId="182" fontId="10" fillId="0" borderId="183" xfId="18" applyNumberFormat="1" applyFont="1" applyBorder="1">
      <alignment vertical="center"/>
    </xf>
    <xf numFmtId="0" fontId="10" fillId="0" borderId="35" xfId="18" applyFont="1" applyBorder="1">
      <alignment vertical="center"/>
    </xf>
    <xf numFmtId="0" fontId="10" fillId="0" borderId="50" xfId="18" applyFont="1" applyBorder="1">
      <alignment vertical="center"/>
    </xf>
    <xf numFmtId="49" fontId="10" fillId="0" borderId="35" xfId="18" applyNumberFormat="1" applyFont="1" applyBorder="1">
      <alignment vertical="center"/>
    </xf>
    <xf numFmtId="49" fontId="10" fillId="0" borderId="0" xfId="18" applyNumberFormat="1" applyFont="1" applyAlignment="1">
      <alignment horizontal="left" vertical="center"/>
    </xf>
    <xf numFmtId="0" fontId="10" fillId="0" borderId="0" xfId="18" applyFont="1" applyAlignment="1">
      <alignment horizontal="center" vertical="center"/>
    </xf>
    <xf numFmtId="49" fontId="10" fillId="0" borderId="0" xfId="18" applyNumberFormat="1" applyFont="1" applyAlignment="1">
      <alignment horizontal="center" vertical="center"/>
    </xf>
    <xf numFmtId="0" fontId="10" fillId="0" borderId="0" xfId="18" applyFont="1" applyAlignment="1">
      <alignment horizontal="center" vertical="center" shrinkToFit="1"/>
    </xf>
    <xf numFmtId="0" fontId="10" fillId="0" borderId="50" xfId="18" applyFont="1" applyBorder="1" applyAlignment="1">
      <alignment horizontal="center" vertical="center"/>
    </xf>
    <xf numFmtId="190" fontId="10" fillId="0" borderId="0" xfId="18" applyNumberFormat="1" applyFont="1" applyAlignment="1" applyProtection="1">
      <alignment horizontal="center" vertical="center" shrinkToFit="1"/>
      <protection hidden="1"/>
    </xf>
    <xf numFmtId="0" fontId="13" fillId="0" borderId="0" xfId="18" applyFont="1" applyAlignment="1" applyProtection="1">
      <alignment horizontal="left" vertical="center" wrapText="1"/>
      <protection hidden="1"/>
    </xf>
    <xf numFmtId="0" fontId="10" fillId="0" borderId="0" xfId="18" applyFont="1" applyAlignment="1" applyProtection="1">
      <alignment horizontal="center" vertical="center" shrinkToFit="1"/>
      <protection hidden="1"/>
    </xf>
    <xf numFmtId="0" fontId="10" fillId="0" borderId="34" xfId="18" applyFont="1" applyBorder="1">
      <alignment vertical="center"/>
    </xf>
    <xf numFmtId="0" fontId="10" fillId="0" borderId="33" xfId="18" applyFont="1" applyBorder="1">
      <alignment vertical="center"/>
    </xf>
    <xf numFmtId="0" fontId="10" fillId="0" borderId="183" xfId="18" applyFont="1" applyBorder="1">
      <alignment vertical="center"/>
    </xf>
    <xf numFmtId="0" fontId="10" fillId="0" borderId="0" xfId="18" applyFont="1">
      <alignment vertical="center"/>
    </xf>
    <xf numFmtId="0" fontId="10" fillId="0" borderId="0" xfId="21">
      <alignment vertical="center"/>
    </xf>
  </cellXfs>
  <cellStyles count="22">
    <cellStyle name="標準" xfId="0" builtinId="0"/>
    <cellStyle name="標準 2" xfId="1" xr:uid="{00000000-0005-0000-0000-000001000000}"/>
    <cellStyle name="標準 2 2" xfId="19" xr:uid="{0D981050-4464-473F-8EE0-AE58BB4A7632}"/>
    <cellStyle name="標準 2 3" xfId="21" xr:uid="{B243C2C4-0F52-4026-9747-3D505A67A402}"/>
    <cellStyle name="標準 3" xfId="7" xr:uid="{BF1F83E7-A41F-469B-9386-AF46763F7FAA}"/>
    <cellStyle name="標準 3 2" xfId="8" xr:uid="{56C75D3D-DA5D-4FA9-B357-510AA6C5EC2D}"/>
    <cellStyle name="標準 4" xfId="17" xr:uid="{3FE25554-BF8A-45A4-A294-100BA3BCA29F}"/>
    <cellStyle name="標準 4_APAHO401600" xfId="13" xr:uid="{5D643E25-626F-47EC-9EF7-598BE37E4154}"/>
    <cellStyle name="標準 4_APAHO4019001" xfId="16" xr:uid="{0C21DEBF-FF60-4CCF-84C1-136BEA922D09}"/>
    <cellStyle name="標準 4_ZJ08_022012_青森市_2010" xfId="15" xr:uid="{CECBD504-2212-4922-8C17-69B65F9E49CF}"/>
    <cellStyle name="標準 6" xfId="18" xr:uid="{83449184-E427-4D03-881F-38AE32218459}"/>
    <cellStyle name="標準 6_APAHO401000" xfId="20" xr:uid="{420A2253-DC61-4BA4-A263-29BA7619FD45}"/>
    <cellStyle name="標準 6_APAHO401200_O-JJ1016-001-3_財政状況資料集(決算状況カード(各会計・関係団体))(Rev2)2" xfId="12" xr:uid="{146C64FD-0771-4AF3-BEEF-F367C058F46D}"/>
    <cellStyle name="標準 6_APAHO402200_O-JJ1016-001-3_財政状況資料集(決算状況カード(各会計・関係団体))(Rev2)2" xfId="10" xr:uid="{71039DF2-7E21-46F2-8710-2CED5D37A18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9" xr:uid="{3A54F764-3B27-41F1-A333-048BECB4878A}"/>
    <cellStyle name="標準_O-JJ0722-001-3_決算状況カード(各会計・関係団体)_O-JJ1016-001-3_財政状況資料集(決算状況カード(各会計・関係団体))(Rev2)2" xfId="11" xr:uid="{D9CD0409-EC6D-45AB-B6E2-D72D7CF5D697}"/>
    <cellStyle name="標準_O-JJ0722-001-8_連結実質赤字比率に係る赤字・黒字の構成分析" xfId="14" xr:uid="{FF51AEF5-4361-4EF5-AC82-76DBBFC428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865B-4B00-9928-0F1E29F6E8B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121970</c:v>
                </c:pt>
                <c:pt idx="1">
                  <c:v>64023</c:v>
                </c:pt>
                <c:pt idx="2">
                  <c:v>39555</c:v>
                </c:pt>
                <c:pt idx="3">
                  <c:v>39070</c:v>
                </c:pt>
                <c:pt idx="4">
                  <c:v>59366</c:v>
                </c:pt>
              </c:numCache>
            </c:numRef>
          </c:val>
          <c:smooth val="0"/>
          <c:extLst>
            <c:ext xmlns:c16="http://schemas.microsoft.com/office/drawing/2014/chart" uri="{C3380CC4-5D6E-409C-BE32-E72D297353CC}">
              <c16:uniqueId val="{00000001-865B-4B00-9928-0F1E29F6E8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13.12</c:v>
                </c:pt>
                <c:pt idx="1">
                  <c:v>19.670000000000002</c:v>
                </c:pt>
                <c:pt idx="2">
                  <c:v>21.34</c:v>
                </c:pt>
                <c:pt idx="3">
                  <c:v>15.7</c:v>
                </c:pt>
                <c:pt idx="4">
                  <c:v>17.59</c:v>
                </c:pt>
              </c:numCache>
            </c:numRef>
          </c:val>
          <c:extLst>
            <c:ext xmlns:c16="http://schemas.microsoft.com/office/drawing/2014/chart" uri="{C3380CC4-5D6E-409C-BE32-E72D297353CC}">
              <c16:uniqueId val="{00000000-932D-4B85-9FFA-93B573ECDBF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18.239999999999998</c:v>
                </c:pt>
                <c:pt idx="1">
                  <c:v>15.65</c:v>
                </c:pt>
                <c:pt idx="2">
                  <c:v>20.13</c:v>
                </c:pt>
                <c:pt idx="3">
                  <c:v>24.2</c:v>
                </c:pt>
                <c:pt idx="4">
                  <c:v>20.309999999999999</c:v>
                </c:pt>
              </c:numCache>
            </c:numRef>
          </c:val>
          <c:extLst>
            <c:ext xmlns:c16="http://schemas.microsoft.com/office/drawing/2014/chart" uri="{C3380CC4-5D6E-409C-BE32-E72D297353CC}">
              <c16:uniqueId val="{00000001-932D-4B85-9FFA-93B573ECDB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-0.32</c:v>
                </c:pt>
                <c:pt idx="1">
                  <c:v>5.28</c:v>
                </c:pt>
                <c:pt idx="2">
                  <c:v>0.87</c:v>
                </c:pt>
                <c:pt idx="3">
                  <c:v>-8.56</c:v>
                </c:pt>
                <c:pt idx="4">
                  <c:v>-1.37</c:v>
                </c:pt>
              </c:numCache>
            </c:numRef>
          </c:val>
          <c:smooth val="0"/>
          <c:extLst>
            <c:ext xmlns:c16="http://schemas.microsoft.com/office/drawing/2014/chart" uri="{C3380CC4-5D6E-409C-BE32-E72D297353CC}">
              <c16:uniqueId val="{00000002-932D-4B85-9FFA-93B573ECDB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6.84</c:v>
                </c:pt>
                <c:pt idx="2">
                  <c:v>#N/A</c:v>
                </c:pt>
                <c:pt idx="3">
                  <c:v>6.15</c:v>
                </c:pt>
                <c:pt idx="4">
                  <c:v>#N/A</c:v>
                </c:pt>
                <c:pt idx="5">
                  <c:v>6.49</c:v>
                </c:pt>
                <c:pt idx="6">
                  <c:v>#N/A</c:v>
                </c:pt>
                <c:pt idx="7">
                  <c:v>0.14000000000000001</c:v>
                </c:pt>
                <c:pt idx="8">
                  <c:v>#N/A</c:v>
                </c:pt>
                <c:pt idx="9">
                  <c:v>0.09</c:v>
                </c:pt>
              </c:numCache>
            </c:numRef>
          </c:val>
          <c:extLst>
            <c:ext xmlns:c16="http://schemas.microsoft.com/office/drawing/2014/chart" uri="{C3380CC4-5D6E-409C-BE32-E72D297353CC}">
              <c16:uniqueId val="{00000000-B3B6-49C4-A32A-04BA9ADE552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B6-49C4-A32A-04BA9ADE552E}"/>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0.26</c:v>
                </c:pt>
                <c:pt idx="2">
                  <c:v>#N/A</c:v>
                </c:pt>
                <c:pt idx="3">
                  <c:v>0.23</c:v>
                </c:pt>
                <c:pt idx="4">
                  <c:v>#N/A</c:v>
                </c:pt>
                <c:pt idx="5">
                  <c:v>0.14000000000000001</c:v>
                </c:pt>
                <c:pt idx="6">
                  <c:v>#N/A</c:v>
                </c:pt>
                <c:pt idx="7">
                  <c:v>0.15</c:v>
                </c:pt>
                <c:pt idx="8">
                  <c:v>#N/A</c:v>
                </c:pt>
                <c:pt idx="9">
                  <c:v>0.15</c:v>
                </c:pt>
              </c:numCache>
            </c:numRef>
          </c:val>
          <c:extLst>
            <c:ext xmlns:c16="http://schemas.microsoft.com/office/drawing/2014/chart" uri="{C3380CC4-5D6E-409C-BE32-E72D297353CC}">
              <c16:uniqueId val="{00000002-B3B6-49C4-A32A-04BA9ADE552E}"/>
            </c:ext>
          </c:extLst>
        </c:ser>
        <c:ser>
          <c:idx val="3"/>
          <c:order val="3"/>
          <c:tx>
            <c:strRef>
              <c:f>[1]データシート!$A$30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c:v>
                </c:pt>
                <c:pt idx="2">
                  <c:v>#N/A</c:v>
                </c:pt>
                <c:pt idx="3">
                  <c:v>0.12</c:v>
                </c:pt>
                <c:pt idx="4">
                  <c:v>#N/A</c:v>
                </c:pt>
                <c:pt idx="5">
                  <c:v>0.18</c:v>
                </c:pt>
                <c:pt idx="6">
                  <c:v>#N/A</c:v>
                </c:pt>
                <c:pt idx="7">
                  <c:v>0.38</c:v>
                </c:pt>
                <c:pt idx="8">
                  <c:v>#N/A</c:v>
                </c:pt>
                <c:pt idx="9">
                  <c:v>0.34</c:v>
                </c:pt>
              </c:numCache>
            </c:numRef>
          </c:val>
          <c:extLst>
            <c:ext xmlns:c16="http://schemas.microsoft.com/office/drawing/2014/chart" uri="{C3380CC4-5D6E-409C-BE32-E72D297353CC}">
              <c16:uniqueId val="{00000003-B3B6-49C4-A32A-04BA9ADE552E}"/>
            </c:ext>
          </c:extLst>
        </c:ser>
        <c:ser>
          <c:idx val="4"/>
          <c:order val="4"/>
          <c:tx>
            <c:strRef>
              <c:f>[1]データシート!$A$31</c:f>
              <c:strCache>
                <c:ptCount val="1"/>
                <c:pt idx="0">
                  <c:v>下水道事業会計（浄化槽事業）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#N/A</c:v>
                </c:pt>
                <c:pt idx="7">
                  <c:v>0.81</c:v>
                </c:pt>
                <c:pt idx="8">
                  <c:v>#N/A</c:v>
                </c:pt>
                <c:pt idx="9">
                  <c:v>0.94</c:v>
                </c:pt>
              </c:numCache>
            </c:numRef>
          </c:val>
          <c:extLst>
            <c:ext xmlns:c16="http://schemas.microsoft.com/office/drawing/2014/chart" uri="{C3380CC4-5D6E-409C-BE32-E72D297353CC}">
              <c16:uniqueId val="{00000004-B3B6-49C4-A32A-04BA9ADE552E}"/>
            </c:ext>
          </c:extLst>
        </c:ser>
        <c:ser>
          <c:idx val="5"/>
          <c:order val="5"/>
          <c:tx>
            <c:strRef>
              <c:f>[1]データシート!$A$32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1.1200000000000001</c:v>
                </c:pt>
                <c:pt idx="2">
                  <c:v>#N/A</c:v>
                </c:pt>
                <c:pt idx="3">
                  <c:v>1.03</c:v>
                </c:pt>
                <c:pt idx="4">
                  <c:v>#N/A</c:v>
                </c:pt>
                <c:pt idx="5">
                  <c:v>1.18</c:v>
                </c:pt>
                <c:pt idx="6">
                  <c:v>#N/A</c:v>
                </c:pt>
                <c:pt idx="7">
                  <c:v>1.6</c:v>
                </c:pt>
                <c:pt idx="8">
                  <c:v>#N/A</c:v>
                </c:pt>
                <c:pt idx="9">
                  <c:v>1.61</c:v>
                </c:pt>
              </c:numCache>
            </c:numRef>
          </c:val>
          <c:extLst>
            <c:ext xmlns:c16="http://schemas.microsoft.com/office/drawing/2014/chart" uri="{C3380CC4-5D6E-409C-BE32-E72D297353CC}">
              <c16:uniqueId val="{00000005-B3B6-49C4-A32A-04BA9ADE552E}"/>
            </c:ext>
          </c:extLst>
        </c:ser>
        <c:ser>
          <c:idx val="6"/>
          <c:order val="6"/>
          <c:tx>
            <c:strRef>
              <c:f>[1]データシート!$A$33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0</c:v>
                </c:pt>
                <c:pt idx="5">
                  <c:v>0</c:v>
                </c:pt>
                <c:pt idx="6">
                  <c:v>#N/A</c:v>
                </c:pt>
                <c:pt idx="7">
                  <c:v>4.21</c:v>
                </c:pt>
                <c:pt idx="8">
                  <c:v>#N/A</c:v>
                </c:pt>
                <c:pt idx="9">
                  <c:v>4.03</c:v>
                </c:pt>
              </c:numCache>
            </c:numRef>
          </c:val>
          <c:extLst>
            <c:ext xmlns:c16="http://schemas.microsoft.com/office/drawing/2014/chart" uri="{C3380CC4-5D6E-409C-BE32-E72D297353CC}">
              <c16:uniqueId val="{00000006-B3B6-49C4-A32A-04BA9ADE552E}"/>
            </c:ext>
          </c:extLst>
        </c:ser>
        <c:ser>
          <c:idx val="7"/>
          <c:order val="7"/>
          <c:tx>
            <c:strRef>
              <c:f>[1]データシート!$A$34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6.36</c:v>
                </c:pt>
                <c:pt idx="2">
                  <c:v>#N/A</c:v>
                </c:pt>
                <c:pt idx="3">
                  <c:v>6.06</c:v>
                </c:pt>
                <c:pt idx="4">
                  <c:v>#N/A</c:v>
                </c:pt>
                <c:pt idx="5">
                  <c:v>5.79</c:v>
                </c:pt>
                <c:pt idx="6">
                  <c:v>#N/A</c:v>
                </c:pt>
                <c:pt idx="7">
                  <c:v>5.22</c:v>
                </c:pt>
                <c:pt idx="8">
                  <c:v>#N/A</c:v>
                </c:pt>
                <c:pt idx="9">
                  <c:v>4.1900000000000004</c:v>
                </c:pt>
              </c:numCache>
            </c:numRef>
          </c:val>
          <c:extLst>
            <c:ext xmlns:c16="http://schemas.microsoft.com/office/drawing/2014/chart" uri="{C3380CC4-5D6E-409C-BE32-E72D297353CC}">
              <c16:uniqueId val="{00000007-B3B6-49C4-A32A-04BA9ADE552E}"/>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7.21</c:v>
                </c:pt>
                <c:pt idx="2">
                  <c:v>#N/A</c:v>
                </c:pt>
                <c:pt idx="3">
                  <c:v>6.29</c:v>
                </c:pt>
                <c:pt idx="4">
                  <c:v>#N/A</c:v>
                </c:pt>
                <c:pt idx="5">
                  <c:v>5.0599999999999996</c:v>
                </c:pt>
                <c:pt idx="6">
                  <c:v>#N/A</c:v>
                </c:pt>
                <c:pt idx="7">
                  <c:v>4.79</c:v>
                </c:pt>
                <c:pt idx="8">
                  <c:v>#N/A</c:v>
                </c:pt>
                <c:pt idx="9">
                  <c:v>4.4000000000000004</c:v>
                </c:pt>
              </c:numCache>
            </c:numRef>
          </c:val>
          <c:extLst>
            <c:ext xmlns:c16="http://schemas.microsoft.com/office/drawing/2014/chart" uri="{C3380CC4-5D6E-409C-BE32-E72D297353CC}">
              <c16:uniqueId val="{00000008-B3B6-49C4-A32A-04BA9ADE552E}"/>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12.31</c:v>
                </c:pt>
                <c:pt idx="2">
                  <c:v>#N/A</c:v>
                </c:pt>
                <c:pt idx="3">
                  <c:v>19.079999999999998</c:v>
                </c:pt>
                <c:pt idx="4">
                  <c:v>#N/A</c:v>
                </c:pt>
                <c:pt idx="5">
                  <c:v>19.95</c:v>
                </c:pt>
                <c:pt idx="6">
                  <c:v>#N/A</c:v>
                </c:pt>
                <c:pt idx="7">
                  <c:v>15.23</c:v>
                </c:pt>
                <c:pt idx="8">
                  <c:v>#N/A</c:v>
                </c:pt>
                <c:pt idx="9">
                  <c:v>17.22</c:v>
                </c:pt>
              </c:numCache>
            </c:numRef>
          </c:val>
          <c:extLst>
            <c:ext xmlns:c16="http://schemas.microsoft.com/office/drawing/2014/chart" uri="{C3380CC4-5D6E-409C-BE32-E72D297353CC}">
              <c16:uniqueId val="{00000009-B3B6-49C4-A32A-04BA9ADE55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632</c:v>
                </c:pt>
                <c:pt idx="5">
                  <c:v>621</c:v>
                </c:pt>
                <c:pt idx="8">
                  <c:v>620</c:v>
                </c:pt>
                <c:pt idx="11">
                  <c:v>623</c:v>
                </c:pt>
                <c:pt idx="14">
                  <c:v>620</c:v>
                </c:pt>
              </c:numCache>
            </c:numRef>
          </c:val>
          <c:extLst>
            <c:ext xmlns:c16="http://schemas.microsoft.com/office/drawing/2014/chart" uri="{C3380CC4-5D6E-409C-BE32-E72D297353CC}">
              <c16:uniqueId val="{00000000-CE32-4ECF-B7EC-BC1BDC609E9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32-4ECF-B7EC-BC1BDC609E9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2-CE32-4ECF-B7EC-BC1BDC609E9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32</c:v>
                </c:pt>
                <c:pt idx="3">
                  <c:v>34</c:v>
                </c:pt>
                <c:pt idx="6">
                  <c:v>45</c:v>
                </c:pt>
                <c:pt idx="9">
                  <c:v>61</c:v>
                </c:pt>
                <c:pt idx="12">
                  <c:v>43</c:v>
                </c:pt>
              </c:numCache>
            </c:numRef>
          </c:val>
          <c:extLst>
            <c:ext xmlns:c16="http://schemas.microsoft.com/office/drawing/2014/chart" uri="{C3380CC4-5D6E-409C-BE32-E72D297353CC}">
              <c16:uniqueId val="{00000003-CE32-4ECF-B7EC-BC1BDC609E9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119</c:v>
                </c:pt>
                <c:pt idx="3">
                  <c:v>120</c:v>
                </c:pt>
                <c:pt idx="6">
                  <c:v>120</c:v>
                </c:pt>
                <c:pt idx="9">
                  <c:v>126</c:v>
                </c:pt>
                <c:pt idx="12">
                  <c:v>129</c:v>
                </c:pt>
              </c:numCache>
            </c:numRef>
          </c:val>
          <c:extLst>
            <c:ext xmlns:c16="http://schemas.microsoft.com/office/drawing/2014/chart" uri="{C3380CC4-5D6E-409C-BE32-E72D297353CC}">
              <c16:uniqueId val="{00000004-CE32-4ECF-B7EC-BC1BDC609E9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2-4ECF-B7EC-BC1BDC609E9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32-4ECF-B7EC-BC1BDC609E9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573</c:v>
                </c:pt>
                <c:pt idx="3">
                  <c:v>582</c:v>
                </c:pt>
                <c:pt idx="6">
                  <c:v>609</c:v>
                </c:pt>
                <c:pt idx="9">
                  <c:v>664</c:v>
                </c:pt>
                <c:pt idx="12">
                  <c:v>695</c:v>
                </c:pt>
              </c:numCache>
            </c:numRef>
          </c:val>
          <c:extLst>
            <c:ext xmlns:c16="http://schemas.microsoft.com/office/drawing/2014/chart" uri="{C3380CC4-5D6E-409C-BE32-E72D297353CC}">
              <c16:uniqueId val="{00000007-CE32-4ECF-B7EC-BC1BDC609E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94</c:v>
                </c:pt>
                <c:pt idx="2">
                  <c:v>#N/A</c:v>
                </c:pt>
                <c:pt idx="3">
                  <c:v>#N/A</c:v>
                </c:pt>
                <c:pt idx="4">
                  <c:v>117</c:v>
                </c:pt>
                <c:pt idx="5">
                  <c:v>#N/A</c:v>
                </c:pt>
                <c:pt idx="6">
                  <c:v>#N/A</c:v>
                </c:pt>
                <c:pt idx="7">
                  <c:v>155</c:v>
                </c:pt>
                <c:pt idx="8">
                  <c:v>#N/A</c:v>
                </c:pt>
                <c:pt idx="9">
                  <c:v>#N/A</c:v>
                </c:pt>
                <c:pt idx="10">
                  <c:v>229</c:v>
                </c:pt>
                <c:pt idx="11">
                  <c:v>#N/A</c:v>
                </c:pt>
                <c:pt idx="12">
                  <c:v>#N/A</c:v>
                </c:pt>
                <c:pt idx="13">
                  <c:v>248</c:v>
                </c:pt>
                <c:pt idx="14">
                  <c:v>#N/A</c:v>
                </c:pt>
              </c:numCache>
            </c:numRef>
          </c:val>
          <c:smooth val="0"/>
          <c:extLst>
            <c:ext xmlns:c16="http://schemas.microsoft.com/office/drawing/2014/chart" uri="{C3380CC4-5D6E-409C-BE32-E72D297353CC}">
              <c16:uniqueId val="{00000008-CE32-4ECF-B7EC-BC1BDC609E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9286</c:v>
                </c:pt>
                <c:pt idx="5">
                  <c:v>9255</c:v>
                </c:pt>
                <c:pt idx="8">
                  <c:v>9131</c:v>
                </c:pt>
                <c:pt idx="11">
                  <c:v>8776</c:v>
                </c:pt>
                <c:pt idx="14">
                  <c:v>8429</c:v>
                </c:pt>
              </c:numCache>
            </c:numRef>
          </c:val>
          <c:extLst>
            <c:ext xmlns:c16="http://schemas.microsoft.com/office/drawing/2014/chart" uri="{C3380CC4-5D6E-409C-BE32-E72D297353CC}">
              <c16:uniqueId val="{00000000-59E0-4297-BC60-3ABECA0B0C6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132</c:v>
                </c:pt>
                <c:pt idx="5">
                  <c:v>112</c:v>
                </c:pt>
                <c:pt idx="8">
                  <c:v>87</c:v>
                </c:pt>
                <c:pt idx="11">
                  <c:v>54</c:v>
                </c:pt>
                <c:pt idx="14">
                  <c:v>33</c:v>
                </c:pt>
              </c:numCache>
            </c:numRef>
          </c:val>
          <c:extLst>
            <c:ext xmlns:c16="http://schemas.microsoft.com/office/drawing/2014/chart" uri="{C3380CC4-5D6E-409C-BE32-E72D297353CC}">
              <c16:uniqueId val="{00000001-59E0-4297-BC60-3ABECA0B0C6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2331</c:v>
                </c:pt>
                <c:pt idx="5">
                  <c:v>2198</c:v>
                </c:pt>
                <c:pt idx="8">
                  <c:v>2315</c:v>
                </c:pt>
                <c:pt idx="11">
                  <c:v>2454</c:v>
                </c:pt>
                <c:pt idx="14">
                  <c:v>2244</c:v>
                </c:pt>
              </c:numCache>
            </c:numRef>
          </c:val>
          <c:extLst>
            <c:ext xmlns:c16="http://schemas.microsoft.com/office/drawing/2014/chart" uri="{C3380CC4-5D6E-409C-BE32-E72D297353CC}">
              <c16:uniqueId val="{00000002-59E0-4297-BC60-3ABECA0B0C6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E0-4297-BC60-3ABECA0B0C6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E0-4297-BC60-3ABECA0B0C6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E0-4297-BC60-3ABECA0B0C6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516</c:v>
                </c:pt>
                <c:pt idx="3">
                  <c:v>474</c:v>
                </c:pt>
                <c:pt idx="6">
                  <c:v>427</c:v>
                </c:pt>
                <c:pt idx="9">
                  <c:v>416</c:v>
                </c:pt>
                <c:pt idx="12">
                  <c:v>428</c:v>
                </c:pt>
              </c:numCache>
            </c:numRef>
          </c:val>
          <c:extLst>
            <c:ext xmlns:c16="http://schemas.microsoft.com/office/drawing/2014/chart" uri="{C3380CC4-5D6E-409C-BE32-E72D297353CC}">
              <c16:uniqueId val="{00000006-59E0-4297-BC60-3ABECA0B0C6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278</c:v>
                </c:pt>
                <c:pt idx="3">
                  <c:v>256</c:v>
                </c:pt>
                <c:pt idx="6">
                  <c:v>210</c:v>
                </c:pt>
                <c:pt idx="9">
                  <c:v>167</c:v>
                </c:pt>
                <c:pt idx="12">
                  <c:v>163</c:v>
                </c:pt>
              </c:numCache>
            </c:numRef>
          </c:val>
          <c:extLst>
            <c:ext xmlns:c16="http://schemas.microsoft.com/office/drawing/2014/chart" uri="{C3380CC4-5D6E-409C-BE32-E72D297353CC}">
              <c16:uniqueId val="{00000007-59E0-4297-BC60-3ABECA0B0C6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3410</c:v>
                </c:pt>
                <c:pt idx="3">
                  <c:v>3246</c:v>
                </c:pt>
                <c:pt idx="6">
                  <c:v>3126</c:v>
                </c:pt>
                <c:pt idx="9">
                  <c:v>3027</c:v>
                </c:pt>
                <c:pt idx="12">
                  <c:v>3001</c:v>
                </c:pt>
              </c:numCache>
            </c:numRef>
          </c:val>
          <c:extLst>
            <c:ext xmlns:c16="http://schemas.microsoft.com/office/drawing/2014/chart" uri="{C3380CC4-5D6E-409C-BE32-E72D297353CC}">
              <c16:uniqueId val="{00000008-59E0-4297-BC60-3ABECA0B0C6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E0-4297-BC60-3ABECA0B0C6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9600</c:v>
                </c:pt>
                <c:pt idx="3">
                  <c:v>9956</c:v>
                </c:pt>
                <c:pt idx="6">
                  <c:v>9831</c:v>
                </c:pt>
                <c:pt idx="9">
                  <c:v>9595</c:v>
                </c:pt>
                <c:pt idx="12">
                  <c:v>9479</c:v>
                </c:pt>
              </c:numCache>
            </c:numRef>
          </c:val>
          <c:extLst>
            <c:ext xmlns:c16="http://schemas.microsoft.com/office/drawing/2014/chart" uri="{C3380CC4-5D6E-409C-BE32-E72D297353CC}">
              <c16:uniqueId val="{0000000A-59E0-4297-BC60-3ABECA0B0C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2055</c:v>
                </c:pt>
                <c:pt idx="2">
                  <c:v>#N/A</c:v>
                </c:pt>
                <c:pt idx="3">
                  <c:v>#N/A</c:v>
                </c:pt>
                <c:pt idx="4">
                  <c:v>2367</c:v>
                </c:pt>
                <c:pt idx="5">
                  <c:v>#N/A</c:v>
                </c:pt>
                <c:pt idx="6">
                  <c:v>#N/A</c:v>
                </c:pt>
                <c:pt idx="7">
                  <c:v>2061</c:v>
                </c:pt>
                <c:pt idx="8">
                  <c:v>#N/A</c:v>
                </c:pt>
                <c:pt idx="9">
                  <c:v>#N/A</c:v>
                </c:pt>
                <c:pt idx="10">
                  <c:v>1923</c:v>
                </c:pt>
                <c:pt idx="11">
                  <c:v>#N/A</c:v>
                </c:pt>
                <c:pt idx="12">
                  <c:v>#N/A</c:v>
                </c:pt>
                <c:pt idx="13">
                  <c:v>2367</c:v>
                </c:pt>
                <c:pt idx="14">
                  <c:v>#N/A</c:v>
                </c:pt>
              </c:numCache>
            </c:numRef>
          </c:val>
          <c:smooth val="0"/>
          <c:extLst>
            <c:ext xmlns:c16="http://schemas.microsoft.com/office/drawing/2014/chart" uri="{C3380CC4-5D6E-409C-BE32-E72D297353CC}">
              <c16:uniqueId val="{0000000B-59E0-4297-BC60-3ABECA0B0C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1156</c:v>
                </c:pt>
                <c:pt idx="1">
                  <c:v>1356</c:v>
                </c:pt>
                <c:pt idx="2">
                  <c:v>1157</c:v>
                </c:pt>
              </c:numCache>
            </c:numRef>
          </c:val>
          <c:extLst>
            <c:ext xmlns:c16="http://schemas.microsoft.com/office/drawing/2014/chart" uri="{C3380CC4-5D6E-409C-BE32-E72D297353CC}">
              <c16:uniqueId val="{00000000-3722-44EC-802F-1354B74870A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3722-44EC-802F-1354B74870A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1004</c:v>
                </c:pt>
                <c:pt idx="1">
                  <c:v>795</c:v>
                </c:pt>
                <c:pt idx="2">
                  <c:v>709</c:v>
                </c:pt>
              </c:numCache>
            </c:numRef>
          </c:val>
          <c:extLst>
            <c:ext xmlns:c16="http://schemas.microsoft.com/office/drawing/2014/chart" uri="{C3380CC4-5D6E-409C-BE32-E72D297353CC}">
              <c16:uniqueId val="{00000002-3722-44EC-802F-1354B74870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{17D452A0-ADF9-40EA-9AA8-0B648044DF96}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32-4F84-B8B9-D72CB310BD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{9822059B-C495-4D55-B3D2-C84FE0695741}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32-4F84-B8B9-D72CB310BD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{A5BF0564-C9DF-4878-A6D1-B9DACD351226}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32-4F84-B8B9-D72CB310BD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{7DF78199-DFAF-4319-A70A-AA7B94CEAA5D}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32-4F84-B8B9-D72CB310BD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{91BF72EA-C2B6-4EC5-9FFE-704A23361435}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32-4F84-B8B9-D72CB310BD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{350B5828-60F0-4116-8566-DDEECA01DD53}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32-4F84-B8B9-D72CB310BD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{AA15D60D-BB04-4084-A2FE-FE5977FDD1FB}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32-4F84-B8B9-D72CB310BD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{48030F73-8976-4299-8C96-B5EC39854294}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32-4F84-B8B9-D72CB310BD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{FD56BA70-1034-4B85-85FE-5A83E0C4CF87}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32-4F84-B8B9-D72CB310BD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53.7</c:v>
                </c:pt>
                <c:pt idx="16">
                  <c:v>55.8</c:v>
                </c:pt>
                <c:pt idx="24">
                  <c:v>57.4</c:v>
                </c:pt>
                <c:pt idx="32">
                  <c:v>59</c:v>
                </c:pt>
              </c:numCache>
            </c:numRef>
          </c:xVal>
          <c:yVal>
            <c:numRef>
              <c:f>公会計指標分析・財政指標組合せ分析表!$BP$51:$DC$51</c:f>
              <c:numCache>
                <c:formatCode>#,##0.0;"▲ "#,##0.0</c:formatCode>
                <c:ptCount val="40"/>
                <c:pt idx="0">
                  <c:v>44.4</c:v>
                </c:pt>
                <c:pt idx="8">
                  <c:v>48.6</c:v>
                </c:pt>
                <c:pt idx="16">
                  <c:v>40.1</c:v>
                </c:pt>
                <c:pt idx="24">
                  <c:v>38.5</c:v>
                </c:pt>
                <c:pt idx="32">
                  <c:v>46.5</c:v>
                </c:pt>
              </c:numCache>
            </c:numRef>
          </c:yVal>
          <c:smooth val="0"/>
          <c:extLst>
            <c:ext xmlns:c16="http://schemas.microsoft.com/office/drawing/2014/chart" uri="{C3380CC4-5D6E-409C-BE32-E72D297353CC}">
              <c16:uniqueId val="{00000009-9832-4F84-B8B9-D72CB310BD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{2347332E-5DE8-4A26-9EF0-3F4D020960CF}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32-4F84-B8B9-D72CB310BD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{F0822114-FEEE-4476-98D3-3FF4D0966154}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32-4F84-B8B9-D72CB310BD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{66BEA01B-B4FF-4B3B-9455-050665A59C30}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32-4F84-B8B9-D72CB310BD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{9B76497E-AAE5-4FEA-89AD-3218C3AE8703}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32-4F84-B8B9-D72CB310BD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{CB3CAEE7-DE86-4AC7-B95E-25E902051EBC}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32-4F84-B8B9-D72CB310BD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{9DCC90CB-EEFC-4C56-B940-CCA4F5DBE2DB}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32-4F84-B8B9-D72CB310BD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{25AEEC5F-D1BF-4400-B98C-AAB4EEEEE1AB}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32-4F84-B8B9-D72CB310BD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{3FFD6445-9047-47AC-AD8C-21C7A1781B5D}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32-4F84-B8B9-D72CB310BD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{D9A36019-597B-429B-A09B-4C5B2C0580C6}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32-4F84-B8B9-D72CB310BD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832-4F84-B8B9-D72CB310BD9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{15328573-1D47-4CB8-B50F-FD25680C1D9C}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EF-4DC6-95E7-8EE6641219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{61A2B388-CA91-4120-B544-681679D428F3}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EF-4DC6-95E7-8EE6641219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{497B9D1F-A4CB-45A8-A309-F0C475A6646C}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EF-4DC6-95E7-8EE6641219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{327D9F3E-494A-4DCD-9EB0-F2D4145AA324}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EF-4DC6-95E7-8EE6641219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{42258590-065C-489D-8294-5F0B91B6D2C4}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EF-4DC6-95E7-8EE6641219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{A1DE13CC-1ACF-47E2-9D15-9872859D9996}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EF-4DC6-95E7-8EE6641219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{F3930180-FA51-4338-903B-E34D4D6382D1}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EF-4DC6-95E7-8EE6641219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{B159F237-D30E-4DDE-9E49-AA8EC09B9DEC}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EF-4DC6-95E7-8EE6641219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{9426340C-74D1-4179-B04B-0ED0EAF9B9B3}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EF-4DC6-95E7-8EE6641219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2.4</c:v>
                </c:pt>
                <c:pt idx="24">
                  <c:v>3.3</c:v>
                </c:pt>
                <c:pt idx="32">
                  <c:v>4.0999999999999996</c:v>
                </c:pt>
              </c:numCache>
            </c:numRef>
          </c:xVal>
          <c:yVal>
            <c:numRef>
              <c:f>公会計指標分析・財政指標組合せ分析表!$BP$73:$DC$73</c:f>
              <c:numCache>
                <c:formatCode>#,##0.0;"▲ "#,##0.0</c:formatCode>
                <c:ptCount val="40"/>
                <c:pt idx="0">
                  <c:v>44.4</c:v>
                </c:pt>
                <c:pt idx="8">
                  <c:v>48.6</c:v>
                </c:pt>
                <c:pt idx="16">
                  <c:v>40.1</c:v>
                </c:pt>
                <c:pt idx="24">
                  <c:v>38.5</c:v>
                </c:pt>
                <c:pt idx="32">
                  <c:v>46.5</c:v>
                </c:pt>
              </c:numCache>
            </c:numRef>
          </c:yVal>
          <c:smooth val="0"/>
          <c:extLst>
            <c:ext xmlns:c16="http://schemas.microsoft.com/office/drawing/2014/chart" uri="{C3380CC4-5D6E-409C-BE32-E72D297353CC}">
              <c16:uniqueId val="{00000009-A9EF-4DC6-95E7-8EE6641219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{EDE1056B-9443-468A-AE0F-560DB94AF032}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EF-4DC6-95E7-8EE6641219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{3AEDF999-AE52-4655-BB11-2F455DE3FDD5}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EF-4DC6-95E7-8EE6641219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{09D45C9D-A552-4240-B4D9-BDEB6584205F}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EF-4DC6-95E7-8EE6641219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{08347B0E-B001-4125-96F5-07D16609FFD2}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EF-4DC6-95E7-8EE6641219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{8360A8E5-8681-41EF-8960-573CD2CB87B1}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EF-4DC6-95E7-8EE66412194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{278D224F-2562-4C91-B924-AA2AD1FACBFD}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EF-4DC6-95E7-8EE66412194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{34F4F4E1-F668-4691-8207-B7C8B1E8464F}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EF-4DC6-95E7-8EE664121948}"/>
                </c:ext>
              </c:extLst>
            </c:dLbl>
            <c:dLbl>
              <c:idx val="24"/>
              <c:layout>
                <c:manualLayout>
                  <c:x val="0"/>
                  <c:y val="1.112947605566655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{603EF068-D83C-4649-B34B-28C17FD2BDDC}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EF-4DC6-95E7-8EE664121948}"/>
                </c:ext>
              </c:extLst>
            </c:dLbl>
            <c:dLbl>
              <c:idx val="32"/>
              <c:layout>
                <c:manualLayout>
                  <c:x val="0"/>
                  <c:y val="-1.11291335680971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{ED8DAB64-C5DA-4B43-AAD6-0B0C0BF5D69C}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EF-4DC6-95E7-8EE6641219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9EF-4DC6-95E7-8EE664121948}"/>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7B3A228-B837-4B48-A580-BFB724126EEF}"/>
            </a:ext>
          </a:extLst>
        </xdr:cNvPr>
        <xdr:cNvSpPr>
          <a:spLocks noChangeArrowheads="1"/>
        </xdr:cNvSpPr>
      </xdr:nvSpPr>
      <xdr:spPr bwMode="auto">
        <a:xfrm rot="5400000">
          <a:off x="6146800" y="4940300"/>
          <a:ext cx="4191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A748D24-B460-42A4-8673-6B594453C93F}"/>
            </a:ext>
          </a:extLst>
        </xdr:cNvPr>
        <xdr:cNvSpPr>
          <a:spLocks/>
        </xdr:cNvSpPr>
      </xdr:nvSpPr>
      <xdr:spPr bwMode="auto">
        <a:xfrm>
          <a:off x="8229600" y="6340475"/>
          <a:ext cx="120650" cy="46037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4F4C005-E3D9-4361-B91D-42DDC23FD011}"/>
            </a:ext>
          </a:extLst>
        </xdr:cNvPr>
        <xdr:cNvSpPr>
          <a:spLocks noChangeArrowheads="1"/>
        </xdr:cNvSpPr>
      </xdr:nvSpPr>
      <xdr:spPr bwMode="auto">
        <a:xfrm>
          <a:off x="120650" y="120650"/>
          <a:ext cx="8801100" cy="6032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56C0EAD-FF12-47A9-A413-E9C622AAE52C}"/>
            </a:ext>
          </a:extLst>
        </xdr:cNvPr>
        <xdr:cNvSpPr>
          <a:spLocks noChangeArrowheads="1"/>
        </xdr:cNvSpPr>
      </xdr:nvSpPr>
      <xdr:spPr bwMode="auto">
        <a:xfrm>
          <a:off x="9982200" y="180975"/>
          <a:ext cx="2273300" cy="4254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5CF798C-29D2-4F07-9F7F-AE385D496AAF}"/>
            </a:ext>
          </a:extLst>
        </xdr:cNvPr>
        <xdr:cNvSpPr>
          <a:spLocks noChangeArrowheads="1"/>
        </xdr:cNvSpPr>
      </xdr:nvSpPr>
      <xdr:spPr bwMode="auto">
        <a:xfrm>
          <a:off x="12649200" y="180975"/>
          <a:ext cx="3429000" cy="4254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F91204E-C31F-4E60-881B-C04160AA49B5}"/>
            </a:ext>
          </a:extLst>
        </xdr:cNvPr>
        <xdr:cNvSpPr>
          <a:spLocks noChangeShapeType="1"/>
        </xdr:cNvSpPr>
      </xdr:nvSpPr>
      <xdr:spPr bwMode="auto">
        <a:xfrm>
          <a:off x="466725" y="6962775"/>
          <a:ext cx="6848475" cy="1619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BD18C4F-2EB1-4E4C-AF0F-501265F90A03}"/>
            </a:ext>
          </a:extLst>
        </xdr:cNvPr>
        <xdr:cNvSpPr>
          <a:spLocks noChangeArrowheads="1"/>
        </xdr:cNvSpPr>
      </xdr:nvSpPr>
      <xdr:spPr bwMode="auto">
        <a:xfrm>
          <a:off x="2143125" y="7169150"/>
          <a:ext cx="501650" cy="1174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8300177-6F06-4B5D-9F3E-F558F5FE99AA}"/>
            </a:ext>
          </a:extLst>
        </xdr:cNvPr>
        <xdr:cNvSpPr>
          <a:spLocks noChangeArrowheads="1"/>
        </xdr:cNvSpPr>
      </xdr:nvSpPr>
      <xdr:spPr bwMode="auto">
        <a:xfrm>
          <a:off x="2143125" y="7331075"/>
          <a:ext cx="501650" cy="1174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830E0AC-4ABA-4A78-95B1-302E354A94A4}"/>
            </a:ext>
          </a:extLst>
        </xdr:cNvPr>
        <xdr:cNvSpPr>
          <a:spLocks noChangeArrowheads="1"/>
        </xdr:cNvSpPr>
      </xdr:nvSpPr>
      <xdr:spPr bwMode="auto">
        <a:xfrm>
          <a:off x="2143125" y="7493000"/>
          <a:ext cx="501650" cy="1174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F0A4780-AEF6-446A-BD09-3C3496FFEA16}"/>
            </a:ext>
          </a:extLst>
        </xdr:cNvPr>
        <xdr:cNvSpPr>
          <a:spLocks noChangeArrowheads="1"/>
        </xdr:cNvSpPr>
      </xdr:nvSpPr>
      <xdr:spPr bwMode="auto">
        <a:xfrm>
          <a:off x="2143125" y="7654925"/>
          <a:ext cx="501650" cy="1174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F891D6D-AD39-4D5D-8CA2-619F0F7ACFC6}"/>
            </a:ext>
          </a:extLst>
        </xdr:cNvPr>
        <xdr:cNvSpPr>
          <a:spLocks noChangeArrowheads="1"/>
        </xdr:cNvSpPr>
      </xdr:nvSpPr>
      <xdr:spPr bwMode="auto">
        <a:xfrm>
          <a:off x="2143125" y="7816850"/>
          <a:ext cx="501650" cy="1174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3DFBE2F-ED73-4AB7-91ED-19B2E42DAB51}"/>
            </a:ext>
          </a:extLst>
        </xdr:cNvPr>
        <xdr:cNvSpPr>
          <a:spLocks noChangeArrowheads="1"/>
        </xdr:cNvSpPr>
      </xdr:nvSpPr>
      <xdr:spPr bwMode="auto">
        <a:xfrm>
          <a:off x="2143125" y="7978775"/>
          <a:ext cx="501650" cy="1174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80E1EE3-CDDB-463F-A3D7-F26E0547E747}"/>
            </a:ext>
          </a:extLst>
        </xdr:cNvPr>
        <xdr:cNvSpPr>
          <a:spLocks noChangeArrowheads="1"/>
        </xdr:cNvSpPr>
      </xdr:nvSpPr>
      <xdr:spPr bwMode="auto">
        <a:xfrm>
          <a:off x="2143125" y="8140700"/>
          <a:ext cx="501650" cy="1174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2B3774A-CDBD-4EFB-94CE-374A4079CE15}"/>
            </a:ext>
          </a:extLst>
        </xdr:cNvPr>
        <xdr:cNvSpPr>
          <a:spLocks noChangeArrowheads="1"/>
        </xdr:cNvSpPr>
      </xdr:nvSpPr>
      <xdr:spPr bwMode="auto">
        <a:xfrm>
          <a:off x="2143125" y="8302625"/>
          <a:ext cx="501650" cy="1174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28256A0-6294-4BCD-93F0-1A3EB493C3D4}"/>
            </a:ext>
          </a:extLst>
        </xdr:cNvPr>
        <xdr:cNvSpPr>
          <a:spLocks noChangeShapeType="1"/>
        </xdr:cNvSpPr>
      </xdr:nvSpPr>
      <xdr:spPr bwMode="auto">
        <a:xfrm>
          <a:off x="2143125" y="857885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BB8142E9-B63B-48B6-B0A3-957131EBA04B}"/>
            </a:ext>
          </a:extLst>
        </xdr:cNvPr>
        <xdr:cNvSpPr>
          <a:spLocks noChangeArrowheads="1"/>
        </xdr:cNvSpPr>
      </xdr:nvSpPr>
      <xdr:spPr bwMode="auto">
        <a:xfrm>
          <a:off x="2301875" y="8521700"/>
          <a:ext cx="190500" cy="5715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B5EC1A2-B731-4B66-A76C-F785B0FDF0BA}"/>
            </a:ext>
          </a:extLst>
        </xdr:cNvPr>
        <xdr:cNvSpPr>
          <a:spLocks noChangeArrowheads="1"/>
        </xdr:cNvSpPr>
      </xdr:nvSpPr>
      <xdr:spPr bwMode="auto">
        <a:xfrm>
          <a:off x="12039600" y="6969125"/>
          <a:ext cx="4044950" cy="1619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D06A391-78DF-44A4-BA68-2F192AF37B43}"/>
            </a:ext>
          </a:extLst>
        </xdr:cNvPr>
        <xdr:cNvSpPr>
          <a:spLocks noChangeArrowheads="1"/>
        </xdr:cNvSpPr>
      </xdr:nvSpPr>
      <xdr:spPr bwMode="auto">
        <a:xfrm>
          <a:off x="12039600" y="6962775"/>
          <a:ext cx="8064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BBCEC99-54CC-47CC-AAC3-FA204C074D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1F6ABD7-0542-4EEF-9CFB-79E108437C36}"/>
            </a:ext>
          </a:extLst>
        </xdr:cNvPr>
        <xdr:cNvSpPr>
          <a:spLocks noChangeArrowheads="1"/>
        </xdr:cNvSpPr>
      </xdr:nvSpPr>
      <xdr:spPr bwMode="auto">
        <a:xfrm>
          <a:off x="311150" y="711200"/>
          <a:ext cx="1336675" cy="3048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B0A13A1-FC5B-488B-982E-666E920BEDAC}"/>
            </a:ext>
          </a:extLst>
        </xdr:cNvPr>
        <xdr:cNvSpPr txBox="1"/>
      </xdr:nvSpPr>
      <xdr:spPr>
        <a:xfrm>
          <a:off x="12160250" y="7124700"/>
          <a:ext cx="3784599" cy="1457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元利償還金が年々増加傾向にあり、昨年度より</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百万円増加しているのに対し、算入公債費等はほぼ横ばいで推移している。その結果として実質公債費比率の分子は年々増加傾向となっており、今年度は</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百万円の増加となった。</a:t>
          </a:r>
          <a:endParaRPr kumimoji="1" lang="en-US" altLang="ja-JP" sz="12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元利償還金の増加の主な要因は、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元金償還を据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していた令和元年度臨時財政対策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債</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や防災行政無線更新にかかる令和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年度緊急防災・減災事業債等について、据置期間の終了に伴い元金償還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が開始されたことによるものである。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、松山南高等学校砥部分校教育寮や雨水排水施設など大規模建設事業が予定されており、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の上昇が懸念される。公共施設等総合管理計画を基に事業の見直しや廃止を行うことで、経費削減に努める。</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A100057-63AC-4B4E-BA9A-36473CA7D428}"/>
            </a:ext>
          </a:extLst>
        </xdr:cNvPr>
        <xdr:cNvSpPr>
          <a:spLocks noChangeShapeType="1"/>
        </xdr:cNvSpPr>
      </xdr:nvSpPr>
      <xdr:spPr bwMode="auto">
        <a:xfrm>
          <a:off x="466725" y="9067800"/>
          <a:ext cx="6848475" cy="161925"/>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FA8AF7A0-C988-4737-9445-3F7993D4EEF0}"/>
            </a:ext>
          </a:extLst>
        </xdr:cNvPr>
        <xdr:cNvSpPr>
          <a:spLocks noChangeArrowheads="1"/>
        </xdr:cNvSpPr>
      </xdr:nvSpPr>
      <xdr:spPr bwMode="auto">
        <a:xfrm>
          <a:off x="12039600" y="9074150"/>
          <a:ext cx="4075340" cy="64271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742E5DE-B7B8-4724-BB38-897CA929E9E0}"/>
            </a:ext>
          </a:extLst>
        </xdr:cNvPr>
        <xdr:cNvSpPr>
          <a:spLocks noChangeArrowheads="1"/>
        </xdr:cNvSpPr>
      </xdr:nvSpPr>
      <xdr:spPr bwMode="auto">
        <a:xfrm>
          <a:off x="12067268" y="9067800"/>
          <a:ext cx="735693" cy="1587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CE63B43-D5B3-49ED-8C37-BA7479E66C8D}"/>
            </a:ext>
          </a:extLst>
        </xdr:cNvPr>
        <xdr:cNvSpPr txBox="1"/>
      </xdr:nvSpPr>
      <xdr:spPr>
        <a:xfrm>
          <a:off x="12141200" y="9226550"/>
          <a:ext cx="3868341" cy="487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年度に廃止済み。</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C78A21E-CB32-4A78-A26D-14A4DF15D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3EF7A63-2762-499A-ACF3-3C1CD5482FCD}"/>
            </a:ext>
          </a:extLst>
        </xdr:cNvPr>
        <xdr:cNvSpPr>
          <a:spLocks noChangeArrowheads="1"/>
        </xdr:cNvSpPr>
      </xdr:nvSpPr>
      <xdr:spPr bwMode="auto">
        <a:xfrm>
          <a:off x="11931650" y="6311900"/>
          <a:ext cx="4289425" cy="227647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49FBA6C-54EA-4879-9C91-24D2A18C5F75}"/>
            </a:ext>
          </a:extLst>
        </xdr:cNvPr>
        <xdr:cNvSpPr txBox="1"/>
      </xdr:nvSpPr>
      <xdr:spPr>
        <a:xfrm>
          <a:off x="11990094" y="6324518"/>
          <a:ext cx="2281395" cy="31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6100" cy="254000"/>
    <xdr:sp macro="" textlink="">
      <xdr:nvSpPr>
        <xdr:cNvPr id="5" name="正方形/長方形 36" descr="右上がり対角線 (太)">
          <a:extLst>
            <a:ext uri="{FF2B5EF4-FFF2-40B4-BE49-F238E27FC236}">
              <a16:creationId xmlns:a16="http://schemas.microsoft.com/office/drawing/2014/main" id="{87A6CF66-82BD-4541-AA83-ED1B4661F41B}"/>
            </a:ext>
          </a:extLst>
        </xdr:cNvPr>
        <xdr:cNvSpPr>
          <a:spLocks noChangeArrowheads="1"/>
        </xdr:cNvSpPr>
      </xdr:nvSpPr>
      <xdr:spPr bwMode="auto">
        <a:xfrm>
          <a:off x="2397125" y="6534150"/>
          <a:ext cx="546100" cy="254000"/>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6100" cy="247650"/>
    <xdr:sp macro="" textlink="">
      <xdr:nvSpPr>
        <xdr:cNvPr id="6" name="正方形/長方形 37" descr="右下がり対角線 (太)">
          <a:extLst>
            <a:ext uri="{FF2B5EF4-FFF2-40B4-BE49-F238E27FC236}">
              <a16:creationId xmlns:a16="http://schemas.microsoft.com/office/drawing/2014/main" id="{25576787-B685-4DE9-937B-B057E2DFB435}"/>
            </a:ext>
          </a:extLst>
        </xdr:cNvPr>
        <xdr:cNvSpPr>
          <a:spLocks noChangeArrowheads="1"/>
        </xdr:cNvSpPr>
      </xdr:nvSpPr>
      <xdr:spPr bwMode="auto">
        <a:xfrm>
          <a:off x="2397125" y="6696075"/>
          <a:ext cx="546100"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6100" cy="260350"/>
    <xdr:sp macro="" textlink="">
      <xdr:nvSpPr>
        <xdr:cNvPr id="7" name="正方形/長方形 38" descr="右上がり対角線 (太)">
          <a:extLst>
            <a:ext uri="{FF2B5EF4-FFF2-40B4-BE49-F238E27FC236}">
              <a16:creationId xmlns:a16="http://schemas.microsoft.com/office/drawing/2014/main" id="{8E464DEB-EA87-498E-B075-CA2BC35FA720}"/>
            </a:ext>
          </a:extLst>
        </xdr:cNvPr>
        <xdr:cNvSpPr>
          <a:spLocks noChangeArrowheads="1"/>
        </xdr:cNvSpPr>
      </xdr:nvSpPr>
      <xdr:spPr bwMode="auto">
        <a:xfrm>
          <a:off x="2397125" y="6845300"/>
          <a:ext cx="546100" cy="260350"/>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6100" cy="260350"/>
    <xdr:sp macro="" textlink="">
      <xdr:nvSpPr>
        <xdr:cNvPr id="8" name="正方形/長方形 39" descr="右下がり対角線 (太)">
          <a:extLst>
            <a:ext uri="{FF2B5EF4-FFF2-40B4-BE49-F238E27FC236}">
              <a16:creationId xmlns:a16="http://schemas.microsoft.com/office/drawing/2014/main" id="{7C9F8461-5075-4DA0-8FE6-CB3F1FF1B144}"/>
            </a:ext>
          </a:extLst>
        </xdr:cNvPr>
        <xdr:cNvSpPr>
          <a:spLocks noChangeArrowheads="1"/>
        </xdr:cNvSpPr>
      </xdr:nvSpPr>
      <xdr:spPr bwMode="auto">
        <a:xfrm>
          <a:off x="2397125" y="7007225"/>
          <a:ext cx="546100" cy="260350"/>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6100" cy="247650"/>
    <xdr:sp macro="" textlink="">
      <xdr:nvSpPr>
        <xdr:cNvPr id="9" name="正方形/長方形 40" descr="右上がり対角線 (太)">
          <a:extLst>
            <a:ext uri="{FF2B5EF4-FFF2-40B4-BE49-F238E27FC236}">
              <a16:creationId xmlns:a16="http://schemas.microsoft.com/office/drawing/2014/main" id="{F5AB35F5-0221-45FB-85EA-1CA18DAF8FBB}"/>
            </a:ext>
          </a:extLst>
        </xdr:cNvPr>
        <xdr:cNvSpPr>
          <a:spLocks noChangeArrowheads="1"/>
        </xdr:cNvSpPr>
      </xdr:nvSpPr>
      <xdr:spPr bwMode="auto">
        <a:xfrm>
          <a:off x="2397125" y="7181850"/>
          <a:ext cx="546100"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6100" cy="254000"/>
    <xdr:sp macro="" textlink="">
      <xdr:nvSpPr>
        <xdr:cNvPr id="10" name="正方形/長方形 41" descr="右下がり対角線 (太)">
          <a:extLst>
            <a:ext uri="{FF2B5EF4-FFF2-40B4-BE49-F238E27FC236}">
              <a16:creationId xmlns:a16="http://schemas.microsoft.com/office/drawing/2014/main" id="{2851BBC1-9D90-4CE1-A2E5-9CA762F1B9BA}"/>
            </a:ext>
          </a:extLst>
        </xdr:cNvPr>
        <xdr:cNvSpPr>
          <a:spLocks noChangeArrowheads="1"/>
        </xdr:cNvSpPr>
      </xdr:nvSpPr>
      <xdr:spPr bwMode="auto">
        <a:xfrm>
          <a:off x="2397125" y="7343775"/>
          <a:ext cx="546100" cy="254000"/>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6100" cy="254000"/>
    <xdr:sp macro="" textlink="">
      <xdr:nvSpPr>
        <xdr:cNvPr id="11" name="正方形/長方形 42" descr="右上がり対角線 (太)">
          <a:extLst>
            <a:ext uri="{FF2B5EF4-FFF2-40B4-BE49-F238E27FC236}">
              <a16:creationId xmlns:a16="http://schemas.microsoft.com/office/drawing/2014/main" id="{FB5C002B-A09D-454E-BEDB-99FEC395B763}"/>
            </a:ext>
          </a:extLst>
        </xdr:cNvPr>
        <xdr:cNvSpPr>
          <a:spLocks noChangeArrowheads="1"/>
        </xdr:cNvSpPr>
      </xdr:nvSpPr>
      <xdr:spPr bwMode="auto">
        <a:xfrm>
          <a:off x="2397125" y="7667625"/>
          <a:ext cx="546100" cy="254000"/>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6100" cy="260350"/>
    <xdr:sp macro="" textlink="">
      <xdr:nvSpPr>
        <xdr:cNvPr id="12" name="正方形/長方形 43" descr="右下がり対角線 (太)">
          <a:extLst>
            <a:ext uri="{FF2B5EF4-FFF2-40B4-BE49-F238E27FC236}">
              <a16:creationId xmlns:a16="http://schemas.microsoft.com/office/drawing/2014/main" id="{BA4D2CD4-8E50-493D-A46A-69B886F5B258}"/>
            </a:ext>
          </a:extLst>
        </xdr:cNvPr>
        <xdr:cNvSpPr>
          <a:spLocks noChangeArrowheads="1"/>
        </xdr:cNvSpPr>
      </xdr:nvSpPr>
      <xdr:spPr bwMode="auto">
        <a:xfrm>
          <a:off x="2397125" y="7816850"/>
          <a:ext cx="546100" cy="260350"/>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6100" cy="247650"/>
    <xdr:sp macro="" textlink="">
      <xdr:nvSpPr>
        <xdr:cNvPr id="13" name="正方形/長方形 44" descr="右上がり対角線 (太)">
          <a:extLst>
            <a:ext uri="{FF2B5EF4-FFF2-40B4-BE49-F238E27FC236}">
              <a16:creationId xmlns:a16="http://schemas.microsoft.com/office/drawing/2014/main" id="{5111EB23-E9EE-4F88-9C4D-D72CE776A53A}"/>
            </a:ext>
          </a:extLst>
        </xdr:cNvPr>
        <xdr:cNvSpPr>
          <a:spLocks noChangeArrowheads="1"/>
        </xdr:cNvSpPr>
      </xdr:nvSpPr>
      <xdr:spPr bwMode="auto">
        <a:xfrm>
          <a:off x="2397125" y="7991475"/>
          <a:ext cx="546100"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6100" cy="254000"/>
    <xdr:sp macro="" textlink="">
      <xdr:nvSpPr>
        <xdr:cNvPr id="14" name="正方形/長方形 45" descr="右下がり対角線 (太)">
          <a:extLst>
            <a:ext uri="{FF2B5EF4-FFF2-40B4-BE49-F238E27FC236}">
              <a16:creationId xmlns:a16="http://schemas.microsoft.com/office/drawing/2014/main" id="{C9C0D504-8AE0-446E-92D6-732B87F4C7FF}"/>
            </a:ext>
          </a:extLst>
        </xdr:cNvPr>
        <xdr:cNvSpPr>
          <a:spLocks noChangeArrowheads="1"/>
        </xdr:cNvSpPr>
      </xdr:nvSpPr>
      <xdr:spPr bwMode="auto">
        <a:xfrm>
          <a:off x="2397125" y="8153400"/>
          <a:ext cx="546100" cy="254000"/>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6100" cy="260350"/>
    <xdr:sp macro="" textlink="">
      <xdr:nvSpPr>
        <xdr:cNvPr id="15" name="正方形/長方形 46" descr="右上がり対角線 (太)">
          <a:extLst>
            <a:ext uri="{FF2B5EF4-FFF2-40B4-BE49-F238E27FC236}">
              <a16:creationId xmlns:a16="http://schemas.microsoft.com/office/drawing/2014/main" id="{1CD071B1-22E6-458C-B831-883DD9791CAC}"/>
            </a:ext>
          </a:extLst>
        </xdr:cNvPr>
        <xdr:cNvSpPr>
          <a:spLocks noChangeArrowheads="1"/>
        </xdr:cNvSpPr>
      </xdr:nvSpPr>
      <xdr:spPr bwMode="auto">
        <a:xfrm>
          <a:off x="2397125" y="8302625"/>
          <a:ext cx="546100" cy="260350"/>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B748851-7687-464E-B5ED-2224E8999BCF}"/>
            </a:ext>
          </a:extLst>
        </xdr:cNvPr>
        <xdr:cNvCxnSpPr>
          <a:cxnSpLocks noChangeShapeType="1"/>
        </xdr:cNvCxnSpPr>
      </xdr:nvCxnSpPr>
      <xdr:spPr bwMode="auto">
        <a:xfrm>
          <a:off x="2428875" y="857885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B778AC8-D7B8-4126-B0C3-FD91E6601B63}"/>
            </a:ext>
          </a:extLst>
        </xdr:cNvPr>
        <xdr:cNvSpPr>
          <a:spLocks noChangeArrowheads="1"/>
        </xdr:cNvSpPr>
      </xdr:nvSpPr>
      <xdr:spPr bwMode="auto">
        <a:xfrm>
          <a:off x="2581275" y="8496300"/>
          <a:ext cx="177800" cy="825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A5DC549-0935-4613-A018-15FDF6321CB2}"/>
            </a:ext>
          </a:extLst>
        </xdr:cNvPr>
        <xdr:cNvSpPr>
          <a:spLocks noChangeArrowheads="1"/>
        </xdr:cNvSpPr>
      </xdr:nvSpPr>
      <xdr:spPr bwMode="auto">
        <a:xfrm>
          <a:off x="141719" y="141719"/>
          <a:ext cx="8486198" cy="5276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62A2773-6FC8-4CD7-AC38-3679E1A0B0BB}"/>
            </a:ext>
          </a:extLst>
        </xdr:cNvPr>
        <xdr:cNvSpPr>
          <a:spLocks noChangeArrowheads="1"/>
        </xdr:cNvSpPr>
      </xdr:nvSpPr>
      <xdr:spPr bwMode="auto">
        <a:xfrm>
          <a:off x="9963150" y="206375"/>
          <a:ext cx="2324100" cy="4000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93536DF-F5AD-49AC-ACF8-F2827E8A9C1F}"/>
            </a:ext>
          </a:extLst>
        </xdr:cNvPr>
        <xdr:cNvSpPr>
          <a:spLocks noChangeArrowheads="1"/>
        </xdr:cNvSpPr>
      </xdr:nvSpPr>
      <xdr:spPr bwMode="auto">
        <a:xfrm>
          <a:off x="12715875" y="206375"/>
          <a:ext cx="3505200" cy="4000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62979AD-47AB-464D-89EC-6B008D83C68A}"/>
            </a:ext>
          </a:extLst>
        </xdr:cNvPr>
        <xdr:cNvSpPr>
          <a:spLocks noChangeShapeType="1"/>
        </xdr:cNvSpPr>
      </xdr:nvSpPr>
      <xdr:spPr bwMode="auto">
        <a:xfrm>
          <a:off x="466725" y="6315075"/>
          <a:ext cx="5476875" cy="1619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8E33FA4-2C72-4A1C-B848-E4E6E002EF17}"/>
            </a:ext>
          </a:extLst>
        </xdr:cNvPr>
        <xdr:cNvSpPr txBox="1">
          <a:spLocks noChangeArrowheads="1"/>
        </xdr:cNvSpPr>
      </xdr:nvSpPr>
      <xdr:spPr bwMode="auto">
        <a:xfrm>
          <a:off x="581025" y="619125"/>
          <a:ext cx="1657350"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803F429-1F14-4126-A305-4E37232EE659}"/>
            </a:ext>
          </a:extLst>
        </xdr:cNvPr>
        <xdr:cNvSpPr txBox="1"/>
      </xdr:nvSpPr>
      <xdr:spPr>
        <a:xfrm>
          <a:off x="12045950" y="6496050"/>
          <a:ext cx="40608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将来負担比率は前年度より</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46.5%</a:t>
          </a:r>
          <a:r>
            <a:rPr kumimoji="1" lang="ja-JP" altLang="en-US" sz="1400">
              <a:latin typeface="ＭＳ ゴシック" pitchFamily="49" charset="-128"/>
              <a:ea typeface="ＭＳ ゴシック" pitchFamily="49" charset="-128"/>
            </a:rPr>
            <a:t>となった。主な要因は、財政調整基金の取崩</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億円に対し積立を行っておらず、充当可能基金が減少したことによるものである。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積立を行っていない令和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年度決算剰余金については、令和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年度に積み立てる予定である。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今後、松山南高等学校砥部分校教育寮や雨水排水施設など大規模建設事業が予定されており、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の上昇が懸念され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、連動して将来負担比率も悪化していく見込みである。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将来にわたっての建設事業計画の見直し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を行い起債を抑制するほか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、経費削減等により基金の取崩しに頼らない財政運営に努める。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16A67EA-760E-4112-8635-45AE8CC98A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D5B6ED5-5FB9-4E92-A5FF-CAE194E4FB80}"/>
            </a:ext>
          </a:extLst>
        </xdr:cNvPr>
        <xdr:cNvSpPr>
          <a:spLocks noChangeArrowheads="1"/>
        </xdr:cNvSpPr>
      </xdr:nvSpPr>
      <xdr:spPr bwMode="auto">
        <a:xfrm>
          <a:off x="777875" y="8845550"/>
          <a:ext cx="698500" cy="617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9BA7364-B18A-4D1E-AC75-FC15DD484DC5}"/>
            </a:ext>
          </a:extLst>
        </xdr:cNvPr>
        <xdr:cNvSpPr>
          <a:spLocks noChangeArrowheads="1"/>
        </xdr:cNvSpPr>
      </xdr:nvSpPr>
      <xdr:spPr bwMode="auto">
        <a:xfrm>
          <a:off x="777875" y="9182100"/>
          <a:ext cx="698500" cy="444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6CBF4B4-3914-45E9-9DC9-0CE98212A873}"/>
            </a:ext>
          </a:extLst>
        </xdr:cNvPr>
        <xdr:cNvSpPr>
          <a:spLocks noChangeArrowheads="1"/>
        </xdr:cNvSpPr>
      </xdr:nvSpPr>
      <xdr:spPr bwMode="auto">
        <a:xfrm>
          <a:off x="120650" y="120650"/>
          <a:ext cx="12346421" cy="4984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AA60D31-3033-4B69-9E92-4C0C5BB5738E}"/>
            </a:ext>
          </a:extLst>
        </xdr:cNvPr>
        <xdr:cNvSpPr>
          <a:spLocks noChangeShapeType="1"/>
        </xdr:cNvSpPr>
      </xdr:nvSpPr>
      <xdr:spPr bwMode="auto">
        <a:xfrm>
          <a:off x="581025" y="8582025"/>
          <a:ext cx="6657975" cy="16192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144F586-FAFC-4BA4-9D89-40C6007A4796}"/>
            </a:ext>
          </a:extLst>
        </xdr:cNvPr>
        <xdr:cNvSpPr>
          <a:spLocks noChangeArrowheads="1"/>
        </xdr:cNvSpPr>
      </xdr:nvSpPr>
      <xdr:spPr bwMode="auto">
        <a:xfrm>
          <a:off x="12665528" y="161870"/>
          <a:ext cx="3668939" cy="32385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52D0E9D-6D89-42E3-A3D9-CFF9F3AF8B37}"/>
            </a:ext>
          </a:extLst>
        </xdr:cNvPr>
        <xdr:cNvSpPr>
          <a:spLocks noChangeArrowheads="1"/>
        </xdr:cNvSpPr>
      </xdr:nvSpPr>
      <xdr:spPr bwMode="auto">
        <a:xfrm>
          <a:off x="16528093" y="161871"/>
          <a:ext cx="6797728" cy="32385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9EA4483-5A42-4D5D-A702-B19832303EBB}"/>
            </a:ext>
          </a:extLst>
        </xdr:cNvPr>
        <xdr:cNvSpPr txBox="1">
          <a:spLocks noChangeArrowheads="1"/>
        </xdr:cNvSpPr>
      </xdr:nvSpPr>
      <xdr:spPr bwMode="auto">
        <a:xfrm>
          <a:off x="533400" y="769504"/>
          <a:ext cx="2200275" cy="3651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A194C9-95A2-4EA3-A8C2-A28439F5E821}"/>
            </a:ext>
          </a:extLst>
        </xdr:cNvPr>
        <xdr:cNvSpPr>
          <a:spLocks noChangeArrowheads="1"/>
        </xdr:cNvSpPr>
      </xdr:nvSpPr>
      <xdr:spPr bwMode="auto">
        <a:xfrm>
          <a:off x="777875" y="9020175"/>
          <a:ext cx="698500" cy="444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8C4FB9F-DB55-4E03-A995-3C392B68D740}"/>
            </a:ext>
          </a:extLst>
        </xdr:cNvPr>
        <xdr:cNvSpPr>
          <a:spLocks noChangeArrowheads="1"/>
        </xdr:cNvSpPr>
      </xdr:nvSpPr>
      <xdr:spPr bwMode="auto">
        <a:xfrm>
          <a:off x="12665528" y="646794"/>
          <a:ext cx="10660293" cy="334508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DCABAD9-5879-4ECE-B0CB-402D7812C351}"/>
            </a:ext>
          </a:extLst>
        </xdr:cNvPr>
        <xdr:cNvSpPr txBox="1"/>
      </xdr:nvSpPr>
      <xdr:spPr>
        <a:xfrm>
          <a:off x="12665528" y="1012370"/>
          <a:ext cx="10659289" cy="2979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百万円となった。主な要因は、令和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年度決算剰余金について財政調整基金への積立を行わなかったことによるものである。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％程度を、公共施設更新準備基金は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億円程度の残高を維持できるように運用する。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その他の目的基金も目的に沿って適切に運用する。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6691360-7649-4037-B542-DDA4D4E00D35}"/>
            </a:ext>
          </a:extLst>
        </xdr:cNvPr>
        <xdr:cNvSpPr>
          <a:spLocks noChangeArrowheads="1"/>
        </xdr:cNvSpPr>
      </xdr:nvSpPr>
      <xdr:spPr bwMode="auto">
        <a:xfrm>
          <a:off x="12751335" y="721041"/>
          <a:ext cx="1257055" cy="26126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F411D22-6F1B-4DB8-8865-F07CC44D4583}"/>
            </a:ext>
          </a:extLst>
        </xdr:cNvPr>
        <xdr:cNvSpPr>
          <a:spLocks noChangeArrowheads="1"/>
        </xdr:cNvSpPr>
      </xdr:nvSpPr>
      <xdr:spPr bwMode="auto">
        <a:xfrm>
          <a:off x="12665528" y="8902988"/>
          <a:ext cx="10660293" cy="12982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A53465A-778D-4B7E-B46E-D651E9ECDA30}"/>
            </a:ext>
          </a:extLst>
        </xdr:cNvPr>
        <xdr:cNvSpPr txBox="1"/>
      </xdr:nvSpPr>
      <xdr:spPr>
        <a:xfrm>
          <a:off x="12665528" y="8907030"/>
          <a:ext cx="10659289" cy="1291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社会福祉施設整備基金：民間事業者が行う社会福祉施設整備を支援し、高齢者及び障害者への福祉の向上や子育て環境の整備を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公共施設更新準備基金：公共施設の整備に要する経費。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：災害予防、災害応急対策、災害普及、被災地への支援活動等の災害対策にかかる経費。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：とべの館の管理運営経費及び砥部町の観光及び地場産業の振興にかかる経費。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アンテナショップ運営事業、砥部焼陶芸塾運営事業、砥部焼まつり運営負担金などに充てるため、減少。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民間の保育所及び認定こども園整備の補助金に充てるため、減少。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：とべ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温泉運営費に充てるため取り崩したが、収益金の積立額が上回ったため、増加。</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観光振興事業を中心に、個性と魅力あるふるさとづくりを推進するための事業に充てるため、取り崩す予定。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公共施設更新準備基金：公共施設の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観光振興事業の財源として取り崩す予定。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5333F2B-2EDD-44D2-8DDD-1FF13FB41DCC}"/>
            </a:ext>
          </a:extLst>
        </xdr:cNvPr>
        <xdr:cNvSpPr>
          <a:spLocks noChangeArrowheads="1"/>
        </xdr:cNvSpPr>
      </xdr:nvSpPr>
      <xdr:spPr bwMode="auto">
        <a:xfrm>
          <a:off x="12751334" y="8906883"/>
          <a:ext cx="2345791" cy="10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D4C718D-4CF4-407D-A492-3CAB25A0D7CE}"/>
            </a:ext>
          </a:extLst>
        </xdr:cNvPr>
        <xdr:cNvSpPr>
          <a:spLocks noChangeArrowheads="1"/>
        </xdr:cNvSpPr>
      </xdr:nvSpPr>
      <xdr:spPr bwMode="auto">
        <a:xfrm>
          <a:off x="12665528" y="4088945"/>
          <a:ext cx="10660293" cy="2691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B735B5F-38B2-4134-A081-739E4E3DEF93}"/>
            </a:ext>
          </a:extLst>
        </xdr:cNvPr>
        <xdr:cNvSpPr txBox="1"/>
      </xdr:nvSpPr>
      <xdr:spPr>
        <a:xfrm>
          <a:off x="12665528" y="4467225"/>
          <a:ext cx="10659289" cy="2296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百万円となった。主な要因は、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の積立を行わなかった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に運用する。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484A740-A6E5-4088-B2BA-F29570D26E3E}"/>
            </a:ext>
          </a:extLst>
        </xdr:cNvPr>
        <xdr:cNvSpPr>
          <a:spLocks noChangeArrowheads="1"/>
        </xdr:cNvSpPr>
      </xdr:nvSpPr>
      <xdr:spPr bwMode="auto">
        <a:xfrm>
          <a:off x="12751334" y="4181923"/>
          <a:ext cx="1879974" cy="24683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37F1B2D-3188-4D6E-986A-1E5CCAD60179}"/>
            </a:ext>
          </a:extLst>
        </xdr:cNvPr>
        <xdr:cNvSpPr>
          <a:spLocks noChangeArrowheads="1"/>
        </xdr:cNvSpPr>
      </xdr:nvSpPr>
      <xdr:spPr bwMode="auto">
        <a:xfrm>
          <a:off x="12665528" y="6876305"/>
          <a:ext cx="10660293" cy="18849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A87A769-86A8-400E-80A9-FE3BF2EB527F}"/>
            </a:ext>
          </a:extLst>
        </xdr:cNvPr>
        <xdr:cNvSpPr txBox="1"/>
      </xdr:nvSpPr>
      <xdr:spPr>
        <a:xfrm>
          <a:off x="12665528" y="7251410"/>
          <a:ext cx="10659289" cy="14942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年度に廃止済み。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1520896-5C1C-412D-8058-CE38ADDCA375}"/>
            </a:ext>
          </a:extLst>
        </xdr:cNvPr>
        <xdr:cNvSpPr>
          <a:spLocks noChangeArrowheads="1"/>
        </xdr:cNvSpPr>
      </xdr:nvSpPr>
      <xdr:spPr bwMode="auto">
        <a:xfrm>
          <a:off x="12751334" y="6959758"/>
          <a:ext cx="1253225" cy="2531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類似団体よりも良好となっているが、施設の老朽化に対し、更新や除却等が進んでおらず、年々上昇傾向にある。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上昇傾向の要因の一つとして、道路舗装等は適時改修を進めているが、除却処理は行わないため、そのような施設については減価償却率の上昇はやむを得ない。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本町では、令和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年度に公共施設等総合管理計画の改訂を行っており、当該計画に基づき、公共施設の最適化（集約化・複合化・転用・廃止等）を進めていく。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144568</xdr:rowOff>
    </xdr:from>
    <xdr:to>
      <xdr:col>19</xdr:col>
      <xdr:colOff>187325</xdr:colOff>
      <xdr:row>30</xdr:row>
      <xdr:rowOff>74718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81492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9389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23918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8137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137795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0580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62230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78421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91245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昨年度より悪化し、類似団体より大きく上回っている状態である。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悪化の要因は、地方債現在高の減により将来負担額は減少したものの、財源不足を補うための財政調整基金等の取崩し額が、積み立て額を上回り、充当可能財源が減少したためである。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今後、経常収入の増を見込むことは難しく、更なる物価高騰等により債務償還に充当できる一般財源は一層厳しくなると予想される。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事業検証を行い、既存事業の見直しや廃止等により経費削減に努めるとともに、今後の起債予定事業についても、中止や繰り延べ等も視野に入れ、慎重に検討を進めていく必要がある。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116282</xdr:rowOff>
    </xdr:from>
    <xdr:to>
      <xdr:col>76</xdr:col>
      <xdr:colOff>73025</xdr:colOff>
      <xdr:row>32</xdr:row>
      <xdr:rowOff>46432</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2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94709</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67945</xdr:rowOff>
    </xdr:from>
    <xdr:to>
      <xdr:col>72</xdr:col>
      <xdr:colOff>123825</xdr:colOff>
      <xdr:row>31</xdr:row>
      <xdr:rowOff>169545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118745</xdr:rowOff>
    </xdr:from>
    <xdr:to>
      <xdr:col>76</xdr:col>
      <xdr:colOff>22225</xdr:colOff>
      <xdr:row>31</xdr:row>
      <xdr:rowOff>167082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205220"/>
          <a:ext cx="711200" cy="4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18112</xdr:rowOff>
    </xdr:from>
    <xdr:to>
      <xdr:col>72</xdr:col>
      <xdr:colOff>73025</xdr:colOff>
      <xdr:row>31</xdr:row>
      <xdr:rowOff>118745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104587"/>
          <a:ext cx="762000" cy="1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159632</xdr:rowOff>
    </xdr:from>
    <xdr:to>
      <xdr:col>64</xdr:col>
      <xdr:colOff>123825</xdr:colOff>
      <xdr:row>31</xdr:row>
      <xdr:rowOff>89782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0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18112</xdr:rowOff>
    </xdr:from>
    <xdr:to>
      <xdr:col>68</xdr:col>
      <xdr:colOff>73025</xdr:colOff>
      <xdr:row>31</xdr:row>
      <xdr:rowOff>38982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04587"/>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11881</xdr:rowOff>
    </xdr:from>
    <xdr:to>
      <xdr:col>60</xdr:col>
      <xdr:colOff>123825</xdr:colOff>
      <xdr:row>32</xdr:row>
      <xdr:rowOff>113481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2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38982</xdr:rowOff>
    </xdr:from>
    <xdr:to>
      <xdr:col>64</xdr:col>
      <xdr:colOff>73025</xdr:colOff>
      <xdr:row>32</xdr:row>
      <xdr:rowOff>62681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25457"/>
          <a:ext cx="762000" cy="1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160672</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60039</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4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80909</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104608</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3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160274</xdr:rowOff>
    </xdr:from>
    <xdr:to>
      <xdr:col>24</xdr:col>
      <xdr:colOff>114300</xdr:colOff>
      <xdr:row>35</xdr:row>
      <xdr:rowOff>90424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11701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125984</xdr:rowOff>
    </xdr:from>
    <xdr:to>
      <xdr:col>20</xdr:col>
      <xdr:colOff>38100</xdr:colOff>
      <xdr:row>35</xdr:row>
      <xdr:rowOff>56134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xdr:rowOff>
    </xdr:from>
    <xdr:to>
      <xdr:col>24</xdr:col>
      <xdr:colOff>63500</xdr:colOff>
      <xdr:row>35</xdr:row>
      <xdr:rowOff>39624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0060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93980</xdr:rowOff>
    </xdr:from>
    <xdr:to>
      <xdr:col>15</xdr:col>
      <xdr:colOff>101600</xdr:colOff>
      <xdr:row>35</xdr:row>
      <xdr:rowOff>24130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144780</xdr:rowOff>
    </xdr:from>
    <xdr:to>
      <xdr:col>19</xdr:col>
      <xdr:colOff>177800</xdr:colOff>
      <xdr:row>35</xdr:row>
      <xdr:rowOff>5334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59740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34</xdr:row>
      <xdr:rowOff>144780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5937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23114</xdr:rowOff>
    </xdr:from>
    <xdr:to>
      <xdr:col>6</xdr:col>
      <xdr:colOff>38100</xdr:colOff>
      <xdr:row>34</xdr:row>
      <xdr:rowOff>124714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73914</xdr:rowOff>
    </xdr:from>
    <xdr:to>
      <xdr:col>10</xdr:col>
      <xdr:colOff>114300</xdr:colOff>
      <xdr:row>34</xdr:row>
      <xdr:rowOff>108204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9032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7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141241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170294</xdr:rowOff>
    </xdr:from>
    <xdr:to>
      <xdr:col>55</xdr:col>
      <xdr:colOff>50800</xdr:colOff>
      <xdr:row>39</xdr:row>
      <xdr:rowOff>100444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6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21721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5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2121</xdr:rowOff>
    </xdr:from>
    <xdr:to>
      <xdr:col>50</xdr:col>
      <xdr:colOff>165100</xdr:colOff>
      <xdr:row>39</xdr:row>
      <xdr:rowOff>103721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6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49644</xdr:rowOff>
    </xdr:from>
    <xdr:to>
      <xdr:col>55</xdr:col>
      <xdr:colOff>0</xdr:colOff>
      <xdr:row>39</xdr:row>
      <xdr:rowOff>52921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736194"/>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2807</xdr:rowOff>
    </xdr:from>
    <xdr:to>
      <xdr:col>46</xdr:col>
      <xdr:colOff>38100</xdr:colOff>
      <xdr:row>39</xdr:row>
      <xdr:rowOff>104407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52921</xdr:rowOff>
    </xdr:from>
    <xdr:to>
      <xdr:col>50</xdr:col>
      <xdr:colOff>114300</xdr:colOff>
      <xdr:row>39</xdr:row>
      <xdr:rowOff>53607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7394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8103</xdr:rowOff>
    </xdr:from>
    <xdr:to>
      <xdr:col>41</xdr:col>
      <xdr:colOff>101600</xdr:colOff>
      <xdr:row>39</xdr:row>
      <xdr:rowOff>109703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53607</xdr:rowOff>
    </xdr:from>
    <xdr:to>
      <xdr:col>45</xdr:col>
      <xdr:colOff>177800</xdr:colOff>
      <xdr:row>39</xdr:row>
      <xdr:rowOff>58903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74015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14580</xdr:rowOff>
    </xdr:from>
    <xdr:to>
      <xdr:col>36</xdr:col>
      <xdr:colOff>165100</xdr:colOff>
      <xdr:row>39</xdr:row>
      <xdr:rowOff>116180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7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58903</xdr:rowOff>
    </xdr:from>
    <xdr:to>
      <xdr:col>41</xdr:col>
      <xdr:colOff>50800</xdr:colOff>
      <xdr:row>39</xdr:row>
      <xdr:rowOff>65380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7454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120248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4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120934</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4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126230</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4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132707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00000000-0008-0000-01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00000000-0008-0000-0100-0000BC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00000000-0008-0000-0100-0000BE00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00000000-0008-0000-0100-0000C000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23223</xdr:rowOff>
    </xdr:from>
    <xdr:to>
      <xdr:col>24</xdr:col>
      <xdr:colOff>114300</xdr:colOff>
      <xdr:row>83</xdr:row>
      <xdr:rowOff>124823</xdr:rowOff>
    </xdr:to>
    <xdr:sp macro="" textlink="">
      <xdr:nvSpPr>
        <xdr:cNvPr id="203" name="楕円 202">
          <a:extLst>
            <a:ext uri="{FF2B5EF4-FFF2-40B4-BE49-F238E27FC236}">
              <a16:creationId xmlns:a16="http://schemas.microsoft.com/office/drawing/2014/main" id="{00000000-0008-0000-0100-0000CB000000}"/>
            </a:ext>
          </a:extLst>
        </xdr:cNvPr>
        <xdr:cNvSpPr/>
      </xdr:nvSpPr>
      <xdr:spPr>
        <a:xfrm>
          <a:off x="4584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46100</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00000000-0008-0000-0100-0000CC000000}"/>
            </a:ext>
          </a:extLst>
        </xdr:cNvPr>
        <xdr:cNvSpPr txBox="1"/>
      </xdr:nvSpPr>
      <xdr:spPr>
        <a:xfrm>
          <a:off x="4673600" y="1410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74023</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3797300" y="1428804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57694</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2908300" y="142504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95069</xdr:rowOff>
    </xdr:from>
    <xdr:to>
      <xdr:col>10</xdr:col>
      <xdr:colOff>165100</xdr:colOff>
      <xdr:row>83</xdr:row>
      <xdr:rowOff>25219</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1968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145869</xdr:rowOff>
    </xdr:from>
    <xdr:to>
      <xdr:col>15</xdr:col>
      <xdr:colOff>50800</xdr:colOff>
      <xdr:row>83</xdr:row>
      <xdr:rowOff>20138</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019300" y="142047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57513</xdr:rowOff>
    </xdr:from>
    <xdr:to>
      <xdr:col>6</xdr:col>
      <xdr:colOff>38100</xdr:colOff>
      <xdr:row>82</xdr:row>
      <xdr:rowOff>159113</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079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108313</xdr:rowOff>
    </xdr:from>
    <xdr:to>
      <xdr:col>10</xdr:col>
      <xdr:colOff>114300</xdr:colOff>
      <xdr:row>82</xdr:row>
      <xdr:rowOff>145869</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130300" y="141672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13" name="n_1aveValue【公営住宅】&#10;有形固定資産減価償却率">
          <a:extLst>
            <a:ext uri="{FF2B5EF4-FFF2-40B4-BE49-F238E27FC236}">
              <a16:creationId xmlns:a16="http://schemas.microsoft.com/office/drawing/2014/main" id="{00000000-0008-0000-0100-0000D500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214" name="n_2aveValue【公営住宅】&#10;有形固定資産減価償却率">
          <a:extLst>
            <a:ext uri="{FF2B5EF4-FFF2-40B4-BE49-F238E27FC236}">
              <a16:creationId xmlns:a16="http://schemas.microsoft.com/office/drawing/2014/main" id="{00000000-0008-0000-0100-0000D600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215" name="n_3aveValue【公営住宅】&#10;有形固定資産減価償却率">
          <a:extLst>
            <a:ext uri="{FF2B5EF4-FFF2-40B4-BE49-F238E27FC236}">
              <a16:creationId xmlns:a16="http://schemas.microsoft.com/office/drawing/2014/main" id="{00000000-0008-0000-0100-0000D700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216" name="n_4aveValue【公営住宅】&#10;有形固定資産減価償却率">
          <a:extLst>
            <a:ext uri="{FF2B5EF4-FFF2-40B4-BE49-F238E27FC236}">
              <a16:creationId xmlns:a16="http://schemas.microsoft.com/office/drawing/2014/main" id="{00000000-0008-0000-0100-0000D800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217" name="n_1mainValue【公営住宅】&#10;有形固定資産減価償却率">
          <a:extLst>
            <a:ext uri="{FF2B5EF4-FFF2-40B4-BE49-F238E27FC236}">
              <a16:creationId xmlns:a16="http://schemas.microsoft.com/office/drawing/2014/main" id="{00000000-0008-0000-0100-0000D9000000}"/>
            </a:ext>
          </a:extLst>
        </xdr:cNvPr>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218" name="n_2mainValue【公営住宅】&#10;有形固定資産減価償却率">
          <a:extLst>
            <a:ext uri="{FF2B5EF4-FFF2-40B4-BE49-F238E27FC236}">
              <a16:creationId xmlns:a16="http://schemas.microsoft.com/office/drawing/2014/main" id="{00000000-0008-0000-0100-0000DA00000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41746</xdr:rowOff>
    </xdr:from>
    <xdr:ext cx="405111" cy="259045"/>
    <xdr:sp macro="" textlink="">
      <xdr:nvSpPr>
        <xdr:cNvPr id="219" name="n_3mainValue【公営住宅】&#10;有形固定資産減価償却率">
          <a:extLst>
            <a:ext uri="{FF2B5EF4-FFF2-40B4-BE49-F238E27FC236}">
              <a16:creationId xmlns:a16="http://schemas.microsoft.com/office/drawing/2014/main" id="{00000000-0008-0000-0100-0000DB000000}"/>
            </a:ext>
          </a:extLst>
        </xdr:cNvPr>
        <xdr:cNvSpPr txBox="1"/>
      </xdr:nvSpPr>
      <xdr:spPr>
        <a:xfrm>
          <a:off x="1816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220" name="n_4mainValue【公営住宅】&#10;有形固定資産減価償却率">
          <a:extLst>
            <a:ext uri="{FF2B5EF4-FFF2-40B4-BE49-F238E27FC236}">
              <a16:creationId xmlns:a16="http://schemas.microsoft.com/office/drawing/2014/main" id="{00000000-0008-0000-0100-0000DC000000}"/>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00000000-0008-0000-01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3" name="【公営住宅】&#10;一人当たり面積最小値テキスト">
          <a:extLst>
            <a:ext uri="{FF2B5EF4-FFF2-40B4-BE49-F238E27FC236}">
              <a16:creationId xmlns:a16="http://schemas.microsoft.com/office/drawing/2014/main" id="{00000000-0008-0000-0100-0000F3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45" name="【公営住宅】&#10;一人当たり面積最大値テキスト">
          <a:extLst>
            <a:ext uri="{FF2B5EF4-FFF2-40B4-BE49-F238E27FC236}">
              <a16:creationId xmlns:a16="http://schemas.microsoft.com/office/drawing/2014/main" id="{00000000-0008-0000-0100-0000F500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47" name="【公営住宅】&#10;一人当たり面積平均値テキスト">
          <a:extLst>
            <a:ext uri="{FF2B5EF4-FFF2-40B4-BE49-F238E27FC236}">
              <a16:creationId xmlns:a16="http://schemas.microsoft.com/office/drawing/2014/main" id="{00000000-0008-0000-0100-0000F700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56108</xdr:rowOff>
    </xdr:from>
    <xdr:to>
      <xdr:col>55</xdr:col>
      <xdr:colOff>50800</xdr:colOff>
      <xdr:row>85</xdr:row>
      <xdr:rowOff>157708</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10426700" y="146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4588</xdr:rowOff>
    </xdr:from>
    <xdr:ext cx="469744" cy="259045"/>
    <xdr:sp macro="" textlink="">
      <xdr:nvSpPr>
        <xdr:cNvPr id="259" name="【公営住宅】&#10;一人当たり面積該当値テキスト">
          <a:extLst>
            <a:ext uri="{FF2B5EF4-FFF2-40B4-BE49-F238E27FC236}">
              <a16:creationId xmlns:a16="http://schemas.microsoft.com/office/drawing/2014/main" id="{00000000-0008-0000-0100-000003010000}"/>
            </a:ext>
          </a:extLst>
        </xdr:cNvPr>
        <xdr:cNvSpPr txBox="1"/>
      </xdr:nvSpPr>
      <xdr:spPr>
        <a:xfrm>
          <a:off x="10515600" y="1457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56566</xdr:rowOff>
    </xdr:from>
    <xdr:to>
      <xdr:col>50</xdr:col>
      <xdr:colOff>165100</xdr:colOff>
      <xdr:row>85</xdr:row>
      <xdr:rowOff>158166</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9588500" y="146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106908</xdr:rowOff>
    </xdr:from>
    <xdr:to>
      <xdr:col>55</xdr:col>
      <xdr:colOff>0</xdr:colOff>
      <xdr:row>85</xdr:row>
      <xdr:rowOff>107366</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9639300" y="1468015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56566</xdr:rowOff>
    </xdr:from>
    <xdr:to>
      <xdr:col>46</xdr:col>
      <xdr:colOff>38100</xdr:colOff>
      <xdr:row>85</xdr:row>
      <xdr:rowOff>158166</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8699500" y="146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107366</xdr:rowOff>
    </xdr:from>
    <xdr:to>
      <xdr:col>50</xdr:col>
      <xdr:colOff>114300</xdr:colOff>
      <xdr:row>85</xdr:row>
      <xdr:rowOff>107366</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8750300" y="14680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57708</xdr:rowOff>
    </xdr:from>
    <xdr:to>
      <xdr:col>41</xdr:col>
      <xdr:colOff>101600</xdr:colOff>
      <xdr:row>85</xdr:row>
      <xdr:rowOff>159308</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7810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107366</xdr:rowOff>
    </xdr:from>
    <xdr:to>
      <xdr:col>45</xdr:col>
      <xdr:colOff>177800</xdr:colOff>
      <xdr:row>85</xdr:row>
      <xdr:rowOff>108508</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7861300" y="1468061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59080</xdr:rowOff>
    </xdr:from>
    <xdr:to>
      <xdr:col>36</xdr:col>
      <xdr:colOff>165100</xdr:colOff>
      <xdr:row>85</xdr:row>
      <xdr:rowOff>160680</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6921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108508</xdr:rowOff>
    </xdr:from>
    <xdr:to>
      <xdr:col>41</xdr:col>
      <xdr:colOff>50800</xdr:colOff>
      <xdr:row>85</xdr:row>
      <xdr:rowOff>109880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6972300" y="146817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68" name="n_1aveValue【公営住宅】&#10;一人当たり面積">
          <a:extLst>
            <a:ext uri="{FF2B5EF4-FFF2-40B4-BE49-F238E27FC236}">
              <a16:creationId xmlns:a16="http://schemas.microsoft.com/office/drawing/2014/main" id="{00000000-0008-0000-0100-00000C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69" name="n_2aveValue【公営住宅】&#10;一人当たり面積">
          <a:extLst>
            <a:ext uri="{FF2B5EF4-FFF2-40B4-BE49-F238E27FC236}">
              <a16:creationId xmlns:a16="http://schemas.microsoft.com/office/drawing/2014/main" id="{00000000-0008-0000-0100-00000D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70" name="n_3aveValue【公営住宅】&#10;一人当たり面積">
          <a:extLst>
            <a:ext uri="{FF2B5EF4-FFF2-40B4-BE49-F238E27FC236}">
              <a16:creationId xmlns:a16="http://schemas.microsoft.com/office/drawing/2014/main" id="{00000000-0008-0000-0100-00000E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71" name="n_4aveValue【公営住宅】&#10;一人当たり面積">
          <a:extLst>
            <a:ext uri="{FF2B5EF4-FFF2-40B4-BE49-F238E27FC236}">
              <a16:creationId xmlns:a16="http://schemas.microsoft.com/office/drawing/2014/main" id="{00000000-0008-0000-0100-00000F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149293</xdr:rowOff>
    </xdr:from>
    <xdr:ext cx="469744" cy="259045"/>
    <xdr:sp macro="" textlink="">
      <xdr:nvSpPr>
        <xdr:cNvPr id="272" name="n_1mainValue【公営住宅】&#10;一人当たり面積">
          <a:extLst>
            <a:ext uri="{FF2B5EF4-FFF2-40B4-BE49-F238E27FC236}">
              <a16:creationId xmlns:a16="http://schemas.microsoft.com/office/drawing/2014/main" id="{00000000-0008-0000-0100-000010010000}"/>
            </a:ext>
          </a:extLst>
        </xdr:cNvPr>
        <xdr:cNvSpPr txBox="1"/>
      </xdr:nvSpPr>
      <xdr:spPr>
        <a:xfrm>
          <a:off x="9391727" y="147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149293</xdr:rowOff>
    </xdr:from>
    <xdr:ext cx="469744" cy="259045"/>
    <xdr:sp macro="" textlink="">
      <xdr:nvSpPr>
        <xdr:cNvPr id="273" name="n_2mainValue【公営住宅】&#10;一人当たり面積">
          <a:extLst>
            <a:ext uri="{FF2B5EF4-FFF2-40B4-BE49-F238E27FC236}">
              <a16:creationId xmlns:a16="http://schemas.microsoft.com/office/drawing/2014/main" id="{00000000-0008-0000-0100-000011010000}"/>
            </a:ext>
          </a:extLst>
        </xdr:cNvPr>
        <xdr:cNvSpPr txBox="1"/>
      </xdr:nvSpPr>
      <xdr:spPr>
        <a:xfrm>
          <a:off x="8515427" y="147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150435</xdr:rowOff>
    </xdr:from>
    <xdr:ext cx="469744" cy="259045"/>
    <xdr:sp macro="" textlink="">
      <xdr:nvSpPr>
        <xdr:cNvPr id="274" name="n_3mainValue【公営住宅】&#10;一人当たり面積">
          <a:extLst>
            <a:ext uri="{FF2B5EF4-FFF2-40B4-BE49-F238E27FC236}">
              <a16:creationId xmlns:a16="http://schemas.microsoft.com/office/drawing/2014/main" id="{00000000-0008-0000-0100-000012010000}"/>
            </a:ext>
          </a:extLst>
        </xdr:cNvPr>
        <xdr:cNvSpPr txBox="1"/>
      </xdr:nvSpPr>
      <xdr:spPr>
        <a:xfrm>
          <a:off x="76264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151807</xdr:rowOff>
    </xdr:from>
    <xdr:ext cx="469744" cy="259045"/>
    <xdr:sp macro="" textlink="">
      <xdr:nvSpPr>
        <xdr:cNvPr id="275" name="n_4mainValue【公営住宅】&#10;一人当たり面積">
          <a:extLst>
            <a:ext uri="{FF2B5EF4-FFF2-40B4-BE49-F238E27FC236}">
              <a16:creationId xmlns:a16="http://schemas.microsoft.com/office/drawing/2014/main" id="{00000000-0008-0000-0100-000013010000}"/>
            </a:ext>
          </a:extLst>
        </xdr:cNvPr>
        <xdr:cNvSpPr txBox="1"/>
      </xdr:nvSpPr>
      <xdr:spPr>
        <a:xfrm>
          <a:off x="67374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0000000-0008-0000-01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00000000-0008-0000-0100-00003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00000000-0008-0000-0100-000040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0000000-0008-0000-0100-000042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25417</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00000000-0008-0000-0100-00004E010000}"/>
            </a:ext>
          </a:extLst>
        </xdr:cNvPr>
        <xdr:cNvSpPr txBox="1"/>
      </xdr:nvSpPr>
      <xdr:spPr>
        <a:xfrm>
          <a:off x="16357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53340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5481300" y="6545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30480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4592300" y="64965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652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37</xdr:row>
      <xdr:rowOff>152944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703300" y="64378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126637</xdr:rowOff>
    </xdr:from>
    <xdr:to>
      <xdr:col>67</xdr:col>
      <xdr:colOff>101600</xdr:colOff>
      <xdr:row>41</xdr:row>
      <xdr:rowOff>56787</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763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41</xdr:row>
      <xdr:rowOff>5987</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2814300" y="6437811"/>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97807</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161488</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47914</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45974</xdr:rowOff>
    </xdr:from>
    <xdr:to>
      <xdr:col>116</xdr:col>
      <xdr:colOff>114300</xdr:colOff>
      <xdr:row>38</xdr:row>
      <xdr:rowOff>147574</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68851</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50546</xdr:rowOff>
    </xdr:from>
    <xdr:to>
      <xdr:col>112</xdr:col>
      <xdr:colOff>38100</xdr:colOff>
      <xdr:row>38</xdr:row>
      <xdr:rowOff>152146</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96774</xdr:rowOff>
    </xdr:from>
    <xdr:to>
      <xdr:col>116</xdr:col>
      <xdr:colOff>63500</xdr:colOff>
      <xdr:row>38</xdr:row>
      <xdr:rowOff>101346</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1323300" y="66118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50546</xdr:rowOff>
    </xdr:from>
    <xdr:to>
      <xdr:col>107</xdr:col>
      <xdr:colOff>101600</xdr:colOff>
      <xdr:row>38</xdr:row>
      <xdr:rowOff>152146</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101346</xdr:rowOff>
    </xdr:from>
    <xdr:to>
      <xdr:col>111</xdr:col>
      <xdr:colOff>177800</xdr:colOff>
      <xdr:row>38</xdr:row>
      <xdr:rowOff>101346</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0434300" y="66164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59690</xdr:rowOff>
    </xdr:from>
    <xdr:to>
      <xdr:col>102</xdr:col>
      <xdr:colOff>165100</xdr:colOff>
      <xdr:row>38</xdr:row>
      <xdr:rowOff>161290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101346</xdr:rowOff>
    </xdr:from>
    <xdr:to>
      <xdr:col>107</xdr:col>
      <xdr:colOff>50800</xdr:colOff>
      <xdr:row>38</xdr:row>
      <xdr:rowOff>110490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19545300" y="66164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141986</xdr:rowOff>
    </xdr:from>
    <xdr:to>
      <xdr:col>98</xdr:col>
      <xdr:colOff>38100</xdr:colOff>
      <xdr:row>39</xdr:row>
      <xdr:rowOff>72136</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110490</xdr:rowOff>
    </xdr:from>
    <xdr:to>
      <xdr:col>102</xdr:col>
      <xdr:colOff>114300</xdr:colOff>
      <xdr:row>39</xdr:row>
      <xdr:rowOff>21336</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8656300" y="662559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168673</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168673</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6367</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88663</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00000000-0008-0000-0100-0000A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00000000-0008-0000-0100-0000AD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00000000-0008-0000-0100-0000AF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00000000-0008-0000-0100-0000B1010000}"/>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125222</xdr:rowOff>
    </xdr:from>
    <xdr:to>
      <xdr:col>85</xdr:col>
      <xdr:colOff>177800</xdr:colOff>
      <xdr:row>59</xdr:row>
      <xdr:rowOff>55372</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62687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148099</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100-0000BD010000}"/>
            </a:ext>
          </a:extLst>
        </xdr:cNvPr>
        <xdr:cNvSpPr txBox="1"/>
      </xdr:nvSpPr>
      <xdr:spPr>
        <a:xfrm>
          <a:off x="16357600" y="992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79502</xdr:rowOff>
    </xdr:from>
    <xdr:to>
      <xdr:col>81</xdr:col>
      <xdr:colOff>101600</xdr:colOff>
      <xdr:row>59</xdr:row>
      <xdr:rowOff>9652</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5430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130302</xdr:rowOff>
    </xdr:from>
    <xdr:to>
      <xdr:col>85</xdr:col>
      <xdr:colOff>127000</xdr:colOff>
      <xdr:row>59</xdr:row>
      <xdr:rowOff>4572</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5481300" y="1007440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31496</xdr:rowOff>
    </xdr:from>
    <xdr:to>
      <xdr:col>76</xdr:col>
      <xdr:colOff>165100</xdr:colOff>
      <xdr:row>58</xdr:row>
      <xdr:rowOff>133096</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4541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82296</xdr:rowOff>
    </xdr:from>
    <xdr:to>
      <xdr:col>81</xdr:col>
      <xdr:colOff>50800</xdr:colOff>
      <xdr:row>58</xdr:row>
      <xdr:rowOff>130302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4592300" y="100263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xdr:rowOff>
    </xdr:from>
    <xdr:to>
      <xdr:col>72</xdr:col>
      <xdr:colOff>38100</xdr:colOff>
      <xdr:row>58</xdr:row>
      <xdr:rowOff>114808</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3652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64008</xdr:rowOff>
    </xdr:from>
    <xdr:to>
      <xdr:col>76</xdr:col>
      <xdr:colOff>114300</xdr:colOff>
      <xdr:row>58</xdr:row>
      <xdr:rowOff>82296</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3703300" y="10008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118364</xdr:rowOff>
    </xdr:from>
    <xdr:to>
      <xdr:col>67</xdr:col>
      <xdr:colOff>101600</xdr:colOff>
      <xdr:row>59</xdr:row>
      <xdr:rowOff>48514</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2763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64008</xdr:rowOff>
    </xdr:from>
    <xdr:to>
      <xdr:col>71</xdr:col>
      <xdr:colOff>177800</xdr:colOff>
      <xdr:row>58</xdr:row>
      <xdr:rowOff>169164</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2814300" y="100081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54" name="n_1aveValue【学校施設】&#10;有形固定資産減価償却率">
          <a:extLst>
            <a:ext uri="{FF2B5EF4-FFF2-40B4-BE49-F238E27FC236}">
              <a16:creationId xmlns:a16="http://schemas.microsoft.com/office/drawing/2014/main" id="{00000000-0008-0000-0100-0000C6010000}"/>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55" name="n_2aveValue【学校施設】&#10;有形固定資産減価償却率">
          <a:extLst>
            <a:ext uri="{FF2B5EF4-FFF2-40B4-BE49-F238E27FC236}">
              <a16:creationId xmlns:a16="http://schemas.microsoft.com/office/drawing/2014/main" id="{00000000-0008-0000-0100-0000C7010000}"/>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56" name="n_3aveValue【学校施設】&#10;有形固定資産減価償却率">
          <a:extLst>
            <a:ext uri="{FF2B5EF4-FFF2-40B4-BE49-F238E27FC236}">
              <a16:creationId xmlns:a16="http://schemas.microsoft.com/office/drawing/2014/main" id="{00000000-0008-0000-0100-0000C801000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457" name="n_4aveValue【学校施設】&#10;有形固定資産減価償却率">
          <a:extLst>
            <a:ext uri="{FF2B5EF4-FFF2-40B4-BE49-F238E27FC236}">
              <a16:creationId xmlns:a16="http://schemas.microsoft.com/office/drawing/2014/main" id="{00000000-0008-0000-0100-0000C901000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26179</xdr:rowOff>
    </xdr:from>
    <xdr:ext cx="405111" cy="259045"/>
    <xdr:sp macro="" textlink="">
      <xdr:nvSpPr>
        <xdr:cNvPr id="458" name="n_1main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149623</xdr:rowOff>
    </xdr:from>
    <xdr:ext cx="405111" cy="259045"/>
    <xdr:sp macro="" textlink="">
      <xdr:nvSpPr>
        <xdr:cNvPr id="459" name="n_2main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131335</xdr:rowOff>
    </xdr:from>
    <xdr:ext cx="405111" cy="259045"/>
    <xdr:sp macro="" textlink="">
      <xdr:nvSpPr>
        <xdr:cNvPr id="460" name="n_3main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65041</xdr:rowOff>
    </xdr:from>
    <xdr:ext cx="405111" cy="259045"/>
    <xdr:sp macro="" textlink="">
      <xdr:nvSpPr>
        <xdr:cNvPr id="461" name="n_4main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00000000-0008-0000-0100-0000E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4" name="【学校施設】&#10;一人当たり面積最小値テキスト">
          <a:extLst>
            <a:ext uri="{FF2B5EF4-FFF2-40B4-BE49-F238E27FC236}">
              <a16:creationId xmlns:a16="http://schemas.microsoft.com/office/drawing/2014/main" id="{00000000-0008-0000-0100-0000E4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6" name="【学校施設】&#10;一人当たり面積最大値テキスト">
          <a:extLst>
            <a:ext uri="{FF2B5EF4-FFF2-40B4-BE49-F238E27FC236}">
              <a16:creationId xmlns:a16="http://schemas.microsoft.com/office/drawing/2014/main" id="{00000000-0008-0000-0100-0000E6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488" name="【学校施設】&#10;一人当たり面積平均値テキスト">
          <a:extLst>
            <a:ext uri="{FF2B5EF4-FFF2-40B4-BE49-F238E27FC236}">
              <a16:creationId xmlns:a16="http://schemas.microsoft.com/office/drawing/2014/main" id="{00000000-0008-0000-0100-0000E8010000}"/>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148996</xdr:rowOff>
    </xdr:from>
    <xdr:to>
      <xdr:col>116</xdr:col>
      <xdr:colOff>114300</xdr:colOff>
      <xdr:row>59</xdr:row>
      <xdr:rowOff>79146</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2110700" y="100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423</xdr:rowOff>
    </xdr:from>
    <xdr:ext cx="469744" cy="259045"/>
    <xdr:sp macro="" textlink="">
      <xdr:nvSpPr>
        <xdr:cNvPr id="500" name="【学校施設】&#10;一人当たり面積該当値テキスト">
          <a:extLst>
            <a:ext uri="{FF2B5EF4-FFF2-40B4-BE49-F238E27FC236}">
              <a16:creationId xmlns:a16="http://schemas.microsoft.com/office/drawing/2014/main" id="{00000000-0008-0000-0100-0000F4010000}"/>
            </a:ext>
          </a:extLst>
        </xdr:cNvPr>
        <xdr:cNvSpPr txBox="1"/>
      </xdr:nvSpPr>
      <xdr:spPr>
        <a:xfrm>
          <a:off x="22199600" y="994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154483</xdr:rowOff>
    </xdr:from>
    <xdr:to>
      <xdr:col>112</xdr:col>
      <xdr:colOff>38100</xdr:colOff>
      <xdr:row>59</xdr:row>
      <xdr:rowOff>84633</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1272500" y="100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28346</xdr:rowOff>
    </xdr:from>
    <xdr:to>
      <xdr:col>116</xdr:col>
      <xdr:colOff>63500</xdr:colOff>
      <xdr:row>59</xdr:row>
      <xdr:rowOff>33833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1323300" y="1014389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154025</xdr:rowOff>
    </xdr:from>
    <xdr:to>
      <xdr:col>107</xdr:col>
      <xdr:colOff>101600</xdr:colOff>
      <xdr:row>59</xdr:row>
      <xdr:rowOff>84175</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0383500" y="100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33375</xdr:rowOff>
    </xdr:from>
    <xdr:to>
      <xdr:col>111</xdr:col>
      <xdr:colOff>177800</xdr:colOff>
      <xdr:row>59</xdr:row>
      <xdr:rowOff>33833</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20434300" y="1014892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143510</xdr:rowOff>
    </xdr:from>
    <xdr:to>
      <xdr:col>102</xdr:col>
      <xdr:colOff>165100</xdr:colOff>
      <xdr:row>59</xdr:row>
      <xdr:rowOff>73660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9494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22860</xdr:rowOff>
    </xdr:from>
    <xdr:to>
      <xdr:col>107</xdr:col>
      <xdr:colOff>50800</xdr:colOff>
      <xdr:row>59</xdr:row>
      <xdr:rowOff>33375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9545300" y="1013841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154025</xdr:rowOff>
    </xdr:from>
    <xdr:to>
      <xdr:col>98</xdr:col>
      <xdr:colOff>38100</xdr:colOff>
      <xdr:row>59</xdr:row>
      <xdr:rowOff>84175</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8605500" y="100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22860</xdr:rowOff>
    </xdr:from>
    <xdr:to>
      <xdr:col>102</xdr:col>
      <xdr:colOff>114300</xdr:colOff>
      <xdr:row>59</xdr:row>
      <xdr:rowOff>33375</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8656300" y="1013841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09" name="n_1aveValue【学校施設】&#10;一人当たり面積">
          <a:extLst>
            <a:ext uri="{FF2B5EF4-FFF2-40B4-BE49-F238E27FC236}">
              <a16:creationId xmlns:a16="http://schemas.microsoft.com/office/drawing/2014/main" id="{00000000-0008-0000-0100-0000FD010000}"/>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10" name="n_2aveValue【学校施設】&#10;一人当たり面積">
          <a:extLst>
            <a:ext uri="{FF2B5EF4-FFF2-40B4-BE49-F238E27FC236}">
              <a16:creationId xmlns:a16="http://schemas.microsoft.com/office/drawing/2014/main" id="{00000000-0008-0000-0100-0000FE010000}"/>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11" name="n_3aveValue【学校施設】&#10;一人当たり面積">
          <a:extLst>
            <a:ext uri="{FF2B5EF4-FFF2-40B4-BE49-F238E27FC236}">
              <a16:creationId xmlns:a16="http://schemas.microsoft.com/office/drawing/2014/main" id="{00000000-0008-0000-0100-0000FF010000}"/>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512" name="n_4aveValue【学校施設】&#10;一人当たり面積">
          <a:extLst>
            <a:ext uri="{FF2B5EF4-FFF2-40B4-BE49-F238E27FC236}">
              <a16:creationId xmlns:a16="http://schemas.microsoft.com/office/drawing/2014/main" id="{00000000-0008-0000-0100-000000020000}"/>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101160</xdr:rowOff>
    </xdr:from>
    <xdr:ext cx="469744" cy="259045"/>
    <xdr:sp macro="" textlink="">
      <xdr:nvSpPr>
        <xdr:cNvPr id="513" name="n_1mainValue【学校施設】&#10;一人当たり面積">
          <a:extLst>
            <a:ext uri="{FF2B5EF4-FFF2-40B4-BE49-F238E27FC236}">
              <a16:creationId xmlns:a16="http://schemas.microsoft.com/office/drawing/2014/main" id="{00000000-0008-0000-0100-000001020000}"/>
            </a:ext>
          </a:extLst>
        </xdr:cNvPr>
        <xdr:cNvSpPr txBox="1"/>
      </xdr:nvSpPr>
      <xdr:spPr>
        <a:xfrm>
          <a:off x="21075727" y="987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100702</xdr:rowOff>
    </xdr:from>
    <xdr:ext cx="469744" cy="259045"/>
    <xdr:sp macro="" textlink="">
      <xdr:nvSpPr>
        <xdr:cNvPr id="514" name="n_2mainValue【学校施設】&#10;一人当たり面積">
          <a:extLst>
            <a:ext uri="{FF2B5EF4-FFF2-40B4-BE49-F238E27FC236}">
              <a16:creationId xmlns:a16="http://schemas.microsoft.com/office/drawing/2014/main" id="{00000000-0008-0000-0100-000002020000}"/>
            </a:ext>
          </a:extLst>
        </xdr:cNvPr>
        <xdr:cNvSpPr txBox="1"/>
      </xdr:nvSpPr>
      <xdr:spPr>
        <a:xfrm>
          <a:off x="20199427" y="98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90187</xdr:rowOff>
    </xdr:from>
    <xdr:ext cx="469744" cy="259045"/>
    <xdr:sp macro="" textlink="">
      <xdr:nvSpPr>
        <xdr:cNvPr id="515" name="n_3mainValue【学校施設】&#10;一人当たり面積">
          <a:extLst>
            <a:ext uri="{FF2B5EF4-FFF2-40B4-BE49-F238E27FC236}">
              <a16:creationId xmlns:a16="http://schemas.microsoft.com/office/drawing/2014/main" id="{00000000-0008-0000-0100-000003020000}"/>
            </a:ext>
          </a:extLst>
        </xdr:cNvPr>
        <xdr:cNvSpPr txBox="1"/>
      </xdr:nvSpPr>
      <xdr:spPr>
        <a:xfrm>
          <a:off x="19310427"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100702</xdr:rowOff>
    </xdr:from>
    <xdr:ext cx="469744" cy="259045"/>
    <xdr:sp macro="" textlink="">
      <xdr:nvSpPr>
        <xdr:cNvPr id="516" name="n_4mainValue【学校施設】&#10;一人当たり面積">
          <a:extLst>
            <a:ext uri="{FF2B5EF4-FFF2-40B4-BE49-F238E27FC236}">
              <a16:creationId xmlns:a16="http://schemas.microsoft.com/office/drawing/2014/main" id="{00000000-0008-0000-0100-000004020000}"/>
            </a:ext>
          </a:extLst>
        </xdr:cNvPr>
        <xdr:cNvSpPr txBox="1"/>
      </xdr:nvSpPr>
      <xdr:spPr>
        <a:xfrm>
          <a:off x="18421427" y="98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a:extLst>
            <a:ext uri="{FF2B5EF4-FFF2-40B4-BE49-F238E27FC236}">
              <a16:creationId xmlns:a16="http://schemas.microsoft.com/office/drawing/2014/main" id="{00000000-0008-0000-0100-00001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児童館】&#10;有形固定資産減価償却率最小値テキスト">
          <a:extLst>
            <a:ext uri="{FF2B5EF4-FFF2-40B4-BE49-F238E27FC236}">
              <a16:creationId xmlns:a16="http://schemas.microsoft.com/office/drawing/2014/main" id="{00000000-0008-0000-0100-00001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5" name="【児童館】&#10;有形固定資産減価償却率最大値テキスト">
          <a:extLst>
            <a:ext uri="{FF2B5EF4-FFF2-40B4-BE49-F238E27FC236}">
              <a16:creationId xmlns:a16="http://schemas.microsoft.com/office/drawing/2014/main" id="{00000000-0008-0000-0100-00002102000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47" name="【児童館】&#10;有形固定資産減価償却率平均値テキスト">
          <a:extLst>
            <a:ext uri="{FF2B5EF4-FFF2-40B4-BE49-F238E27FC236}">
              <a16:creationId xmlns:a16="http://schemas.microsoft.com/office/drawing/2014/main" id="{00000000-0008-0000-0100-000023020000}"/>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137523</xdr:rowOff>
    </xdr:from>
    <xdr:to>
      <xdr:col>85</xdr:col>
      <xdr:colOff>177800</xdr:colOff>
      <xdr:row>79</xdr:row>
      <xdr:rowOff>67673</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62687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160400</xdr:rowOff>
    </xdr:from>
    <xdr:ext cx="405111" cy="259045"/>
    <xdr:sp macro="" textlink="">
      <xdr:nvSpPr>
        <xdr:cNvPr id="559" name="【児童館】&#10;有形固定資産減価償却率該当値テキスト">
          <a:extLst>
            <a:ext uri="{FF2B5EF4-FFF2-40B4-BE49-F238E27FC236}">
              <a16:creationId xmlns:a16="http://schemas.microsoft.com/office/drawing/2014/main" id="{00000000-0008-0000-0100-00002F020000}"/>
            </a:ext>
          </a:extLst>
        </xdr:cNvPr>
        <xdr:cNvSpPr txBox="1"/>
      </xdr:nvSpPr>
      <xdr:spPr>
        <a:xfrm>
          <a:off x="16357600" y="1336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82006</xdr:rowOff>
    </xdr:from>
    <xdr:to>
      <xdr:col>81</xdr:col>
      <xdr:colOff>101600</xdr:colOff>
      <xdr:row>79</xdr:row>
      <xdr:rowOff>12156</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5430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132806</xdr:rowOff>
    </xdr:from>
    <xdr:to>
      <xdr:col>85</xdr:col>
      <xdr:colOff>127000</xdr:colOff>
      <xdr:row>79</xdr:row>
      <xdr:rowOff>16873</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5481300" y="135059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26488</xdr:rowOff>
    </xdr:from>
    <xdr:to>
      <xdr:col>76</xdr:col>
      <xdr:colOff>165100</xdr:colOff>
      <xdr:row>78</xdr:row>
      <xdr:rowOff>128088</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45415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77288</xdr:rowOff>
    </xdr:from>
    <xdr:to>
      <xdr:col>81</xdr:col>
      <xdr:colOff>50800</xdr:colOff>
      <xdr:row>78</xdr:row>
      <xdr:rowOff>132806</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4592300" y="134503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142421</xdr:rowOff>
    </xdr:from>
    <xdr:to>
      <xdr:col>72</xdr:col>
      <xdr:colOff>38100</xdr:colOff>
      <xdr:row>78</xdr:row>
      <xdr:rowOff>72571</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3652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21771</xdr:rowOff>
    </xdr:from>
    <xdr:to>
      <xdr:col>76</xdr:col>
      <xdr:colOff>114300</xdr:colOff>
      <xdr:row>78</xdr:row>
      <xdr:rowOff>77288</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3703300" y="1339487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86905</xdr:rowOff>
    </xdr:from>
    <xdr:to>
      <xdr:col>67</xdr:col>
      <xdr:colOff>101600</xdr:colOff>
      <xdr:row>78</xdr:row>
      <xdr:rowOff>17055</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2763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137705</xdr:rowOff>
    </xdr:from>
    <xdr:to>
      <xdr:col>71</xdr:col>
      <xdr:colOff>177800</xdr:colOff>
      <xdr:row>78</xdr:row>
      <xdr:rowOff>21771</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814300" y="1333935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68" name="n_1aveValue【児童館】&#10;有形固定資産減価償却率">
          <a:extLst>
            <a:ext uri="{FF2B5EF4-FFF2-40B4-BE49-F238E27FC236}">
              <a16:creationId xmlns:a16="http://schemas.microsoft.com/office/drawing/2014/main" id="{00000000-0008-0000-0100-000038020000}"/>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69" name="n_2aveValue【児童館】&#10;有形固定資産減価償却率">
          <a:extLst>
            <a:ext uri="{FF2B5EF4-FFF2-40B4-BE49-F238E27FC236}">
              <a16:creationId xmlns:a16="http://schemas.microsoft.com/office/drawing/2014/main" id="{00000000-0008-0000-0100-000039020000}"/>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0" name="n_3aveValue【児童館】&#10;有形固定資産減価償却率">
          <a:extLst>
            <a:ext uri="{FF2B5EF4-FFF2-40B4-BE49-F238E27FC236}">
              <a16:creationId xmlns:a16="http://schemas.microsoft.com/office/drawing/2014/main" id="{00000000-0008-0000-0100-00003A020000}"/>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1" name="n_4aveValue【児童館】&#10;有形固定資産減価償却率">
          <a:extLst>
            <a:ext uri="{FF2B5EF4-FFF2-40B4-BE49-F238E27FC236}">
              <a16:creationId xmlns:a16="http://schemas.microsoft.com/office/drawing/2014/main" id="{00000000-0008-0000-0100-00003B020000}"/>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28683</xdr:rowOff>
    </xdr:from>
    <xdr:ext cx="405111" cy="259045"/>
    <xdr:sp macro="" textlink="">
      <xdr:nvSpPr>
        <xdr:cNvPr id="572" name="n_1mainValue【児童館】&#10;有形固定資産減価償却率">
          <a:extLst>
            <a:ext uri="{FF2B5EF4-FFF2-40B4-BE49-F238E27FC236}">
              <a16:creationId xmlns:a16="http://schemas.microsoft.com/office/drawing/2014/main" id="{00000000-0008-0000-0100-00003C020000}"/>
            </a:ext>
          </a:extLst>
        </xdr:cNvPr>
        <xdr:cNvSpPr txBox="1"/>
      </xdr:nvSpPr>
      <xdr:spPr>
        <a:xfrm>
          <a:off x="152660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144615</xdr:rowOff>
    </xdr:from>
    <xdr:ext cx="405111" cy="259045"/>
    <xdr:sp macro="" textlink="">
      <xdr:nvSpPr>
        <xdr:cNvPr id="573" name="n_2mainValue【児童館】&#10;有形固定資産減価償却率">
          <a:extLst>
            <a:ext uri="{FF2B5EF4-FFF2-40B4-BE49-F238E27FC236}">
              <a16:creationId xmlns:a16="http://schemas.microsoft.com/office/drawing/2014/main" id="{00000000-0008-0000-0100-00003D020000}"/>
            </a:ext>
          </a:extLst>
        </xdr:cNvPr>
        <xdr:cNvSpPr txBox="1"/>
      </xdr:nvSpPr>
      <xdr:spPr>
        <a:xfrm>
          <a:off x="14389744" y="1317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89098</xdr:rowOff>
    </xdr:from>
    <xdr:ext cx="340478" cy="259045"/>
    <xdr:sp macro="" textlink="">
      <xdr:nvSpPr>
        <xdr:cNvPr id="574" name="n_3mainValue【児童館】&#10;有形固定資産減価償却率">
          <a:extLst>
            <a:ext uri="{FF2B5EF4-FFF2-40B4-BE49-F238E27FC236}">
              <a16:creationId xmlns:a16="http://schemas.microsoft.com/office/drawing/2014/main" id="{00000000-0008-0000-0100-00003E020000}"/>
            </a:ext>
          </a:extLst>
        </xdr:cNvPr>
        <xdr:cNvSpPr txBox="1"/>
      </xdr:nvSpPr>
      <xdr:spPr>
        <a:xfrm>
          <a:off x="13533061" y="1311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33582</xdr:rowOff>
    </xdr:from>
    <xdr:ext cx="340478" cy="259045"/>
    <xdr:sp macro="" textlink="">
      <xdr:nvSpPr>
        <xdr:cNvPr id="575" name="n_4mainValue【児童館】&#10;有形固定資産減価償却率">
          <a:extLst>
            <a:ext uri="{FF2B5EF4-FFF2-40B4-BE49-F238E27FC236}">
              <a16:creationId xmlns:a16="http://schemas.microsoft.com/office/drawing/2014/main" id="{00000000-0008-0000-0100-00003F020000}"/>
            </a:ext>
          </a:extLst>
        </xdr:cNvPr>
        <xdr:cNvSpPr txBox="1"/>
      </xdr:nvSpPr>
      <xdr:spPr>
        <a:xfrm>
          <a:off x="12644061" y="1306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00000000-0008-0000-0100-00005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a:extLst>
            <a:ext uri="{FF2B5EF4-FFF2-40B4-BE49-F238E27FC236}">
              <a16:creationId xmlns:a16="http://schemas.microsoft.com/office/drawing/2014/main" id="{00000000-0008-0000-0100-000058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2" name="【児童館】&#10;一人当たり面積最大値テキスト">
          <a:extLst>
            <a:ext uri="{FF2B5EF4-FFF2-40B4-BE49-F238E27FC236}">
              <a16:creationId xmlns:a16="http://schemas.microsoft.com/office/drawing/2014/main" id="{00000000-0008-0000-0100-00005A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4" name="【児童館】&#10;一人当たり面積平均値テキスト">
          <a:extLst>
            <a:ext uri="{FF2B5EF4-FFF2-40B4-BE49-F238E27FC236}">
              <a16:creationId xmlns:a16="http://schemas.microsoft.com/office/drawing/2014/main" id="{00000000-0008-0000-0100-00005C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616" name="【児童館】&#10;一人当たり面積該当値テキスト">
          <a:extLst>
            <a:ext uri="{FF2B5EF4-FFF2-40B4-BE49-F238E27FC236}">
              <a16:creationId xmlns:a16="http://schemas.microsoft.com/office/drawing/2014/main" id="{00000000-0008-0000-0100-000068020000}"/>
            </a:ext>
          </a:extLst>
        </xdr:cNvPr>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1272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1323300" y="1450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50800</xdr:rowOff>
    </xdr:from>
    <xdr:to>
      <xdr:col>107</xdr:col>
      <xdr:colOff>101600</xdr:colOff>
      <xdr:row>84</xdr:row>
      <xdr:rowOff>152400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20383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101600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0434300" y="1450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101600</xdr:rowOff>
    </xdr:from>
    <xdr:to>
      <xdr:col>107</xdr:col>
      <xdr:colOff>50800</xdr:colOff>
      <xdr:row>84</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9545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5" name="n_1aveValue【児童館】&#10;一人当たり面積">
          <a:extLst>
            <a:ext uri="{FF2B5EF4-FFF2-40B4-BE49-F238E27FC236}">
              <a16:creationId xmlns:a16="http://schemas.microsoft.com/office/drawing/2014/main" id="{00000000-0008-0000-0100-000071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6" name="n_2aveValue【児童館】&#10;一人当たり面積">
          <a:extLst>
            <a:ext uri="{FF2B5EF4-FFF2-40B4-BE49-F238E27FC236}">
              <a16:creationId xmlns:a16="http://schemas.microsoft.com/office/drawing/2014/main" id="{00000000-0008-0000-0100-000072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7" name="n_3aveValue【児童館】&#10;一人当たり面積">
          <a:extLst>
            <a:ext uri="{FF2B5EF4-FFF2-40B4-BE49-F238E27FC236}">
              <a16:creationId xmlns:a16="http://schemas.microsoft.com/office/drawing/2014/main" id="{00000000-0008-0000-0100-00007302000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28" name="n_4aveValue【児童館】&#10;一人当たり面積">
          <a:extLst>
            <a:ext uri="{FF2B5EF4-FFF2-40B4-BE49-F238E27FC236}">
              <a16:creationId xmlns:a16="http://schemas.microsoft.com/office/drawing/2014/main" id="{00000000-0008-0000-0100-000074020000}"/>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629" name="n_1mainValue【児童館】&#10;一人当たり面積">
          <a:extLst>
            <a:ext uri="{FF2B5EF4-FFF2-40B4-BE49-F238E27FC236}">
              <a16:creationId xmlns:a16="http://schemas.microsoft.com/office/drawing/2014/main" id="{00000000-0008-0000-0100-000075020000}"/>
            </a:ext>
          </a:extLst>
        </xdr:cNvPr>
        <xdr:cNvSpPr txBox="1"/>
      </xdr:nvSpPr>
      <xdr:spPr>
        <a:xfrm>
          <a:off x="210757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143527</xdr:rowOff>
    </xdr:from>
    <xdr:ext cx="469744" cy="259045"/>
    <xdr:sp macro="" textlink="">
      <xdr:nvSpPr>
        <xdr:cNvPr id="630" name="n_2mainValue【児童館】&#10;一人当たり面積">
          <a:extLst>
            <a:ext uri="{FF2B5EF4-FFF2-40B4-BE49-F238E27FC236}">
              <a16:creationId xmlns:a16="http://schemas.microsoft.com/office/drawing/2014/main" id="{00000000-0008-0000-0100-000076020000}"/>
            </a:ext>
          </a:extLst>
        </xdr:cNvPr>
        <xdr:cNvSpPr txBox="1"/>
      </xdr:nvSpPr>
      <xdr:spPr>
        <a:xfrm>
          <a:off x="20199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31" name="n_3mainValue【児童館】&#10;一人当たり面積">
          <a:extLst>
            <a:ext uri="{FF2B5EF4-FFF2-40B4-BE49-F238E27FC236}">
              <a16:creationId xmlns:a16="http://schemas.microsoft.com/office/drawing/2014/main" id="{00000000-0008-0000-0100-000077020000}"/>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632" name="n_4mainValue【児童館】&#10;一人当たり面積">
          <a:extLst>
            <a:ext uri="{FF2B5EF4-FFF2-40B4-BE49-F238E27FC236}">
              <a16:creationId xmlns:a16="http://schemas.microsoft.com/office/drawing/2014/main" id="{00000000-0008-0000-0100-000078020000}"/>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1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3" name="【公民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93997</xdr:rowOff>
    </xdr:from>
    <xdr:ext cx="405111" cy="259045"/>
    <xdr:sp macro="" textlink="">
      <xdr:nvSpPr>
        <xdr:cNvPr id="675" name="【公民館】&#10;有形固定資産減価償却率該当値テキスト">
          <a:extLst>
            <a:ext uri="{FF2B5EF4-FFF2-40B4-BE49-F238E27FC236}">
              <a16:creationId xmlns:a16="http://schemas.microsoft.com/office/drawing/2014/main" id="{00000000-0008-0000-0100-0000A3020000}"/>
            </a:ext>
          </a:extLst>
        </xdr:cNvPr>
        <xdr:cNvSpPr txBox="1"/>
      </xdr:nvSpPr>
      <xdr:spPr>
        <a:xfrm>
          <a:off x="16357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121920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5481300" y="17918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87630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592300" y="1788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138068</xdr:rowOff>
    </xdr:from>
    <xdr:to>
      <xdr:col>72</xdr:col>
      <xdr:colOff>38100</xdr:colOff>
      <xdr:row>104</xdr:row>
      <xdr:rowOff>68218</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3652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17418</xdr:rowOff>
    </xdr:from>
    <xdr:to>
      <xdr:col>76</xdr:col>
      <xdr:colOff>114300</xdr:colOff>
      <xdr:row>104</xdr:row>
      <xdr:rowOff>53339</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3703300" y="1784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103777</xdr:rowOff>
    </xdr:from>
    <xdr:to>
      <xdr:col>67</xdr:col>
      <xdr:colOff>101600</xdr:colOff>
      <xdr:row>104</xdr:row>
      <xdr:rowOff>33927</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2763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154577</xdr:rowOff>
    </xdr:from>
    <xdr:to>
      <xdr:col>71</xdr:col>
      <xdr:colOff>177800</xdr:colOff>
      <xdr:row>104</xdr:row>
      <xdr:rowOff>17418</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814300" y="178139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4" name="n_1aveValue【公民館】&#10;有形固定資産減価償却率">
          <a:extLst>
            <a:ext uri="{FF2B5EF4-FFF2-40B4-BE49-F238E27FC236}">
              <a16:creationId xmlns:a16="http://schemas.microsoft.com/office/drawing/2014/main" id="{00000000-0008-0000-0100-0000AC02000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5" name="n_2aveValue【公民館】&#10;有形固定資産減価償却率">
          <a:extLst>
            <a:ext uri="{FF2B5EF4-FFF2-40B4-BE49-F238E27FC236}">
              <a16:creationId xmlns:a16="http://schemas.microsoft.com/office/drawing/2014/main" id="{00000000-0008-0000-0100-0000AD02000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6" name="n_3aveValue【公民館】&#10;有形固定資産減価償却率">
          <a:extLst>
            <a:ext uri="{FF2B5EF4-FFF2-40B4-BE49-F238E27FC236}">
              <a16:creationId xmlns:a16="http://schemas.microsoft.com/office/drawing/2014/main" id="{00000000-0008-0000-0100-0000AE020000}"/>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7" name="n_4aveValue【公民館】&#10;有形固定資産減価償却率">
          <a:extLst>
            <a:ext uri="{FF2B5EF4-FFF2-40B4-BE49-F238E27FC236}">
              <a16:creationId xmlns:a16="http://schemas.microsoft.com/office/drawing/2014/main" id="{00000000-0008-0000-0100-0000AF020000}"/>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688" name="n_1mainValue【公民館】&#10;有形固定資産減価償却率">
          <a:extLst>
            <a:ext uri="{FF2B5EF4-FFF2-40B4-BE49-F238E27FC236}">
              <a16:creationId xmlns:a16="http://schemas.microsoft.com/office/drawing/2014/main" id="{00000000-0008-0000-0100-0000B0020000}"/>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89" name="n_2mainValue【公民館】&#10;有形固定資産減価償却率">
          <a:extLst>
            <a:ext uri="{FF2B5EF4-FFF2-40B4-BE49-F238E27FC236}">
              <a16:creationId xmlns:a16="http://schemas.microsoft.com/office/drawing/2014/main" id="{00000000-0008-0000-0100-0000B1020000}"/>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84745</xdr:rowOff>
    </xdr:from>
    <xdr:ext cx="405111" cy="259045"/>
    <xdr:sp macro="" textlink="">
      <xdr:nvSpPr>
        <xdr:cNvPr id="690" name="n_3mainValue【公民館】&#10;有形固定資産減価償却率">
          <a:extLst>
            <a:ext uri="{FF2B5EF4-FFF2-40B4-BE49-F238E27FC236}">
              <a16:creationId xmlns:a16="http://schemas.microsoft.com/office/drawing/2014/main" id="{00000000-0008-0000-0100-0000B2020000}"/>
            </a:ext>
          </a:extLst>
        </xdr:cNvPr>
        <xdr:cNvSpPr txBox="1"/>
      </xdr:nvSpPr>
      <xdr:spPr>
        <a:xfrm>
          <a:off x="13500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50454</xdr:rowOff>
    </xdr:from>
    <xdr:ext cx="405111" cy="259045"/>
    <xdr:sp macro="" textlink="">
      <xdr:nvSpPr>
        <xdr:cNvPr id="691" name="n_4mainValue【公民館】&#10;有形固定資産減価償却率">
          <a:extLst>
            <a:ext uri="{FF2B5EF4-FFF2-40B4-BE49-F238E27FC236}">
              <a16:creationId xmlns:a16="http://schemas.microsoft.com/office/drawing/2014/main" id="{00000000-0008-0000-0100-0000B3020000}"/>
            </a:ext>
          </a:extLst>
        </xdr:cNvPr>
        <xdr:cNvSpPr txBox="1"/>
      </xdr:nvSpPr>
      <xdr:spPr>
        <a:xfrm>
          <a:off x="12611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108676</xdr:rowOff>
    </xdr:from>
    <xdr:to>
      <xdr:col>116</xdr:col>
      <xdr:colOff>114300</xdr:colOff>
      <xdr:row>104</xdr:row>
      <xdr:rowOff>38826</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131553</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76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115207</xdr:rowOff>
    </xdr:from>
    <xdr:to>
      <xdr:col>112</xdr:col>
      <xdr:colOff>38100</xdr:colOff>
      <xdr:row>104</xdr:row>
      <xdr:rowOff>45357</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159476</xdr:rowOff>
    </xdr:from>
    <xdr:to>
      <xdr:col>116</xdr:col>
      <xdr:colOff>63500</xdr:colOff>
      <xdr:row>103</xdr:row>
      <xdr:rowOff>166007</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21323300" y="178188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115207</xdr:rowOff>
    </xdr:from>
    <xdr:to>
      <xdr:col>107</xdr:col>
      <xdr:colOff>101600</xdr:colOff>
      <xdr:row>104</xdr:row>
      <xdr:rowOff>45357</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166007</xdr:rowOff>
    </xdr:from>
    <xdr:to>
      <xdr:col>111</xdr:col>
      <xdr:colOff>177800</xdr:colOff>
      <xdr:row>103</xdr:row>
      <xdr:rowOff>166007</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0434300" y="17825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125005</xdr:rowOff>
    </xdr:from>
    <xdr:to>
      <xdr:col>102</xdr:col>
      <xdr:colOff>165100</xdr:colOff>
      <xdr:row>104</xdr:row>
      <xdr:rowOff>55155</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166007</xdr:rowOff>
    </xdr:from>
    <xdr:to>
      <xdr:col>107</xdr:col>
      <xdr:colOff>50800</xdr:colOff>
      <xdr:row>104</xdr:row>
      <xdr:rowOff>4355</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9545300" y="178253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134801</xdr:rowOff>
    </xdr:from>
    <xdr:to>
      <xdr:col>98</xdr:col>
      <xdr:colOff>38100</xdr:colOff>
      <xdr:row>104</xdr:row>
      <xdr:rowOff>64951</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4355</xdr:rowOff>
    </xdr:from>
    <xdr:to>
      <xdr:col>102</xdr:col>
      <xdr:colOff>114300</xdr:colOff>
      <xdr:row>104</xdr:row>
      <xdr:rowOff>14151</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8656300" y="178351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61884</xdr:rowOff>
    </xdr:from>
    <xdr:ext cx="469744" cy="259045"/>
    <xdr:sp macro=""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61884</xdr:rowOff>
    </xdr:from>
    <xdr:ext cx="469744" cy="259045"/>
    <xdr:sp macro=""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71682</xdr:rowOff>
    </xdr:from>
    <xdr:ext cx="469744" cy="259045"/>
    <xdr:sp macro=""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81478</xdr:rowOff>
    </xdr:from>
    <xdr:ext cx="469744" cy="259045"/>
    <xdr:sp macro=""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当町は東西</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キロメートル、南北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キロメートルの細長い地形で、面積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平方キロメートルに及ぶ広範な区域に集落が点在していること、また人口が類似団体の中では少ないことから、多くの施設類型において一人当たり面積が類似団体を上回っている。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年度に麻生保育所の更新が行われたため減価償却率は類似団体並みとなった。一人当たり面積が類似団体を上回る水準となっているが、令和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年度に民間導入による幼稚園・保育所の施設再編が行われたため、解消が予測される。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は、令和元年度に大規模改修を終えたことで減価償却率は大きく減少したが、一人当たり面積が大きくなっている。学校施設も同様で一人当たり面積が大きくなっており、統廃合による最適化も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149514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19050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63496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19050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3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157843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35197</xdr:rowOff>
    </xdr:from>
    <xdr:to>
      <xdr:col>6</xdr:col>
      <xdr:colOff>38100</xdr:colOff>
      <xdr:row>36</xdr:row>
      <xdr:rowOff>136797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85997</xdr:rowOff>
    </xdr:from>
    <xdr:to>
      <xdr:col>10</xdr:col>
      <xdr:colOff>114300</xdr:colOff>
      <xdr:row>36</xdr:row>
      <xdr:rowOff>121920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153324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135527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38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102870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3539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151674</xdr:rowOff>
    </xdr:from>
    <xdr:to>
      <xdr:col>10</xdr:col>
      <xdr:colOff>165100</xdr:colOff>
      <xdr:row>60</xdr:row>
      <xdr:rowOff>81824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31024</xdr:rowOff>
    </xdr:from>
    <xdr:to>
      <xdr:col>15</xdr:col>
      <xdr:colOff>50800</xdr:colOff>
      <xdr:row>60</xdr:row>
      <xdr:rowOff>66947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3180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31024</xdr:rowOff>
    </xdr:from>
    <xdr:to>
      <xdr:col>10</xdr:col>
      <xdr:colOff>114300</xdr:colOff>
      <xdr:row>60</xdr:row>
      <xdr:rowOff>47353</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130300" y="103180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98351</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44450</xdr:rowOff>
    </xdr:from>
    <xdr:to>
      <xdr:col>55</xdr:col>
      <xdr:colOff>50800</xdr:colOff>
      <xdr:row>60</xdr:row>
      <xdr:rowOff>146050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67327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50165</xdr:rowOff>
    </xdr:from>
    <xdr:to>
      <xdr:col>50</xdr:col>
      <xdr:colOff>165100</xdr:colOff>
      <xdr:row>60</xdr:row>
      <xdr:rowOff>151765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95250</xdr:rowOff>
    </xdr:from>
    <xdr:to>
      <xdr:col>55</xdr:col>
      <xdr:colOff>0</xdr:colOff>
      <xdr:row>60</xdr:row>
      <xdr:rowOff>100965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3822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48260</xdr:rowOff>
    </xdr:from>
    <xdr:to>
      <xdr:col>46</xdr:col>
      <xdr:colOff>38100</xdr:colOff>
      <xdr:row>60</xdr:row>
      <xdr:rowOff>149860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99060</xdr:rowOff>
    </xdr:from>
    <xdr:to>
      <xdr:col>50</xdr:col>
      <xdr:colOff>114300</xdr:colOff>
      <xdr:row>60</xdr:row>
      <xdr:rowOff>100965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38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55880</xdr:rowOff>
    </xdr:from>
    <xdr:to>
      <xdr:col>41</xdr:col>
      <xdr:colOff>101600</xdr:colOff>
      <xdr:row>60</xdr:row>
      <xdr:rowOff>157480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99060</xdr:rowOff>
    </xdr:from>
    <xdr:to>
      <xdr:col>45</xdr:col>
      <xdr:colOff>177800</xdr:colOff>
      <xdr:row>60</xdr:row>
      <xdr:rowOff>106680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38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65405</xdr:rowOff>
    </xdr:from>
    <xdr:to>
      <xdr:col>36</xdr:col>
      <xdr:colOff>165100</xdr:colOff>
      <xdr:row>60</xdr:row>
      <xdr:rowOff>167005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106680</xdr:rowOff>
    </xdr:from>
    <xdr:to>
      <xdr:col>41</xdr:col>
      <xdr:colOff>50800</xdr:colOff>
      <xdr:row>60</xdr:row>
      <xdr:rowOff>116205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3936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168292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166387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2557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12082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32386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0646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57150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flipV="1">
          <a:off x="2908300" y="140646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57150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077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19050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03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48261</xdr:rowOff>
    </xdr:from>
    <xdr:to>
      <xdr:col>55</xdr:col>
      <xdr:colOff>50800</xdr:colOff>
      <xdr:row>83</xdr:row>
      <xdr:rowOff>149861</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71138</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52070</xdr:rowOff>
    </xdr:from>
    <xdr:to>
      <xdr:col>50</xdr:col>
      <xdr:colOff>165100</xdr:colOff>
      <xdr:row>83</xdr:row>
      <xdr:rowOff>153670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99061</xdr:rowOff>
    </xdr:from>
    <xdr:to>
      <xdr:col>55</xdr:col>
      <xdr:colOff>0</xdr:colOff>
      <xdr:row>83</xdr:row>
      <xdr:rowOff>102870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9639300" y="14329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64770</xdr:rowOff>
    </xdr:from>
    <xdr:to>
      <xdr:col>50</xdr:col>
      <xdr:colOff>114300</xdr:colOff>
      <xdr:row>83</xdr:row>
      <xdr:rowOff>102870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21589</xdr:rowOff>
    </xdr:from>
    <xdr:to>
      <xdr:col>41</xdr:col>
      <xdr:colOff>101600</xdr:colOff>
      <xdr:row>83</xdr:row>
      <xdr:rowOff>123189</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64770</xdr:rowOff>
    </xdr:from>
    <xdr:to>
      <xdr:col>45</xdr:col>
      <xdr:colOff>177800</xdr:colOff>
      <xdr:row>83</xdr:row>
      <xdr:rowOff>72389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29211</xdr:rowOff>
    </xdr:from>
    <xdr:to>
      <xdr:col>36</xdr:col>
      <xdr:colOff>165100</xdr:colOff>
      <xdr:row>83</xdr:row>
      <xdr:rowOff>130811</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72389</xdr:rowOff>
    </xdr:from>
    <xdr:to>
      <xdr:col>41</xdr:col>
      <xdr:colOff>50800</xdr:colOff>
      <xdr:row>83</xdr:row>
      <xdr:rowOff>80011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6972300" y="1430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170197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132097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147338</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69487</xdr:rowOff>
    </xdr:from>
    <xdr:to>
      <xdr:col>24</xdr:col>
      <xdr:colOff>114300</xdr:colOff>
      <xdr:row>103</xdr:row>
      <xdr:rowOff>171087</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92364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120287</xdr:rowOff>
    </xdr:from>
    <xdr:to>
      <xdr:col>24</xdr:col>
      <xdr:colOff>63500</xdr:colOff>
      <xdr:row>103</xdr:row>
      <xdr:rowOff>133350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3797300" y="177796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49893</xdr:rowOff>
    </xdr:from>
    <xdr:to>
      <xdr:col>15</xdr:col>
      <xdr:colOff>101600</xdr:colOff>
      <xdr:row>103</xdr:row>
      <xdr:rowOff>151493</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100693</xdr:rowOff>
    </xdr:from>
    <xdr:to>
      <xdr:col>19</xdr:col>
      <xdr:colOff>177800</xdr:colOff>
      <xdr:row>103</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76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100693</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72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149498</xdr:rowOff>
    </xdr:from>
    <xdr:to>
      <xdr:col>6</xdr:col>
      <xdr:colOff>38100</xdr:colOff>
      <xdr:row>103</xdr:row>
      <xdr:rowOff>79648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28848</xdr:rowOff>
    </xdr:from>
    <xdr:to>
      <xdr:col>10</xdr:col>
      <xdr:colOff>114300</xdr:colOff>
      <xdr:row>103</xdr:row>
      <xdr:rowOff>64770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168020</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96175</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4445</xdr:rowOff>
    </xdr:from>
    <xdr:to>
      <xdr:col>55</xdr:col>
      <xdr:colOff>50800</xdr:colOff>
      <xdr:row>106</xdr:row>
      <xdr:rowOff>106045</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27322</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55245</xdr:rowOff>
    </xdr:from>
    <xdr:to>
      <xdr:col>55</xdr:col>
      <xdr:colOff>0</xdr:colOff>
      <xdr:row>106</xdr:row>
      <xdr:rowOff>59055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9639300" y="182289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xdr:rowOff>
    </xdr:from>
    <xdr:to>
      <xdr:col>46</xdr:col>
      <xdr:colOff>38100</xdr:colOff>
      <xdr:row>106</xdr:row>
      <xdr:rowOff>109855</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59055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8750300" y="1823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12064</xdr:rowOff>
    </xdr:from>
    <xdr:to>
      <xdr:col>41</xdr:col>
      <xdr:colOff>101600</xdr:colOff>
      <xdr:row>106</xdr:row>
      <xdr:rowOff>113664</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59055</xdr:rowOff>
    </xdr:from>
    <xdr:to>
      <xdr:col>45</xdr:col>
      <xdr:colOff>177800</xdr:colOff>
      <xdr:row>106</xdr:row>
      <xdr:rowOff>62864</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7861300" y="18232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62864</xdr:rowOff>
    </xdr:from>
    <xdr:to>
      <xdr:col>41</xdr:col>
      <xdr:colOff>50800</xdr:colOff>
      <xdr:row>106</xdr:row>
      <xdr:rowOff>68580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6972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126382</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130191</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135907</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73025</xdr:rowOff>
    </xdr:from>
    <xdr:to>
      <xdr:col>85</xdr:col>
      <xdr:colOff>177800</xdr:colOff>
      <xdr:row>42</xdr:row>
      <xdr:rowOff>3175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159402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701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63500</xdr:rowOff>
    </xdr:from>
    <xdr:to>
      <xdr:col>81</xdr:col>
      <xdr:colOff>101600</xdr:colOff>
      <xdr:row>41</xdr:row>
      <xdr:rowOff>165100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114300</xdr:rowOff>
    </xdr:from>
    <xdr:to>
      <xdr:col>85</xdr:col>
      <xdr:colOff>127000</xdr:colOff>
      <xdr:row>41</xdr:row>
      <xdr:rowOff>123825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7143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52070</xdr:rowOff>
    </xdr:from>
    <xdr:to>
      <xdr:col>76</xdr:col>
      <xdr:colOff>165100</xdr:colOff>
      <xdr:row>41</xdr:row>
      <xdr:rowOff>153670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102870</xdr:rowOff>
    </xdr:from>
    <xdr:to>
      <xdr:col>81</xdr:col>
      <xdr:colOff>50800</xdr:colOff>
      <xdr:row>41</xdr:row>
      <xdr:rowOff>114300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7132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102870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70504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57785</xdr:rowOff>
    </xdr:from>
    <xdr:to>
      <xdr:col>67</xdr:col>
      <xdr:colOff>101600</xdr:colOff>
      <xdr:row>40</xdr:row>
      <xdr:rowOff>159385</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108585</xdr:rowOff>
    </xdr:from>
    <xdr:to>
      <xdr:col>71</xdr:col>
      <xdr:colOff>177800</xdr:colOff>
      <xdr:row>41</xdr:row>
      <xdr:rowOff>20955</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696658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156227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144797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62882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150512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70431</xdr:rowOff>
    </xdr:from>
    <xdr:to>
      <xdr:col>116</xdr:col>
      <xdr:colOff>114300</xdr:colOff>
      <xdr:row>39</xdr:row>
      <xdr:rowOff>581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5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93307</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43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74396</xdr:rowOff>
    </xdr:from>
    <xdr:to>
      <xdr:col>112</xdr:col>
      <xdr:colOff>38100</xdr:colOff>
      <xdr:row>39</xdr:row>
      <xdr:rowOff>4546</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5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121231</xdr:rowOff>
    </xdr:from>
    <xdr:to>
      <xdr:col>116</xdr:col>
      <xdr:colOff>63500</xdr:colOff>
      <xdr:row>38</xdr:row>
      <xdr:rowOff>125196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636331"/>
          <a:ext cx="838200" cy="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73928</xdr:rowOff>
    </xdr:from>
    <xdr:to>
      <xdr:col>107</xdr:col>
      <xdr:colOff>101600</xdr:colOff>
      <xdr:row>39</xdr:row>
      <xdr:rowOff>4078</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58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124728</xdr:rowOff>
    </xdr:from>
    <xdr:to>
      <xdr:col>111</xdr:col>
      <xdr:colOff>177800</xdr:colOff>
      <xdr:row>38</xdr:row>
      <xdr:rowOff>125196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0434300" y="663982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80294</xdr:rowOff>
    </xdr:from>
    <xdr:to>
      <xdr:col>102</xdr:col>
      <xdr:colOff>165100</xdr:colOff>
      <xdr:row>39</xdr:row>
      <xdr:rowOff>10444</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5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124728</xdr:rowOff>
    </xdr:from>
    <xdr:to>
      <xdr:col>107</xdr:col>
      <xdr:colOff>50800</xdr:colOff>
      <xdr:row>38</xdr:row>
      <xdr:rowOff>131094</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6639828"/>
          <a:ext cx="8890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87834</xdr:rowOff>
    </xdr:from>
    <xdr:to>
      <xdr:col>98</xdr:col>
      <xdr:colOff>38100</xdr:colOff>
      <xdr:row>39</xdr:row>
      <xdr:rowOff>17984</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6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131094</xdr:rowOff>
    </xdr:from>
    <xdr:to>
      <xdr:col>102</xdr:col>
      <xdr:colOff>114300</xdr:colOff>
      <xdr:row>38</xdr:row>
      <xdr:rowOff>138634</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6646194"/>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21074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11095" y="636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20605</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34795" y="636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26971</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45795" y="637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34512</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56795" y="637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17434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89807</xdr:rowOff>
    </xdr:from>
    <xdr:to>
      <xdr:col>85</xdr:col>
      <xdr:colOff>127000</xdr:colOff>
      <xdr:row>61</xdr:row>
      <xdr:rowOff>27759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flipV="1">
          <a:off x="15481300" y="10376807"/>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117384</xdr:rowOff>
    </xdr:from>
    <xdr:to>
      <xdr:col>76</xdr:col>
      <xdr:colOff>165100</xdr:colOff>
      <xdr:row>61</xdr:row>
      <xdr:rowOff>47534</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168184</xdr:rowOff>
    </xdr:from>
    <xdr:to>
      <xdr:col>81</xdr:col>
      <xdr:colOff>50800</xdr:colOff>
      <xdr:row>61</xdr:row>
      <xdr:rowOff>27759</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104551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168184</xdr:rowOff>
    </xdr:from>
    <xdr:to>
      <xdr:col>76</xdr:col>
      <xdr:colOff>114300</xdr:colOff>
      <xdr:row>61</xdr:row>
      <xdr:rowOff>14696</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13703300" y="104551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102688</xdr:rowOff>
    </xdr:from>
    <xdr:to>
      <xdr:col>67</xdr:col>
      <xdr:colOff>101600</xdr:colOff>
      <xdr:row>61</xdr:row>
      <xdr:rowOff>32838</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61</xdr:row>
      <xdr:rowOff>14696</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1044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38661</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23965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26126</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099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150041</xdr:rowOff>
    </xdr:from>
    <xdr:to>
      <xdr:col>102</xdr:col>
      <xdr:colOff>165100</xdr:colOff>
      <xdr:row>64</xdr:row>
      <xdr:rowOff>80191</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9494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29391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9545300" y="109989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150041</xdr:rowOff>
    </xdr:from>
    <xdr:to>
      <xdr:col>98</xdr:col>
      <xdr:colOff>38100</xdr:colOff>
      <xdr:row>64</xdr:row>
      <xdr:rowOff>80191</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8605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29391</xdr:rowOff>
    </xdr:from>
    <xdr:to>
      <xdr:col>102</xdr:col>
      <xdr:colOff>114300</xdr:colOff>
      <xdr:row>64</xdr:row>
      <xdr:rowOff>29391</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656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71318</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71318</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164464</xdr:rowOff>
    </xdr:from>
    <xdr:to>
      <xdr:col>85</xdr:col>
      <xdr:colOff>177800</xdr:colOff>
      <xdr:row>83</xdr:row>
      <xdr:rowOff>94614</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142891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116839</xdr:rowOff>
    </xdr:from>
    <xdr:to>
      <xdr:col>81</xdr:col>
      <xdr:colOff>101600</xdr:colOff>
      <xdr:row>83</xdr:row>
      <xdr:rowOff>46989</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167639</xdr:rowOff>
    </xdr:from>
    <xdr:to>
      <xdr:col>85</xdr:col>
      <xdr:colOff>127000</xdr:colOff>
      <xdr:row>83</xdr:row>
      <xdr:rowOff>43814</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2265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167639</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1732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xdr:rowOff>
    </xdr:from>
    <xdr:to>
      <xdr:col>72</xdr:col>
      <xdr:colOff>38100</xdr:colOff>
      <xdr:row>82</xdr:row>
      <xdr:rowOff>107950</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57150</xdr:rowOff>
    </xdr:from>
    <xdr:to>
      <xdr:col>76</xdr:col>
      <xdr:colOff>114300</xdr:colOff>
      <xdr:row>82</xdr:row>
      <xdr:rowOff>114300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116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200-000009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200-00000A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200-00000B03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200-00000C03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38116</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200-00000D030000}"/>
            </a:ext>
          </a:extLst>
        </xdr:cNvPr>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200-00000E030000}"/>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200-00000F030000}"/>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200-000026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200-000028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200-00002A03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200-000036030000}"/>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150113</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21323300" y="143713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163830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0434300" y="143804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9494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168402</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9545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29" name="n_1aveValue【消防施設】&#10;一人当たり面積">
          <a:extLst>
            <a:ext uri="{FF2B5EF4-FFF2-40B4-BE49-F238E27FC236}">
              <a16:creationId xmlns:a16="http://schemas.microsoft.com/office/drawing/2014/main" id="{00000000-0008-0000-0200-00003D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30" name="n_2aveValue【消防施設】&#10;一人当たり面積">
          <a:extLst>
            <a:ext uri="{FF2B5EF4-FFF2-40B4-BE49-F238E27FC236}">
              <a16:creationId xmlns:a16="http://schemas.microsoft.com/office/drawing/2014/main" id="{00000000-0008-0000-0200-00003E030000}"/>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1" name="n_3aveValue【消防施設】&#10;一人当たり面積">
          <a:extLst>
            <a:ext uri="{FF2B5EF4-FFF2-40B4-BE49-F238E27FC236}">
              <a16:creationId xmlns:a16="http://schemas.microsoft.com/office/drawing/2014/main" id="{00000000-0008-0000-0200-00003F03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2" name="n_4aveValue【消防施設】&#10;一人当たり面積">
          <a:extLst>
            <a:ext uri="{FF2B5EF4-FFF2-40B4-BE49-F238E27FC236}">
              <a16:creationId xmlns:a16="http://schemas.microsoft.com/office/drawing/2014/main" id="{00000000-0008-0000-0200-000040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45990</xdr:rowOff>
    </xdr:from>
    <xdr:ext cx="469744" cy="259045"/>
    <xdr:sp macro="" textlink="">
      <xdr:nvSpPr>
        <xdr:cNvPr id="833" name="n_1mainValue【消防施設】&#10;一人当たり面積">
          <a:extLst>
            <a:ext uri="{FF2B5EF4-FFF2-40B4-BE49-F238E27FC236}">
              <a16:creationId xmlns:a16="http://schemas.microsoft.com/office/drawing/2014/main" id="{00000000-0008-0000-0200-000041030000}"/>
            </a:ext>
          </a:extLst>
        </xdr:cNvPr>
        <xdr:cNvSpPr txBox="1"/>
      </xdr:nvSpPr>
      <xdr:spPr>
        <a:xfrm>
          <a:off x="21075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34" name="n_2mainValue【消防施設】&#10;一人当たり面積">
          <a:extLst>
            <a:ext uri="{FF2B5EF4-FFF2-40B4-BE49-F238E27FC236}">
              <a16:creationId xmlns:a16="http://schemas.microsoft.com/office/drawing/2014/main" id="{00000000-0008-0000-0200-00004203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5" name="n_3mainValue【消防施設】&#10;一人当たり面積">
          <a:extLst>
            <a:ext uri="{FF2B5EF4-FFF2-40B4-BE49-F238E27FC236}">
              <a16:creationId xmlns:a16="http://schemas.microsoft.com/office/drawing/2014/main" id="{00000000-0008-0000-0200-00004303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2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200-00005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200-000060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200-000062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6268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200-00006E030000}"/>
            </a:ext>
          </a:extLst>
        </xdr:cNvPr>
        <xdr:cNvSpPr txBox="1"/>
      </xdr:nvSpPr>
      <xdr:spPr>
        <a:xfrm>
          <a:off x="16357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5430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105</xdr:row>
      <xdr:rowOff>123552</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5481300" y="1808498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82731</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4592300" y="1805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51707</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3703300" y="180294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115207</xdr:rowOff>
    </xdr:from>
    <xdr:to>
      <xdr:col>67</xdr:col>
      <xdr:colOff>101600</xdr:colOff>
      <xdr:row>105</xdr:row>
      <xdr:rowOff>45357</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276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105</xdr:row>
      <xdr:rowOff>27214</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2814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200-000077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200-000078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200-000079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200-00007A030000}"/>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124658</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200-00007B030000}"/>
            </a:ext>
          </a:extLst>
        </xdr:cNvPr>
        <xdr:cNvSpPr txBox="1"/>
      </xdr:nvSpPr>
      <xdr:spPr>
        <a:xfrm>
          <a:off x="15266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200-00007C030000}"/>
            </a:ext>
          </a:extLst>
        </xdr:cNvPr>
        <xdr:cNvSpPr txBox="1"/>
      </xdr:nvSpPr>
      <xdr:spPr>
        <a:xfrm>
          <a:off x="14389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200-00007D030000}"/>
            </a:ext>
          </a:extLst>
        </xdr:cNvPr>
        <xdr:cNvSpPr txBox="1"/>
      </xdr:nvSpPr>
      <xdr:spPr>
        <a:xfrm>
          <a:off x="13500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61884</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200-00007E030000}"/>
            </a:ext>
          </a:extLst>
        </xdr:cNvPr>
        <xdr:cNvSpPr txBox="1"/>
      </xdr:nvSpPr>
      <xdr:spPr>
        <a:xfrm>
          <a:off x="12611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2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2" name="【庁舎】&#10;一人当たり面積最小値テキスト">
          <a:extLst>
            <a:ext uri="{FF2B5EF4-FFF2-40B4-BE49-F238E27FC236}">
              <a16:creationId xmlns:a16="http://schemas.microsoft.com/office/drawing/2014/main" id="{00000000-0008-0000-0200-00009A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24" name="【庁舎】&#10;一人当たり面積最大値テキスト">
          <a:extLst>
            <a:ext uri="{FF2B5EF4-FFF2-40B4-BE49-F238E27FC236}">
              <a16:creationId xmlns:a16="http://schemas.microsoft.com/office/drawing/2014/main" id="{00000000-0008-0000-0200-00009C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26" name="【庁舎】&#10;一人当たり面積平均値テキスト">
          <a:extLst>
            <a:ext uri="{FF2B5EF4-FFF2-40B4-BE49-F238E27FC236}">
              <a16:creationId xmlns:a16="http://schemas.microsoft.com/office/drawing/2014/main" id="{00000000-0008-0000-0200-00009E03000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129920</xdr:rowOff>
    </xdr:from>
    <xdr:ext cx="469744" cy="259045"/>
    <xdr:sp macro="" textlink="">
      <xdr:nvSpPr>
        <xdr:cNvPr id="938" name="【庁舎】&#10;一人当たり面積該当値テキスト">
          <a:extLst>
            <a:ext uri="{FF2B5EF4-FFF2-40B4-BE49-F238E27FC236}">
              <a16:creationId xmlns:a16="http://schemas.microsoft.com/office/drawing/2014/main" id="{00000000-0008-0000-0200-0000AA030000}"/>
            </a:ext>
          </a:extLst>
        </xdr:cNvPr>
        <xdr:cNvSpPr txBox="1"/>
      </xdr:nvSpPr>
      <xdr:spPr>
        <a:xfrm>
          <a:off x="22199600"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164374</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1323300" y="183315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164374</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20434300" y="1833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9494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170906</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19545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8605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170906</xdr:rowOff>
    </xdr:from>
    <xdr:to>
      <xdr:col>102</xdr:col>
      <xdr:colOff>114300</xdr:colOff>
      <xdr:row>107</xdr:row>
      <xdr:rowOff>9252</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18656300" y="183446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47" name="n_1aveValue【庁舎】&#10;一人当たり面積">
          <a:extLst>
            <a:ext uri="{FF2B5EF4-FFF2-40B4-BE49-F238E27FC236}">
              <a16:creationId xmlns:a16="http://schemas.microsoft.com/office/drawing/2014/main" id="{00000000-0008-0000-0200-0000B3030000}"/>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48" name="n_2aveValue【庁舎】&#10;一人当たり面積">
          <a:extLst>
            <a:ext uri="{FF2B5EF4-FFF2-40B4-BE49-F238E27FC236}">
              <a16:creationId xmlns:a16="http://schemas.microsoft.com/office/drawing/2014/main" id="{00000000-0008-0000-0200-0000B403000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49" name="n_3aveValue【庁舎】&#10;一人当たり面積">
          <a:extLst>
            <a:ext uri="{FF2B5EF4-FFF2-40B4-BE49-F238E27FC236}">
              <a16:creationId xmlns:a16="http://schemas.microsoft.com/office/drawing/2014/main" id="{00000000-0008-0000-0200-0000B5030000}"/>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0" name="n_4aveValue【庁舎】&#10;一人当たり面積">
          <a:extLst>
            <a:ext uri="{FF2B5EF4-FFF2-40B4-BE49-F238E27FC236}">
              <a16:creationId xmlns:a16="http://schemas.microsoft.com/office/drawing/2014/main" id="{00000000-0008-0000-0200-0000B6030000}"/>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60251</xdr:rowOff>
    </xdr:from>
    <xdr:ext cx="469744" cy="259045"/>
    <xdr:sp macro="" textlink="">
      <xdr:nvSpPr>
        <xdr:cNvPr id="951" name="n_1mainValue【庁舎】&#10;一人当たり面積">
          <a:extLst>
            <a:ext uri="{FF2B5EF4-FFF2-40B4-BE49-F238E27FC236}">
              <a16:creationId xmlns:a16="http://schemas.microsoft.com/office/drawing/2014/main" id="{00000000-0008-0000-0200-0000B7030000}"/>
            </a:ext>
          </a:extLst>
        </xdr:cNvPr>
        <xdr:cNvSpPr txBox="1"/>
      </xdr:nvSpPr>
      <xdr:spPr>
        <a:xfrm>
          <a:off x="210757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60251</xdr:rowOff>
    </xdr:from>
    <xdr:ext cx="469744" cy="259045"/>
    <xdr:sp macro="" textlink="">
      <xdr:nvSpPr>
        <xdr:cNvPr id="952" name="n_2mainValue【庁舎】&#10;一人当たり面積">
          <a:extLst>
            <a:ext uri="{FF2B5EF4-FFF2-40B4-BE49-F238E27FC236}">
              <a16:creationId xmlns:a16="http://schemas.microsoft.com/office/drawing/2014/main" id="{00000000-0008-0000-0200-0000B8030000}"/>
            </a:ext>
          </a:extLst>
        </xdr:cNvPr>
        <xdr:cNvSpPr txBox="1"/>
      </xdr:nvSpPr>
      <xdr:spPr>
        <a:xfrm>
          <a:off x="201994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53" name="n_3mainValue【庁舎】&#10;一人当たり面積">
          <a:extLst>
            <a:ext uri="{FF2B5EF4-FFF2-40B4-BE49-F238E27FC236}">
              <a16:creationId xmlns:a16="http://schemas.microsoft.com/office/drawing/2014/main" id="{00000000-0008-0000-0200-0000B9030000}"/>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76579</xdr:rowOff>
    </xdr:from>
    <xdr:ext cx="469744" cy="259045"/>
    <xdr:sp macro="" textlink="">
      <xdr:nvSpPr>
        <xdr:cNvPr id="954" name="n_4mainValue【庁舎】&#10;一人当たり面積">
          <a:extLst>
            <a:ext uri="{FF2B5EF4-FFF2-40B4-BE49-F238E27FC236}">
              <a16:creationId xmlns:a16="http://schemas.microsoft.com/office/drawing/2014/main" id="{00000000-0008-0000-0200-0000BA030000}"/>
            </a:ext>
          </a:extLst>
        </xdr:cNvPr>
        <xdr:cNvSpPr txBox="1"/>
      </xdr:nvSpPr>
      <xdr:spPr>
        <a:xfrm>
          <a:off x="18421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2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一般廃棄物処理施設の減価償却率が類似団体を大きく上回っている。美化センターと埋立処分場が老朽化していることが要因だが、美化センターについては令和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年度から他自治体へ可燃ごみの処理を委託しているほか、埋立処分場については約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年程度で残渣物で満杯となることが予測されており、今後の施設の更新や運営のあり方について検討が必要である。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保健センターは減価償却率が類似自治体を上回っていたが、令和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年度に長寿命化の改修工事を実施したため、類似団体と同程度となった。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消防施設は減価償却率が類似自治体を上回っているが、砥部消防署広田出張所や消防団第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分団詰所の更新等が予定されており、今後減少が見込まれる。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一人当たり面積は、地形的な特徴や人口が比較的少ないことから、多くの施設類型で類似団体を上回っている。施設の統廃合の検討や、人口規模に見合った施設規模の見直し等、最適化が必要である。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については、特定の施設を除き、類似団体と同水準もしくは下回っているが、いずれの施設類型においても老朽化は進んでおり、今後改修や更新等が必要となってくるため、公共施設総合管理計画に基づき、適切な施設運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E43903D-60C0-4176-89CD-9CB242B6A0DB}"/>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6C1E932-BA3F-40B2-A983-5E3AA84B762F}"/>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97685CD-E17D-4A40-952B-3F8DF09917ED}"/>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0ECCF28-9DB4-4E90-89FE-56496E696098}"/>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877F74A-23B0-45B4-BBD9-DFDEC85175A9}"/>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4E8A94B-8F53-4E1B-AE12-AF582BC69402}"/>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8804279-7B80-41D9-8E5D-5DC3DDB86DA6}"/>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31BA790-35A9-4DFD-AA1D-82832D8A8C80}"/>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E934B1F-62BA-438A-A6BA-163C973570E4}"/>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5CF19F1-E8D8-420D-A3A4-DEEFEDF572E8}"/>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F413FAB-1848-46DD-B963-D9EC06714EC0}"/>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BCE3FF0-7757-4C1E-9692-A1D9E7D7B8B5}"/>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9714390-1387-44C0-9134-7ABF7E36AE85}"/>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C434C3E-C308-4DF7-BF2C-4574784C7F90}"/>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07A1B5E-6878-4324-9C38-4BA37DB98C81}"/>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49EC8F7-CD6B-4481-B911-786E2C3B7E13}"/>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7DCD570-E5D0-473C-B9BC-C8DABE76DDC7}"/>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30B6CCB-8966-4D31-BE06-2A3EB1A1ABBF}"/>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204BBE8-5657-4ADF-B41A-4387BA4571F0}"/>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2E83E99-49EA-44E5-BB15-09915467BB5B}"/>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2AFABD3-F23D-4C8E-B222-8C9AF9EC24B2}"/>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24E12C5-72B0-4397-B13A-A6A6AA40B287}"/>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7AC7DB6-7B0E-46CB-9037-A33348B837D5}"/>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A788AD2-8B13-4883-834B-E36FD5897399}"/>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2B5EE26-7B8B-459D-8D8A-7114F5F94AAE}"/>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BF240EE-6F4A-4012-AB95-490D026BA9E0}"/>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77DDF4D-BA59-4F28-B893-E35757056263}"/>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6D882D9-1D53-4F2C-81D8-CB242F6C589F}"/>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21BEB3A-CBD0-4683-8563-2D6223A19E9F}"/>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4273B83-677A-4228-A06B-97CC4A720152}"/>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87C53C4-72B0-4FEC-B7D5-CDB70D6001B8}"/>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E6D43817-3F76-4DDA-806D-7F10A92A97E3}"/>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4C14B4C9-9519-4BE9-8BD3-7F79C8B54B8D}"/>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4F7D913-374C-4B76-9D0A-DE462A83172D}"/>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5D0ED52-D5C1-41C6-A2A5-BB33B0522C05}"/>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AFE5423-61CF-4417-880B-0E00468BE90C}"/>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84FF61C-A301-4E4D-9FE0-214B4ACB8582}"/>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4DD028F-BE74-45B6-8037-13F586105AC3}"/>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AE4A3DB-B805-44D0-BA3A-B61B8DFDF2CE}"/>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A5CEB60-0F87-4196-A100-B3F2FE30ACA6}"/>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8AF2494-9E2F-4080-B356-F078F9CB66E2}"/>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27EC0B0-E243-4187-AF42-0C2B0AFD499F}"/>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CFB26B3-905E-4BF5-B08E-28E5CE3AAA62}"/>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57F5323-D89F-49FA-BA4A-872FAA3F402D}"/>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774415F-B234-4384-84DB-A985A194E9A3}"/>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A879478-3C16-400F-8EE8-E5BEC336A138}"/>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1ED04CA-D001-45C6-A080-BCD81784BFA0}"/>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となった。愛媛県平均と同水準となっており、類似団体と比較すると大きく下回る結果となった。年々、徐々に低下傾向である。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本町は、企業や商業の集積地域が少なく、法人関係の収入も乏しいうえに、人口も減少傾向にあるため、地方税の収入増加は困難である。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自主財源の維持・確保と税負担の公平性を保つために、適正・公正な徴収に努める。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A307023-12D4-4B0E-827D-3BA797562EBD}"/>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ECE0021-355A-400D-921E-87B4343847EE}"/>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A60646F-D286-47E0-B470-111628F56F85}"/>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F9842E6-16DA-4D2E-9757-BBE370971EF0}"/>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9DE5CA32-78A2-4790-A8E4-8DB9595FC1D5}"/>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0FFA329-C513-4F3B-B0C2-AE0496314F5A}"/>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E2D507F6-2B7A-4C93-BADD-E6D5EECDD9FF}"/>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10C65F1E-8EB0-499F-BE54-8B25B0EAE7AF}"/>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239B3C6F-4D56-4A44-AAD8-270130049078}"/>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774FF0C-91F7-4457-8F22-9914D1478AE4}"/>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929EF2B-EC4C-48C6-B7F7-19AA61252D94}"/>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F8117B1D-9597-4039-B64A-0EEBF5440AC5}"/>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E23B3FE-0195-42ED-AC34-263761DE7056}"/>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ECCCDAF-9B5D-48DE-94C3-B1DA0972F7E4}"/>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1206FD5-423B-4F48-AEEA-2794659C25F1}"/>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6AB04989-BA5B-40A6-8028-FABB06E7CC9B}"/>
            </a:ext>
          </a:extLst>
        </xdr:cNvPr>
        <xdr:cNvCxnSpPr/>
      </xdr:nvCxnSpPr>
      <xdr:spPr>
        <a:xfrm flipV="1">
          <a:off x="4514850" y="5989108"/>
          <a:ext cx="0" cy="1411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3D186B4B-62E5-476A-A8EB-A210C7265A4E}"/>
            </a:ext>
          </a:extLst>
        </xdr:cNvPr>
        <xdr:cNvSpPr txBox="1"/>
      </xdr:nvSpPr>
      <xdr:spPr>
        <a:xfrm>
          <a:off x="4581525" y="736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C8DB8B1C-402A-49D8-8879-BC155B51A9F7}"/>
            </a:ext>
          </a:extLst>
        </xdr:cNvPr>
        <xdr:cNvCxnSpPr/>
      </xdr:nvCxnSpPr>
      <xdr:spPr>
        <a:xfrm>
          <a:off x="4429125" y="7400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327F938B-DCDF-4F24-9952-E8F596514923}"/>
            </a:ext>
          </a:extLst>
        </xdr:cNvPr>
        <xdr:cNvSpPr txBox="1"/>
      </xdr:nvSpPr>
      <xdr:spPr>
        <a:xfrm>
          <a:off x="4581525" y="575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81369BAD-25BC-482C-938B-4B3C9CA69904}"/>
            </a:ext>
          </a:extLst>
        </xdr:cNvPr>
        <xdr:cNvCxnSpPr/>
      </xdr:nvCxnSpPr>
      <xdr:spPr>
        <a:xfrm>
          <a:off x="4429125" y="5989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DAB7DB2E-00C7-40B8-852A-8F00A203FED6}"/>
            </a:ext>
          </a:extLst>
        </xdr:cNvPr>
        <xdr:cNvCxnSpPr/>
      </xdr:nvCxnSpPr>
      <xdr:spPr>
        <a:xfrm>
          <a:off x="3752850" y="7192786"/>
          <a:ext cx="762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91F510F0-30D1-4343-9884-F5C6B0197046}"/>
            </a:ext>
          </a:extLst>
        </xdr:cNvPr>
        <xdr:cNvSpPr txBox="1"/>
      </xdr:nvSpPr>
      <xdr:spPr>
        <a:xfrm>
          <a:off x="4581525" y="673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DA2EDE89-719F-4065-9C6E-1E77AD3E544B}"/>
            </a:ext>
          </a:extLst>
        </xdr:cNvPr>
        <xdr:cNvSpPr/>
      </xdr:nvSpPr>
      <xdr:spPr>
        <a:xfrm>
          <a:off x="4467225" y="68858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7D985DB-261F-4A2E-9238-7566F2460D78}"/>
            </a:ext>
          </a:extLst>
        </xdr:cNvPr>
        <xdr:cNvCxnSpPr/>
      </xdr:nvCxnSpPr>
      <xdr:spPr>
        <a:xfrm>
          <a:off x="2943225" y="7182555"/>
          <a:ext cx="809625"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63EAE13B-ED64-455D-92C0-09898C9CD4BC}"/>
            </a:ext>
          </a:extLst>
        </xdr:cNvPr>
        <xdr:cNvSpPr/>
      </xdr:nvSpPr>
      <xdr:spPr>
        <a:xfrm>
          <a:off x="3705225" y="68558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7D09F6C4-D936-4AFB-8E3E-A26748BAB5A6}"/>
            </a:ext>
          </a:extLst>
        </xdr:cNvPr>
        <xdr:cNvSpPr txBox="1"/>
      </xdr:nvSpPr>
      <xdr:spPr>
        <a:xfrm>
          <a:off x="3409950" y="664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57855</xdr:rowOff>
    </xdr:to>
    <xdr:cxnSp macro="">
      <xdr:nvCxnSpPr>
        <xdr:cNvPr id="75" name="直線コネクタ 74">
          <a:extLst>
            <a:ext uri="{FF2B5EF4-FFF2-40B4-BE49-F238E27FC236}">
              <a16:creationId xmlns:a16="http://schemas.microsoft.com/office/drawing/2014/main" id="{EA2A3E33-11C7-488D-8398-D9CE4EDEBDF9}"/>
            </a:ext>
          </a:extLst>
        </xdr:cNvPr>
        <xdr:cNvCxnSpPr/>
      </xdr:nvCxnSpPr>
      <xdr:spPr>
        <a:xfrm>
          <a:off x="2124075" y="7172325"/>
          <a:ext cx="81915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1C0FB7E3-A767-4BC5-8941-1BE6F6CA2063}"/>
            </a:ext>
          </a:extLst>
        </xdr:cNvPr>
        <xdr:cNvSpPr/>
      </xdr:nvSpPr>
      <xdr:spPr>
        <a:xfrm>
          <a:off x="2886075" y="6832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615E07A0-7332-4398-821E-327B78FE9FB0}"/>
            </a:ext>
          </a:extLst>
        </xdr:cNvPr>
        <xdr:cNvSpPr txBox="1"/>
      </xdr:nvSpPr>
      <xdr:spPr>
        <a:xfrm>
          <a:off x="2600325" y="66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35F47A49-FE48-47E1-AD54-255B34EFFABB}"/>
            </a:ext>
          </a:extLst>
        </xdr:cNvPr>
        <xdr:cNvCxnSpPr/>
      </xdr:nvCxnSpPr>
      <xdr:spPr>
        <a:xfrm>
          <a:off x="1333500" y="7172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337AEB2D-9E51-4590-A2F0-F8005AC8EB09}"/>
            </a:ext>
          </a:extLst>
        </xdr:cNvPr>
        <xdr:cNvSpPr/>
      </xdr:nvSpPr>
      <xdr:spPr>
        <a:xfrm>
          <a:off x="2095500" y="68124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66129399-787E-45D4-B1B7-B9968A2160BA}"/>
            </a:ext>
          </a:extLst>
        </xdr:cNvPr>
        <xdr:cNvSpPr txBox="1"/>
      </xdr:nvSpPr>
      <xdr:spPr>
        <a:xfrm>
          <a:off x="1781175" y="66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1C2BD0B3-91CF-4721-AFDF-DD1F9AB521D4}"/>
            </a:ext>
          </a:extLst>
        </xdr:cNvPr>
        <xdr:cNvSpPr/>
      </xdr:nvSpPr>
      <xdr:spPr>
        <a:xfrm>
          <a:off x="1285875" y="684565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32F21431-0DA2-4912-A22C-FD98CD50AE5C}"/>
            </a:ext>
          </a:extLst>
        </xdr:cNvPr>
        <xdr:cNvSpPr txBox="1"/>
      </xdr:nvSpPr>
      <xdr:spPr>
        <a:xfrm>
          <a:off x="971550" y="66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71EBA5C-D3C7-4668-9FF4-F5EE07B4A02C}"/>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CA58840-C9C0-459F-8517-E51D1611B295}"/>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E95A13D-AF59-4610-B0AB-3E609CAAC134}"/>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C3E4AFB-E23E-48D0-8B8A-7824ACABED9F}"/>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B96493A-23FF-4D1F-956E-89C1E75518D9}"/>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6350AD0E-2E39-4E92-8586-68A792614820}"/>
            </a:ext>
          </a:extLst>
        </xdr:cNvPr>
        <xdr:cNvSpPr/>
      </xdr:nvSpPr>
      <xdr:spPr>
        <a:xfrm>
          <a:off x="4467225" y="71553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66707577-0451-4C3F-8E6E-F41136C9DF51}"/>
            </a:ext>
          </a:extLst>
        </xdr:cNvPr>
        <xdr:cNvSpPr txBox="1"/>
      </xdr:nvSpPr>
      <xdr:spPr>
        <a:xfrm>
          <a:off x="4581525" y="71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C43456EA-A8D3-4BBD-9D99-76012D6AED90}"/>
            </a:ext>
          </a:extLst>
        </xdr:cNvPr>
        <xdr:cNvSpPr/>
      </xdr:nvSpPr>
      <xdr:spPr>
        <a:xfrm>
          <a:off x="3705225" y="71451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4CA1D0C0-52E9-4996-BC30-039D5970CECB}"/>
            </a:ext>
          </a:extLst>
        </xdr:cNvPr>
        <xdr:cNvSpPr txBox="1"/>
      </xdr:nvSpPr>
      <xdr:spPr>
        <a:xfrm>
          <a:off x="3409950" y="722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a:extLst>
            <a:ext uri="{FF2B5EF4-FFF2-40B4-BE49-F238E27FC236}">
              <a16:creationId xmlns:a16="http://schemas.microsoft.com/office/drawing/2014/main" id="{1E07FE1C-568B-457D-8248-5D922912E417}"/>
            </a:ext>
          </a:extLst>
        </xdr:cNvPr>
        <xdr:cNvSpPr/>
      </xdr:nvSpPr>
      <xdr:spPr>
        <a:xfrm>
          <a:off x="2886075" y="71349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a:extLst>
            <a:ext uri="{FF2B5EF4-FFF2-40B4-BE49-F238E27FC236}">
              <a16:creationId xmlns:a16="http://schemas.microsoft.com/office/drawing/2014/main" id="{0CADE3F0-7EF9-4595-A195-DC6325349601}"/>
            </a:ext>
          </a:extLst>
        </xdr:cNvPr>
        <xdr:cNvSpPr txBox="1"/>
      </xdr:nvSpPr>
      <xdr:spPr>
        <a:xfrm>
          <a:off x="2600325" y="721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F0C6C86B-CE0A-471F-B2B9-14DDAF3F192D}"/>
            </a:ext>
          </a:extLst>
        </xdr:cNvPr>
        <xdr:cNvSpPr/>
      </xdr:nvSpPr>
      <xdr:spPr>
        <a:xfrm>
          <a:off x="2095500" y="712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39728B47-6B9F-4C2B-B5F2-146E8956E4FA}"/>
            </a:ext>
          </a:extLst>
        </xdr:cNvPr>
        <xdr:cNvSpPr txBox="1"/>
      </xdr:nvSpPr>
      <xdr:spPr>
        <a:xfrm>
          <a:off x="178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7B04A4DB-4D87-46E6-97D9-4A3E3F41BE58}"/>
            </a:ext>
          </a:extLst>
        </xdr:cNvPr>
        <xdr:cNvSpPr/>
      </xdr:nvSpPr>
      <xdr:spPr>
        <a:xfrm>
          <a:off x="1285875" y="71247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1278CD95-FA78-46F4-9B54-06403E399EC8}"/>
            </a:ext>
          </a:extLst>
        </xdr:cNvPr>
        <xdr:cNvSpPr txBox="1"/>
      </xdr:nvSpPr>
      <xdr:spPr>
        <a:xfrm>
          <a:off x="971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13DED1F4-E9E0-40E8-939B-39393BC2AB3E}"/>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C4F01AC-3752-4776-BCEB-FF75D24E31B2}"/>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5C980A8-3A32-40B9-86C8-18C2F32BDB29}"/>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83D778EB-72EC-43C4-AA68-23AFC2FFCD8B}"/>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BDC1D0C-9E53-4465-AA0D-01CCC8A7B810}"/>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DF07B96-84C8-4E33-935E-3496C02F3F94}"/>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7B2C6A4-BFE2-404A-ADE4-CC18CAD419D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8DC95210-E0A1-4D5C-9732-863AA8BE4803}"/>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50C992D-BD6F-42DB-B04F-0DD5598131C8}"/>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7B9CB18-E032-4F6A-A7D3-4AB8C4584885}"/>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0ABD94B-4B1B-48F6-B67B-DCAAA9C14084}"/>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294EF1EB-E0E6-445F-8840-60E7E447EE3E}"/>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580B7F3-99C8-4C34-999A-F99ADB7FDD72}"/>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となった。愛媛県平均・類似団体平均のどちらも下回る結果となった。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上昇の主な要因は、普通交付税や地方税など歳入が増加したものの、物価高騰等の影響により、物件費や人件費、公債費などの歳出が増加したことによるものである。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松山南高等学校砥部分校教育寮や雨水排水施設など大規模建設事業が予定されており、公債費の増加が懸念される。公共施設等総合管理計画を基に事業の見直しや廃止を行うことで、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B9C3B5FC-91EF-4737-B77A-EC5DAB23F313}"/>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D290CC16-0DF9-42C3-B53C-F5B4072CB1ED}"/>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BAE5037E-9DA9-4D55-9770-F52398606089}"/>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FE03D59B-9042-454A-BFA3-DD4BEA11D684}"/>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B322A118-F726-4F11-B5BB-6CA87AE25C16}"/>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9483B216-AA93-4ACC-805E-DF3F9332C1EC}"/>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8697F8F-8D8A-4FD0-8CA9-1AED15E65D06}"/>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4842EC23-4D52-4C87-9EE2-631143520A96}"/>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9F4DBE4F-5060-492A-890F-9C711EA19D89}"/>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3CDBF983-E191-4CC7-831E-FB277EC74E15}"/>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BC95E188-C893-490C-8755-6FA63B401B19}"/>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63B56B7C-BA67-4A81-89AE-74F8268DC35A}"/>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785ADBED-610B-4B32-A556-4DA8AC8D611F}"/>
            </a:ext>
          </a:extLst>
        </xdr:cNvPr>
        <xdr:cNvCxnSpPr/>
      </xdr:nvCxnSpPr>
      <xdr:spPr>
        <a:xfrm flipV="1">
          <a:off x="4514850" y="9506585"/>
          <a:ext cx="0" cy="1371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EABBFB0B-AEDE-47CB-9405-2825015B6677}"/>
            </a:ext>
          </a:extLst>
        </xdr:cNvPr>
        <xdr:cNvSpPr txBox="1"/>
      </xdr:nvSpPr>
      <xdr:spPr>
        <a:xfrm>
          <a:off x="4581525" y="1084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CB593ABA-DF05-483D-9782-9ED54823373D}"/>
            </a:ext>
          </a:extLst>
        </xdr:cNvPr>
        <xdr:cNvCxnSpPr/>
      </xdr:nvCxnSpPr>
      <xdr:spPr>
        <a:xfrm>
          <a:off x="4429125" y="108778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32AECB9E-AE4B-4F64-BA2F-736074684A5B}"/>
            </a:ext>
          </a:extLst>
        </xdr:cNvPr>
        <xdr:cNvSpPr txBox="1"/>
      </xdr:nvSpPr>
      <xdr:spPr>
        <a:xfrm>
          <a:off x="4581525" y="925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9FA4E94-034D-42DA-815F-672FDD2A62D2}"/>
            </a:ext>
          </a:extLst>
        </xdr:cNvPr>
        <xdr:cNvCxnSpPr/>
      </xdr:nvCxnSpPr>
      <xdr:spPr>
        <a:xfrm>
          <a:off x="4429125" y="95065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2AB37EC0-3E76-4D91-ACEC-3B5016664286}"/>
            </a:ext>
          </a:extLst>
        </xdr:cNvPr>
        <xdr:cNvCxnSpPr/>
      </xdr:nvCxnSpPr>
      <xdr:spPr>
        <a:xfrm>
          <a:off x="3752850" y="10132060"/>
          <a:ext cx="762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CF44B334-3848-42B8-A78D-BE3C5FF2A90B}"/>
            </a:ext>
          </a:extLst>
        </xdr:cNvPr>
        <xdr:cNvSpPr txBox="1"/>
      </xdr:nvSpPr>
      <xdr:spPr>
        <a:xfrm>
          <a:off x="4581525" y="1019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1EDEFB26-44E3-4934-9302-D6CDC3762E5E}"/>
            </a:ext>
          </a:extLst>
        </xdr:cNvPr>
        <xdr:cNvSpPr/>
      </xdr:nvSpPr>
      <xdr:spPr>
        <a:xfrm>
          <a:off x="4467225" y="10213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92710</xdr:rowOff>
    </xdr:to>
    <xdr:cxnSp macro="">
      <xdr:nvCxnSpPr>
        <xdr:cNvPr id="131" name="直線コネクタ 130">
          <a:extLst>
            <a:ext uri="{FF2B5EF4-FFF2-40B4-BE49-F238E27FC236}">
              <a16:creationId xmlns:a16="http://schemas.microsoft.com/office/drawing/2014/main" id="{230EDE7E-6A72-4453-9B26-1F10F603BC53}"/>
            </a:ext>
          </a:extLst>
        </xdr:cNvPr>
        <xdr:cNvCxnSpPr/>
      </xdr:nvCxnSpPr>
      <xdr:spPr>
        <a:xfrm>
          <a:off x="2943225" y="9876155"/>
          <a:ext cx="809625" cy="2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CAEB0289-A09B-4EAF-9CDF-7AB91AA89415}"/>
            </a:ext>
          </a:extLst>
        </xdr:cNvPr>
        <xdr:cNvSpPr/>
      </xdr:nvSpPr>
      <xdr:spPr>
        <a:xfrm>
          <a:off x="3705225" y="10108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187D9187-574E-4923-B714-E6AA2E92B1F2}"/>
            </a:ext>
          </a:extLst>
        </xdr:cNvPr>
        <xdr:cNvSpPr txBox="1"/>
      </xdr:nvSpPr>
      <xdr:spPr>
        <a:xfrm>
          <a:off x="3409950" y="102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142557</xdr:rowOff>
    </xdr:from>
    <xdr:to>
      <xdr:col>15</xdr:col>
      <xdr:colOff>82550</xdr:colOff>
      <xdr:row>60</xdr:row>
      <xdr:rowOff>170180</xdr:rowOff>
    </xdr:to>
    <xdr:cxnSp macro="">
      <xdr:nvCxnSpPr>
        <xdr:cNvPr id="134" name="直線コネクタ 133">
          <a:extLst>
            <a:ext uri="{FF2B5EF4-FFF2-40B4-BE49-F238E27FC236}">
              <a16:creationId xmlns:a16="http://schemas.microsoft.com/office/drawing/2014/main" id="{9641DDD5-9FAC-4888-9DC7-09C9CC22FF60}"/>
            </a:ext>
          </a:extLst>
        </xdr:cNvPr>
        <xdr:cNvCxnSpPr/>
      </xdr:nvCxnSpPr>
      <xdr:spPr>
        <a:xfrm>
          <a:off x="2124075" y="9699307"/>
          <a:ext cx="819150" cy="1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DC85AED3-952A-4EAA-B028-10D634A281EC}"/>
            </a:ext>
          </a:extLst>
        </xdr:cNvPr>
        <xdr:cNvSpPr/>
      </xdr:nvSpPr>
      <xdr:spPr>
        <a:xfrm>
          <a:off x="2886075" y="98796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3B5A6D3B-4AD5-4DF3-9DB2-7C982A44E519}"/>
            </a:ext>
          </a:extLst>
        </xdr:cNvPr>
        <xdr:cNvSpPr txBox="1"/>
      </xdr:nvSpPr>
      <xdr:spPr>
        <a:xfrm>
          <a:off x="2600325" y="99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61</xdr:row>
      <xdr:rowOff>143510</xdr:rowOff>
    </xdr:to>
    <xdr:cxnSp macro="">
      <xdr:nvCxnSpPr>
        <xdr:cNvPr id="137" name="直線コネクタ 136">
          <a:extLst>
            <a:ext uri="{FF2B5EF4-FFF2-40B4-BE49-F238E27FC236}">
              <a16:creationId xmlns:a16="http://schemas.microsoft.com/office/drawing/2014/main" id="{6B4F746D-C453-419A-B89E-28F368032695}"/>
            </a:ext>
          </a:extLst>
        </xdr:cNvPr>
        <xdr:cNvCxnSpPr/>
      </xdr:nvCxnSpPr>
      <xdr:spPr>
        <a:xfrm flipV="1">
          <a:off x="1333500" y="9699307"/>
          <a:ext cx="790575" cy="3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BEAFB0AB-556E-49B5-923B-408D639A3AB6}"/>
            </a:ext>
          </a:extLst>
        </xdr:cNvPr>
        <xdr:cNvSpPr/>
      </xdr:nvSpPr>
      <xdr:spPr>
        <a:xfrm>
          <a:off x="2095500" y="10189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4B42AF37-1EA5-4767-A9C5-5A7A765A1346}"/>
            </a:ext>
          </a:extLst>
        </xdr:cNvPr>
        <xdr:cNvSpPr txBox="1"/>
      </xdr:nvSpPr>
      <xdr:spPr>
        <a:xfrm>
          <a:off x="1781175"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B65C0C1-B947-42C8-99B3-07FFA1111304}"/>
            </a:ext>
          </a:extLst>
        </xdr:cNvPr>
        <xdr:cNvSpPr/>
      </xdr:nvSpPr>
      <xdr:spPr>
        <a:xfrm>
          <a:off x="1285875" y="102314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8CB1ACA3-3539-4F08-85DC-75D49787177F}"/>
            </a:ext>
          </a:extLst>
        </xdr:cNvPr>
        <xdr:cNvSpPr txBox="1"/>
      </xdr:nvSpPr>
      <xdr:spPr>
        <a:xfrm>
          <a:off x="971550" y="103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4AB54F12-2008-4647-94F1-226F2D391FC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38357EC-FAA0-4A2F-BC93-3ABB8B8FCC40}"/>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ABB2716-282E-4147-AC5A-B4BFC6A7E359}"/>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BB0D846-DC35-49A0-8D9A-CFB5DAE637C2}"/>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EB08262-B1D6-4CA8-8602-A249FE1CFD52}"/>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a:extLst>
            <a:ext uri="{FF2B5EF4-FFF2-40B4-BE49-F238E27FC236}">
              <a16:creationId xmlns:a16="http://schemas.microsoft.com/office/drawing/2014/main" id="{4687023A-2B2A-4BAF-99BB-3728DAB0A3DE}"/>
            </a:ext>
          </a:extLst>
        </xdr:cNvPr>
        <xdr:cNvSpPr/>
      </xdr:nvSpPr>
      <xdr:spPr>
        <a:xfrm>
          <a:off x="4467225" y="101625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a:extLst>
            <a:ext uri="{FF2B5EF4-FFF2-40B4-BE49-F238E27FC236}">
              <a16:creationId xmlns:a16="http://schemas.microsoft.com/office/drawing/2014/main" id="{59120DA9-F58F-4EC3-AE19-2825549C044F}"/>
            </a:ext>
          </a:extLst>
        </xdr:cNvPr>
        <xdr:cNvSpPr txBox="1"/>
      </xdr:nvSpPr>
      <xdr:spPr>
        <a:xfrm>
          <a:off x="4581525" y="1001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a:extLst>
            <a:ext uri="{FF2B5EF4-FFF2-40B4-BE49-F238E27FC236}">
              <a16:creationId xmlns:a16="http://schemas.microsoft.com/office/drawing/2014/main" id="{01E5791E-05D1-416B-B00E-BC7AB193825C}"/>
            </a:ext>
          </a:extLst>
        </xdr:cNvPr>
        <xdr:cNvSpPr/>
      </xdr:nvSpPr>
      <xdr:spPr>
        <a:xfrm>
          <a:off x="3705225" y="10084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a:extLst>
            <a:ext uri="{FF2B5EF4-FFF2-40B4-BE49-F238E27FC236}">
              <a16:creationId xmlns:a16="http://schemas.microsoft.com/office/drawing/2014/main" id="{9D91E666-FDB3-475F-9E7F-549A468AE914}"/>
            </a:ext>
          </a:extLst>
        </xdr:cNvPr>
        <xdr:cNvSpPr txBox="1"/>
      </xdr:nvSpPr>
      <xdr:spPr>
        <a:xfrm>
          <a:off x="3409950" y="986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1" name="楕円 150">
          <a:extLst>
            <a:ext uri="{FF2B5EF4-FFF2-40B4-BE49-F238E27FC236}">
              <a16:creationId xmlns:a16="http://schemas.microsoft.com/office/drawing/2014/main" id="{8AA52E2A-C1A0-443D-8764-5C16D863A80C}"/>
            </a:ext>
          </a:extLst>
        </xdr:cNvPr>
        <xdr:cNvSpPr/>
      </xdr:nvSpPr>
      <xdr:spPr>
        <a:xfrm>
          <a:off x="2886075" y="98380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2" name="テキスト ボックス 151">
          <a:extLst>
            <a:ext uri="{FF2B5EF4-FFF2-40B4-BE49-F238E27FC236}">
              <a16:creationId xmlns:a16="http://schemas.microsoft.com/office/drawing/2014/main" id="{94D0B322-6CBF-4BD2-98B2-2C61F4F0EFDE}"/>
            </a:ext>
          </a:extLst>
        </xdr:cNvPr>
        <xdr:cNvSpPr txBox="1"/>
      </xdr:nvSpPr>
      <xdr:spPr>
        <a:xfrm>
          <a:off x="2600325" y="961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91757</xdr:rowOff>
    </xdr:from>
    <xdr:to>
      <xdr:col>11</xdr:col>
      <xdr:colOff>82550</xdr:colOff>
      <xdr:row>60</xdr:row>
      <xdr:rowOff>21907</xdr:rowOff>
    </xdr:to>
    <xdr:sp macro="" textlink="">
      <xdr:nvSpPr>
        <xdr:cNvPr id="153" name="楕円 152">
          <a:extLst>
            <a:ext uri="{FF2B5EF4-FFF2-40B4-BE49-F238E27FC236}">
              <a16:creationId xmlns:a16="http://schemas.microsoft.com/office/drawing/2014/main" id="{7B05748B-4BB6-43BB-872B-4C3395FA961F}"/>
            </a:ext>
          </a:extLst>
        </xdr:cNvPr>
        <xdr:cNvSpPr/>
      </xdr:nvSpPr>
      <xdr:spPr>
        <a:xfrm>
          <a:off x="2095500" y="96421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32084</xdr:rowOff>
    </xdr:from>
    <xdr:ext cx="762000" cy="259045"/>
    <xdr:sp macro="" textlink="">
      <xdr:nvSpPr>
        <xdr:cNvPr id="154" name="テキスト ボックス 153">
          <a:extLst>
            <a:ext uri="{FF2B5EF4-FFF2-40B4-BE49-F238E27FC236}">
              <a16:creationId xmlns:a16="http://schemas.microsoft.com/office/drawing/2014/main" id="{21D60900-84CD-4FCD-A944-31FB6793E10C}"/>
            </a:ext>
          </a:extLst>
        </xdr:cNvPr>
        <xdr:cNvSpPr txBox="1"/>
      </xdr:nvSpPr>
      <xdr:spPr>
        <a:xfrm>
          <a:off x="1781175" y="94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5" name="楕円 154">
          <a:extLst>
            <a:ext uri="{FF2B5EF4-FFF2-40B4-BE49-F238E27FC236}">
              <a16:creationId xmlns:a16="http://schemas.microsoft.com/office/drawing/2014/main" id="{D55D06F4-7B9F-48AD-AF68-3BC2036BD89A}"/>
            </a:ext>
          </a:extLst>
        </xdr:cNvPr>
        <xdr:cNvSpPr/>
      </xdr:nvSpPr>
      <xdr:spPr>
        <a:xfrm>
          <a:off x="1285875" y="99701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64B69DEC-1548-4508-A3B1-7FF3C3068A86}"/>
            </a:ext>
          </a:extLst>
        </xdr:cNvPr>
        <xdr:cNvSpPr txBox="1"/>
      </xdr:nvSpPr>
      <xdr:spPr>
        <a:xfrm>
          <a:off x="971550" y="974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7C9EB4B1-F82D-4124-B2B9-C982A91D17A4}"/>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E3CA35-443C-4BE0-8E69-20344E12BCB0}"/>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C904FB4B-80B0-4944-B98C-B5C008882226}"/>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EB14DADA-4CAB-45CC-B861-738350B1049B}"/>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9B23949C-832C-4548-804F-6D528DFCF25E}"/>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F171B4A8-ABD1-4E06-BF7A-4179BACD9B03}"/>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DA482CD4-855E-43C1-9A26-2418A84F8057}"/>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91DF45CB-0F01-47B0-A60D-BBD96C18FF22}"/>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8C18062F-BB09-4222-92EC-83746D19B356}"/>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69834E55-64C8-4419-A192-8A4176A3FCCA}"/>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F2DB4B3E-7601-4188-8256-670659D8669A}"/>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F9A50EB4-374B-47F0-83DD-A8C74E1C6014}"/>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9CDE8FA1-2F1D-4078-87FF-0E3C060586DB}"/>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1,838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167,185</a:t>
          </a:r>
          <a:r>
            <a:rPr kumimoji="1" lang="ja-JP" altLang="en-US" sz="1300">
              <a:latin typeface="ＭＳ Ｐゴシック" panose="020B0600070205080204" pitchFamily="50" charset="-128"/>
              <a:ea typeface="ＭＳ Ｐゴシック" panose="020B0600070205080204" pitchFamily="50" charset="-128"/>
            </a:rPr>
            <a:t>円となった。愛媛県平均・類似団体平均のどちらも上回る結果となった。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減少の主な要因は、物価高騰等による人件費・物件費の増加影響はあったものの、</a:t>
          </a:r>
          <a:r>
            <a:rPr kumimoji="1" lang="en-US" altLang="ja-JP" sz="1300">
              <a:latin typeface="ＭＳ Ｐゴシック" panose="020B0600070205080204" pitchFamily="50" charset="-128"/>
              <a:ea typeface="ＭＳ Ｐゴシック" panose="020B0600070205080204" pitchFamily="50" charset="-128"/>
            </a:rPr>
            <a:t>JA</a:t>
          </a:r>
          <a:r>
            <a:rPr kumimoji="1" lang="ja-JP" altLang="en-US" sz="1300">
              <a:latin typeface="ＭＳ Ｐゴシック" panose="020B0600070205080204" pitchFamily="50" charset="-128"/>
              <a:ea typeface="ＭＳ Ｐゴシック" panose="020B0600070205080204" pitchFamily="50" charset="-128"/>
            </a:rPr>
            <a:t>より寄附を受けた施設の解体事業の完了等により物件費の減少が上回ったことによるものである。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人件費及び物件費については今後も増加が懸念される。職員の定員管理の適正化や、事業検証による既存事業の見直しや廃止を検討し、経費削減に努める。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A1D45275-ABC0-4DBC-997A-83A3704D8442}"/>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C3F0C716-15FF-4F0A-A47B-41B801C7ADC5}"/>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CF52AC8B-B51E-4467-B090-C9DE9649FEE1}"/>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BBD1210-7295-494C-B408-75B390288EA2}"/>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4DD0487A-29E0-4CAA-8A45-B74156C0F5CB}"/>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EFF55763-C1DA-4785-98E4-7EEB0D1892BA}"/>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D256D1B5-1A3D-4A74-A3AF-E193A9A26078}"/>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C83E77EF-5F63-46FC-BA7C-66694D87C0F7}"/>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AC9BCB0D-1910-4E78-A40A-1FA344425271}"/>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11E11C2E-F287-4A80-880B-D76F5AE59542}"/>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20B93041-A7F1-4674-B0F1-B0C362B63F27}"/>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70D0FF4E-F2CE-40DF-9147-9FD533A54B6F}"/>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4C5DF9A-5B41-4AD8-BEC4-1D3811545F23}"/>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8B102A0C-29B9-4D15-9AD4-ADFDA785A99F}"/>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D4183148-8E5C-43BB-96EB-32EF97A3F23B}"/>
            </a:ext>
          </a:extLst>
        </xdr:cNvPr>
        <xdr:cNvCxnSpPr/>
      </xdr:nvCxnSpPr>
      <xdr:spPr>
        <a:xfrm flipV="1">
          <a:off x="4514850" y="13104169"/>
          <a:ext cx="0" cy="11264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E7EFA9CC-B8BC-4ADD-AD4A-F0D288915C59}"/>
            </a:ext>
          </a:extLst>
        </xdr:cNvPr>
        <xdr:cNvSpPr txBox="1"/>
      </xdr:nvSpPr>
      <xdr:spPr>
        <a:xfrm>
          <a:off x="4581525" y="142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C5D56408-F142-47B4-BBB6-5ADB3B0CE0E4}"/>
            </a:ext>
          </a:extLst>
        </xdr:cNvPr>
        <xdr:cNvCxnSpPr/>
      </xdr:nvCxnSpPr>
      <xdr:spPr>
        <a:xfrm>
          <a:off x="4429125" y="14230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1FBB23E3-B8C7-4CA5-8666-26C400E941D6}"/>
            </a:ext>
          </a:extLst>
        </xdr:cNvPr>
        <xdr:cNvSpPr txBox="1"/>
      </xdr:nvSpPr>
      <xdr:spPr>
        <a:xfrm>
          <a:off x="4581525" y="1286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C0D79376-BFBB-475E-B392-B0ABD8F2BA38}"/>
            </a:ext>
          </a:extLst>
        </xdr:cNvPr>
        <xdr:cNvCxnSpPr/>
      </xdr:nvCxnSpPr>
      <xdr:spPr>
        <a:xfrm>
          <a:off x="4429125" y="131041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146434</xdr:rowOff>
    </xdr:from>
    <xdr:to>
      <xdr:col>23</xdr:col>
      <xdr:colOff>133350</xdr:colOff>
      <xdr:row>82</xdr:row>
      <xdr:rowOff>155305</xdr:rowOff>
    </xdr:to>
    <xdr:cxnSp macro="">
      <xdr:nvCxnSpPr>
        <xdr:cNvPr id="189" name="直線コネクタ 188">
          <a:extLst>
            <a:ext uri="{FF2B5EF4-FFF2-40B4-BE49-F238E27FC236}">
              <a16:creationId xmlns:a16="http://schemas.microsoft.com/office/drawing/2014/main" id="{72176DD7-643C-4B69-9F55-E61B455393C9}"/>
            </a:ext>
          </a:extLst>
        </xdr:cNvPr>
        <xdr:cNvCxnSpPr/>
      </xdr:nvCxnSpPr>
      <xdr:spPr>
        <a:xfrm flipV="1">
          <a:off x="3752850" y="13421109"/>
          <a:ext cx="762000" cy="1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DA392ED4-8DFB-4768-9183-2ACC74E462A9}"/>
            </a:ext>
          </a:extLst>
        </xdr:cNvPr>
        <xdr:cNvSpPr txBox="1"/>
      </xdr:nvSpPr>
      <xdr:spPr>
        <a:xfrm>
          <a:off x="4581525" y="13107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14AB16E5-4A1E-4EA5-A237-BB2F7F4AC701}"/>
            </a:ext>
          </a:extLst>
        </xdr:cNvPr>
        <xdr:cNvSpPr/>
      </xdr:nvSpPr>
      <xdr:spPr>
        <a:xfrm>
          <a:off x="4467225" y="13256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107682</xdr:rowOff>
    </xdr:from>
    <xdr:to>
      <xdr:col>19</xdr:col>
      <xdr:colOff>133350</xdr:colOff>
      <xdr:row>82</xdr:row>
      <xdr:rowOff>155305</xdr:rowOff>
    </xdr:to>
    <xdr:cxnSp macro="">
      <xdr:nvCxnSpPr>
        <xdr:cNvPr id="192" name="直線コネクタ 191">
          <a:extLst>
            <a:ext uri="{FF2B5EF4-FFF2-40B4-BE49-F238E27FC236}">
              <a16:creationId xmlns:a16="http://schemas.microsoft.com/office/drawing/2014/main" id="{08076811-BECF-435A-ACA3-D2B2CB37407D}"/>
            </a:ext>
          </a:extLst>
        </xdr:cNvPr>
        <xdr:cNvCxnSpPr/>
      </xdr:nvCxnSpPr>
      <xdr:spPr>
        <a:xfrm>
          <a:off x="2943225" y="13382357"/>
          <a:ext cx="809625" cy="5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36B2C075-D9BB-4CB2-B56B-BE861BC1D64C}"/>
            </a:ext>
          </a:extLst>
        </xdr:cNvPr>
        <xdr:cNvSpPr/>
      </xdr:nvSpPr>
      <xdr:spPr>
        <a:xfrm>
          <a:off x="3705225" y="132573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A183F739-CF48-4719-89D0-F8EEA43E9FFE}"/>
            </a:ext>
          </a:extLst>
        </xdr:cNvPr>
        <xdr:cNvSpPr txBox="1"/>
      </xdr:nvSpPr>
      <xdr:spPr>
        <a:xfrm>
          <a:off x="3409950" y="13032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98623</xdr:rowOff>
    </xdr:from>
    <xdr:to>
      <xdr:col>15</xdr:col>
      <xdr:colOff>82550</xdr:colOff>
      <xdr:row>82</xdr:row>
      <xdr:rowOff>107682</xdr:rowOff>
    </xdr:to>
    <xdr:cxnSp macro="">
      <xdr:nvCxnSpPr>
        <xdr:cNvPr id="195" name="直線コネクタ 194">
          <a:extLst>
            <a:ext uri="{FF2B5EF4-FFF2-40B4-BE49-F238E27FC236}">
              <a16:creationId xmlns:a16="http://schemas.microsoft.com/office/drawing/2014/main" id="{87C2CB72-D009-4479-BBEB-11DAC40F1453}"/>
            </a:ext>
          </a:extLst>
        </xdr:cNvPr>
        <xdr:cNvCxnSpPr/>
      </xdr:nvCxnSpPr>
      <xdr:spPr>
        <a:xfrm>
          <a:off x="2124075" y="13379648"/>
          <a:ext cx="81915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1CF1EE09-ACA1-4B45-8B0C-58AA81B35C1A}"/>
            </a:ext>
          </a:extLst>
        </xdr:cNvPr>
        <xdr:cNvSpPr/>
      </xdr:nvSpPr>
      <xdr:spPr>
        <a:xfrm>
          <a:off x="2886075" y="13227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10BD2B76-7F8D-43B0-B49B-003503DA3201}"/>
            </a:ext>
          </a:extLst>
        </xdr:cNvPr>
        <xdr:cNvSpPr txBox="1"/>
      </xdr:nvSpPr>
      <xdr:spPr>
        <a:xfrm>
          <a:off x="2600325" y="1300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54515</xdr:rowOff>
    </xdr:from>
    <xdr:to>
      <xdr:col>11</xdr:col>
      <xdr:colOff>31750</xdr:colOff>
      <xdr:row>82</xdr:row>
      <xdr:rowOff>98623</xdr:rowOff>
    </xdr:to>
    <xdr:cxnSp macro="">
      <xdr:nvCxnSpPr>
        <xdr:cNvPr id="198" name="直線コネクタ 197">
          <a:extLst>
            <a:ext uri="{FF2B5EF4-FFF2-40B4-BE49-F238E27FC236}">
              <a16:creationId xmlns:a16="http://schemas.microsoft.com/office/drawing/2014/main" id="{B41B92E3-5300-4FCB-9B02-0872985216AD}"/>
            </a:ext>
          </a:extLst>
        </xdr:cNvPr>
        <xdr:cNvCxnSpPr/>
      </xdr:nvCxnSpPr>
      <xdr:spPr>
        <a:xfrm>
          <a:off x="1333500" y="13332365"/>
          <a:ext cx="790575"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BAEB4094-0267-4E77-A1EE-B06CD9464DF9}"/>
            </a:ext>
          </a:extLst>
        </xdr:cNvPr>
        <xdr:cNvSpPr/>
      </xdr:nvSpPr>
      <xdr:spPr>
        <a:xfrm>
          <a:off x="2095500" y="131934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386D38D6-0079-4F3A-AB01-DCDB985BEB5F}"/>
            </a:ext>
          </a:extLst>
        </xdr:cNvPr>
        <xdr:cNvSpPr txBox="1"/>
      </xdr:nvSpPr>
      <xdr:spPr>
        <a:xfrm>
          <a:off x="1781175" y="1297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3FF2C28E-2773-4149-8A9F-B9F153D0A77B}"/>
            </a:ext>
          </a:extLst>
        </xdr:cNvPr>
        <xdr:cNvSpPr/>
      </xdr:nvSpPr>
      <xdr:spPr>
        <a:xfrm>
          <a:off x="1285875" y="1314203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93F4EC78-D603-4778-B993-C95A8A1D27A5}"/>
            </a:ext>
          </a:extLst>
        </xdr:cNvPr>
        <xdr:cNvSpPr txBox="1"/>
      </xdr:nvSpPr>
      <xdr:spPr>
        <a:xfrm>
          <a:off x="971550" y="1293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7F6D5510-210A-40AB-8FF5-E44DF05AF5AC}"/>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AC24CF1-E7E1-46A1-BD49-B002BDC3E2D5}"/>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621DEA1-9645-46E4-AF7F-22D5771C685E}"/>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914BF02-9C6C-4090-BDDD-DD2E3A22C850}"/>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60E37BA-B92E-41C4-BA5B-F4BA7869E3F0}"/>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95634</xdr:rowOff>
    </xdr:from>
    <xdr:to>
      <xdr:col>23</xdr:col>
      <xdr:colOff>184150</xdr:colOff>
      <xdr:row>83</xdr:row>
      <xdr:rowOff>25784</xdr:rowOff>
    </xdr:to>
    <xdr:sp macro="" textlink="">
      <xdr:nvSpPr>
        <xdr:cNvPr id="208" name="楕円 207">
          <a:extLst>
            <a:ext uri="{FF2B5EF4-FFF2-40B4-BE49-F238E27FC236}">
              <a16:creationId xmlns:a16="http://schemas.microsoft.com/office/drawing/2014/main" id="{CC7A0E52-B7E2-441C-A06E-B988FAB92F48}"/>
            </a:ext>
          </a:extLst>
        </xdr:cNvPr>
        <xdr:cNvSpPr/>
      </xdr:nvSpPr>
      <xdr:spPr>
        <a:xfrm>
          <a:off x="4467225" y="133734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67711</xdr:rowOff>
    </xdr:from>
    <xdr:ext cx="762000" cy="259045"/>
    <xdr:sp macro="" textlink="">
      <xdr:nvSpPr>
        <xdr:cNvPr id="209" name="人件費・物件費等の状況該当値テキスト">
          <a:extLst>
            <a:ext uri="{FF2B5EF4-FFF2-40B4-BE49-F238E27FC236}">
              <a16:creationId xmlns:a16="http://schemas.microsoft.com/office/drawing/2014/main" id="{F2075840-C89B-4242-9597-4BB615DA324C}"/>
            </a:ext>
          </a:extLst>
        </xdr:cNvPr>
        <xdr:cNvSpPr txBox="1"/>
      </xdr:nvSpPr>
      <xdr:spPr>
        <a:xfrm>
          <a:off x="4581525" y="1334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104505</xdr:rowOff>
    </xdr:from>
    <xdr:to>
      <xdr:col>19</xdr:col>
      <xdr:colOff>184150</xdr:colOff>
      <xdr:row>83</xdr:row>
      <xdr:rowOff>34655</xdr:rowOff>
    </xdr:to>
    <xdr:sp macro="" textlink="">
      <xdr:nvSpPr>
        <xdr:cNvPr id="210" name="楕円 209">
          <a:extLst>
            <a:ext uri="{FF2B5EF4-FFF2-40B4-BE49-F238E27FC236}">
              <a16:creationId xmlns:a16="http://schemas.microsoft.com/office/drawing/2014/main" id="{7DA7A5A4-9F77-4957-9049-63DC2D70C105}"/>
            </a:ext>
          </a:extLst>
        </xdr:cNvPr>
        <xdr:cNvSpPr/>
      </xdr:nvSpPr>
      <xdr:spPr>
        <a:xfrm>
          <a:off x="3705225" y="133855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19432</xdr:rowOff>
    </xdr:from>
    <xdr:ext cx="736600" cy="259045"/>
    <xdr:sp macro="" textlink="">
      <xdr:nvSpPr>
        <xdr:cNvPr id="211" name="テキスト ボックス 210">
          <a:extLst>
            <a:ext uri="{FF2B5EF4-FFF2-40B4-BE49-F238E27FC236}">
              <a16:creationId xmlns:a16="http://schemas.microsoft.com/office/drawing/2014/main" id="{42019D03-A1E0-4590-9D03-90B6429D8E84}"/>
            </a:ext>
          </a:extLst>
        </xdr:cNvPr>
        <xdr:cNvSpPr txBox="1"/>
      </xdr:nvSpPr>
      <xdr:spPr>
        <a:xfrm>
          <a:off x="3409950" y="134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56882</xdr:rowOff>
    </xdr:from>
    <xdr:to>
      <xdr:col>15</xdr:col>
      <xdr:colOff>133350</xdr:colOff>
      <xdr:row>82</xdr:row>
      <xdr:rowOff>158482</xdr:rowOff>
    </xdr:to>
    <xdr:sp macro="" textlink="">
      <xdr:nvSpPr>
        <xdr:cNvPr id="212" name="楕円 211">
          <a:extLst>
            <a:ext uri="{FF2B5EF4-FFF2-40B4-BE49-F238E27FC236}">
              <a16:creationId xmlns:a16="http://schemas.microsoft.com/office/drawing/2014/main" id="{029AF320-3D7E-46AA-8506-32F30A71AAB7}"/>
            </a:ext>
          </a:extLst>
        </xdr:cNvPr>
        <xdr:cNvSpPr/>
      </xdr:nvSpPr>
      <xdr:spPr>
        <a:xfrm>
          <a:off x="2886075" y="133347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143259</xdr:rowOff>
    </xdr:from>
    <xdr:ext cx="762000" cy="259045"/>
    <xdr:sp macro="" textlink="">
      <xdr:nvSpPr>
        <xdr:cNvPr id="213" name="テキスト ボックス 212">
          <a:extLst>
            <a:ext uri="{FF2B5EF4-FFF2-40B4-BE49-F238E27FC236}">
              <a16:creationId xmlns:a16="http://schemas.microsoft.com/office/drawing/2014/main" id="{99BF5E53-13BD-4C21-B409-765C741B0477}"/>
            </a:ext>
          </a:extLst>
        </xdr:cNvPr>
        <xdr:cNvSpPr txBox="1"/>
      </xdr:nvSpPr>
      <xdr:spPr>
        <a:xfrm>
          <a:off x="2600325" y="1341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47823</xdr:rowOff>
    </xdr:from>
    <xdr:to>
      <xdr:col>11</xdr:col>
      <xdr:colOff>82550</xdr:colOff>
      <xdr:row>82</xdr:row>
      <xdr:rowOff>149423</xdr:rowOff>
    </xdr:to>
    <xdr:sp macro="" textlink="">
      <xdr:nvSpPr>
        <xdr:cNvPr id="214" name="楕円 213">
          <a:extLst>
            <a:ext uri="{FF2B5EF4-FFF2-40B4-BE49-F238E27FC236}">
              <a16:creationId xmlns:a16="http://schemas.microsoft.com/office/drawing/2014/main" id="{71B7D848-A7AB-4B2C-B14F-44CE58AFDD7C}"/>
            </a:ext>
          </a:extLst>
        </xdr:cNvPr>
        <xdr:cNvSpPr/>
      </xdr:nvSpPr>
      <xdr:spPr>
        <a:xfrm>
          <a:off x="2095500" y="133224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134200</xdr:rowOff>
    </xdr:from>
    <xdr:ext cx="762000" cy="259045"/>
    <xdr:sp macro="" textlink="">
      <xdr:nvSpPr>
        <xdr:cNvPr id="215" name="テキスト ボックス 214">
          <a:extLst>
            <a:ext uri="{FF2B5EF4-FFF2-40B4-BE49-F238E27FC236}">
              <a16:creationId xmlns:a16="http://schemas.microsoft.com/office/drawing/2014/main" id="{AC0E2519-9BE9-4A57-AFA8-5B9AFCB13976}"/>
            </a:ext>
          </a:extLst>
        </xdr:cNvPr>
        <xdr:cNvSpPr txBox="1"/>
      </xdr:nvSpPr>
      <xdr:spPr>
        <a:xfrm>
          <a:off x="1781175" y="1341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3715</xdr:rowOff>
    </xdr:from>
    <xdr:to>
      <xdr:col>7</xdr:col>
      <xdr:colOff>31750</xdr:colOff>
      <xdr:row>82</xdr:row>
      <xdr:rowOff>105315</xdr:rowOff>
    </xdr:to>
    <xdr:sp macro="" textlink="">
      <xdr:nvSpPr>
        <xdr:cNvPr id="216" name="楕円 215">
          <a:extLst>
            <a:ext uri="{FF2B5EF4-FFF2-40B4-BE49-F238E27FC236}">
              <a16:creationId xmlns:a16="http://schemas.microsoft.com/office/drawing/2014/main" id="{86461715-DBE2-4156-9804-29E987C21902}"/>
            </a:ext>
          </a:extLst>
        </xdr:cNvPr>
        <xdr:cNvSpPr/>
      </xdr:nvSpPr>
      <xdr:spPr>
        <a:xfrm>
          <a:off x="1285875" y="1328474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90092</xdr:rowOff>
    </xdr:from>
    <xdr:ext cx="762000" cy="259045"/>
    <xdr:sp macro="" textlink="">
      <xdr:nvSpPr>
        <xdr:cNvPr id="217" name="テキスト ボックス 216">
          <a:extLst>
            <a:ext uri="{FF2B5EF4-FFF2-40B4-BE49-F238E27FC236}">
              <a16:creationId xmlns:a16="http://schemas.microsoft.com/office/drawing/2014/main" id="{B37464E8-B523-41A6-BCE8-CBAB00988B7C}"/>
            </a:ext>
          </a:extLst>
        </xdr:cNvPr>
        <xdr:cNvSpPr txBox="1"/>
      </xdr:nvSpPr>
      <xdr:spPr>
        <a:xfrm>
          <a:off x="971550" y="1336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6F6BC493-3824-45CE-86A3-6ACB46654E95}"/>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E86A709E-BE44-402F-9331-B358D0B3072A}"/>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AA0E895A-2802-4AE0-B71E-EAE2E906AB8D}"/>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276235BD-3FC9-4908-B832-3C9DB883D819}"/>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FAB9CA60-CE85-43A8-B125-B23BBD5CB8CF}"/>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8AC5A181-B02A-408C-B8B2-DEABE141260B}"/>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FE25B3B-0A5E-4BF0-B09D-F86F09AD4472}"/>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460F93D8-4C29-4865-89E7-3A8CB46CBA90}"/>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CC5B3C8C-23B5-4420-8121-92451DB3F145}"/>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E992ED54-BC2F-4C50-823D-88A0FCA50977}"/>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CC59F917-5CAD-41C5-BEEF-0389A674758C}"/>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271CE45A-0F70-4E34-9311-BEB1B7792FD8}"/>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EE8AF01C-AC25-45A4-983D-A99F61BFEB11}"/>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職員の退職及び新規採用、経験年数階層の変動などにより前年度から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となったが、愛媛県平均・類似団体平均と比較しても低い状況であるため、今後も業務に相応した給与水準の維持に努める。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AA52CE12-D413-4510-99A2-8E3798EF00A0}"/>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B9A703BE-7D3F-45F6-A430-258C8A9D8C62}"/>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2F6EDDF7-6BC3-49C0-8C38-9F6590807A3B}"/>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AAB48F0C-F337-48D1-8D93-5650EF2F10A1}"/>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A75E8B71-6CC7-4884-9365-71992ABA15AB}"/>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8ABCEABE-AA39-4574-B314-D5FB3227B959}"/>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AB5DF9B9-57B0-43E8-A55A-8AAA00A27931}"/>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14668C1E-39E4-490A-9F78-738ED1C06A3D}"/>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17BE8DDC-83BF-4129-AE97-038D3704AD8B}"/>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D0118B50-8B3B-49F0-AC60-BEE4E6BDEF72}"/>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6D3F5D16-9EF0-4084-88C2-B3B09E16CAB8}"/>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4032A415-3F3D-458C-967A-22B7CA68A0CD}"/>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B3ED8466-A3C6-4A6B-B291-3DEB3DD9D95D}"/>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A2FA8FE8-37DF-422E-9BC5-AA540BF7682F}"/>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3F4D834E-BAD7-4D82-8F6C-E913FB4201B6}"/>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182252B2-A1D5-406E-A111-EC64D7944B61}"/>
            </a:ext>
          </a:extLst>
        </xdr:cNvPr>
        <xdr:cNvCxnSpPr/>
      </xdr:nvCxnSpPr>
      <xdr:spPr>
        <a:xfrm flipV="1">
          <a:off x="15478125" y="13190009"/>
          <a:ext cx="0" cy="132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F1C7FC53-A2DB-4B3D-ACA9-C4415C0E4BC8}"/>
            </a:ext>
          </a:extLst>
        </xdr:cNvPr>
        <xdr:cNvSpPr txBox="1"/>
      </xdr:nvSpPr>
      <xdr:spPr>
        <a:xfrm>
          <a:off x="15563850" y="144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4FBD81E4-AE58-45E5-9D3F-39ADF885576C}"/>
            </a:ext>
          </a:extLst>
        </xdr:cNvPr>
        <xdr:cNvCxnSpPr/>
      </xdr:nvCxnSpPr>
      <xdr:spPr>
        <a:xfrm>
          <a:off x="15401925" y="14518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BA4CA66A-2460-42C1-B42F-D975212B8FD5}"/>
            </a:ext>
          </a:extLst>
        </xdr:cNvPr>
        <xdr:cNvSpPr txBox="1"/>
      </xdr:nvSpPr>
      <xdr:spPr>
        <a:xfrm>
          <a:off x="15563850" y="12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630BA7C0-5CC8-4C6E-B2A7-9CA0C4029B27}"/>
            </a:ext>
          </a:extLst>
        </xdr:cNvPr>
        <xdr:cNvCxnSpPr/>
      </xdr:nvCxnSpPr>
      <xdr:spPr>
        <a:xfrm>
          <a:off x="15401925" y="13190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122766</xdr:rowOff>
    </xdr:to>
    <xdr:cxnSp macro="">
      <xdr:nvCxnSpPr>
        <xdr:cNvPr id="251" name="直線コネクタ 250">
          <a:extLst>
            <a:ext uri="{FF2B5EF4-FFF2-40B4-BE49-F238E27FC236}">
              <a16:creationId xmlns:a16="http://schemas.microsoft.com/office/drawing/2014/main" id="{7C0223A6-2117-43DF-9071-A7DF3F452EBC}"/>
            </a:ext>
          </a:extLst>
        </xdr:cNvPr>
        <xdr:cNvCxnSpPr/>
      </xdr:nvCxnSpPr>
      <xdr:spPr>
        <a:xfrm>
          <a:off x="14716125" y="13647209"/>
          <a:ext cx="762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E0697E22-A850-4818-B01A-7FE29A5845BC}"/>
            </a:ext>
          </a:extLst>
        </xdr:cNvPr>
        <xdr:cNvSpPr txBox="1"/>
      </xdr:nvSpPr>
      <xdr:spPr>
        <a:xfrm>
          <a:off x="15563850" y="13837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3B04EDE1-7491-4D4D-9B54-2FB9689E682A}"/>
            </a:ext>
          </a:extLst>
        </xdr:cNvPr>
        <xdr:cNvSpPr/>
      </xdr:nvSpPr>
      <xdr:spPr>
        <a:xfrm>
          <a:off x="15430500" y="138684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42334</xdr:rowOff>
    </xdr:to>
    <xdr:cxnSp macro="">
      <xdr:nvCxnSpPr>
        <xdr:cNvPr id="254" name="直線コネクタ 253">
          <a:extLst>
            <a:ext uri="{FF2B5EF4-FFF2-40B4-BE49-F238E27FC236}">
              <a16:creationId xmlns:a16="http://schemas.microsoft.com/office/drawing/2014/main" id="{A1950B22-5A24-4DE9-98F8-DF70FE6BB7C3}"/>
            </a:ext>
          </a:extLst>
        </xdr:cNvPr>
        <xdr:cNvCxnSpPr/>
      </xdr:nvCxnSpPr>
      <xdr:spPr>
        <a:xfrm>
          <a:off x="13906500" y="13583355"/>
          <a:ext cx="809625" cy="6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A5F30C96-49CF-49DA-B316-C71071B791CD}"/>
            </a:ext>
          </a:extLst>
        </xdr:cNvPr>
        <xdr:cNvSpPr/>
      </xdr:nvSpPr>
      <xdr:spPr>
        <a:xfrm>
          <a:off x="14668500" y="13878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80592663-4F72-42C4-9D7F-0BC5ECF0E7CD}"/>
            </a:ext>
          </a:extLst>
        </xdr:cNvPr>
        <xdr:cNvSpPr txBox="1"/>
      </xdr:nvSpPr>
      <xdr:spPr>
        <a:xfrm>
          <a:off x="14373225" y="1395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83</xdr:row>
      <xdr:rowOff>146755</xdr:rowOff>
    </xdr:to>
    <xdr:cxnSp macro="">
      <xdr:nvCxnSpPr>
        <xdr:cNvPr id="257" name="直線コネクタ 256">
          <a:extLst>
            <a:ext uri="{FF2B5EF4-FFF2-40B4-BE49-F238E27FC236}">
              <a16:creationId xmlns:a16="http://schemas.microsoft.com/office/drawing/2014/main" id="{AEEF980B-4700-49B0-B92A-8AA5D39996E4}"/>
            </a:ext>
          </a:extLst>
        </xdr:cNvPr>
        <xdr:cNvCxnSpPr/>
      </xdr:nvCxnSpPr>
      <xdr:spPr>
        <a:xfrm>
          <a:off x="13106400" y="135833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8C70EFCE-670C-448A-901F-AFC331A818C0}"/>
            </a:ext>
          </a:extLst>
        </xdr:cNvPr>
        <xdr:cNvSpPr/>
      </xdr:nvSpPr>
      <xdr:spPr>
        <a:xfrm>
          <a:off x="13868400" y="138888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E86782C4-2DD8-416C-A2EC-CE3A3912EC93}"/>
            </a:ext>
          </a:extLst>
        </xdr:cNvPr>
        <xdr:cNvSpPr txBox="1"/>
      </xdr:nvSpPr>
      <xdr:spPr>
        <a:xfrm>
          <a:off x="13554075" y="1397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83</xdr:row>
      <xdr:rowOff>160161</xdr:rowOff>
    </xdr:to>
    <xdr:cxnSp macro="">
      <xdr:nvCxnSpPr>
        <xdr:cNvPr id="260" name="直線コネクタ 259">
          <a:extLst>
            <a:ext uri="{FF2B5EF4-FFF2-40B4-BE49-F238E27FC236}">
              <a16:creationId xmlns:a16="http://schemas.microsoft.com/office/drawing/2014/main" id="{5A19D345-BAE9-4C26-B6E8-DFE79C21006E}"/>
            </a:ext>
          </a:extLst>
        </xdr:cNvPr>
        <xdr:cNvCxnSpPr/>
      </xdr:nvCxnSpPr>
      <xdr:spPr>
        <a:xfrm flipV="1">
          <a:off x="12296775" y="13583355"/>
          <a:ext cx="809625"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F6283405-AF14-4315-8289-7988DC4DAA8F}"/>
            </a:ext>
          </a:extLst>
        </xdr:cNvPr>
        <xdr:cNvSpPr/>
      </xdr:nvSpPr>
      <xdr:spPr>
        <a:xfrm>
          <a:off x="13058775" y="139227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62CA87F6-815C-4D44-8A85-CD2284D7BB88}"/>
            </a:ext>
          </a:extLst>
        </xdr:cNvPr>
        <xdr:cNvSpPr txBox="1"/>
      </xdr:nvSpPr>
      <xdr:spPr>
        <a:xfrm>
          <a:off x="12763500" y="1401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BAF16487-F250-4A79-AC20-757E41D0B414}"/>
            </a:ext>
          </a:extLst>
        </xdr:cNvPr>
        <xdr:cNvSpPr/>
      </xdr:nvSpPr>
      <xdr:spPr>
        <a:xfrm>
          <a:off x="12239625" y="1390861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FE2CA97D-4BA6-46C5-A69E-344DA5EE2C7A}"/>
            </a:ext>
          </a:extLst>
        </xdr:cNvPr>
        <xdr:cNvSpPr txBox="1"/>
      </xdr:nvSpPr>
      <xdr:spPr>
        <a:xfrm>
          <a:off x="11953875" y="1398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1AD13B9E-76A6-4EAD-BD97-78AE50B6521A}"/>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BB7DF6A4-3422-444A-8112-502CEFB22D5E}"/>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9B741C62-7043-4E5E-9C66-CEDB2E925C6F}"/>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31895F2-10EB-4B65-A0A2-92C0E124B1DF}"/>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5D515C9-6B83-460A-9C34-ECDFC9355BBE}"/>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0" name="楕円 269">
          <a:extLst>
            <a:ext uri="{FF2B5EF4-FFF2-40B4-BE49-F238E27FC236}">
              <a16:creationId xmlns:a16="http://schemas.microsoft.com/office/drawing/2014/main" id="{45DA2A6A-28CE-422E-97D4-D356F26AF954}"/>
            </a:ext>
          </a:extLst>
        </xdr:cNvPr>
        <xdr:cNvSpPr/>
      </xdr:nvSpPr>
      <xdr:spPr>
        <a:xfrm>
          <a:off x="15430500" y="136704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1" name="給与水準   （国との比較）該当値テキスト">
          <a:extLst>
            <a:ext uri="{FF2B5EF4-FFF2-40B4-BE49-F238E27FC236}">
              <a16:creationId xmlns:a16="http://schemas.microsoft.com/office/drawing/2014/main" id="{817B6FF8-4C8C-4DA5-B7B8-7F926ADEB7D6}"/>
            </a:ext>
          </a:extLst>
        </xdr:cNvPr>
        <xdr:cNvSpPr txBox="1"/>
      </xdr:nvSpPr>
      <xdr:spPr>
        <a:xfrm>
          <a:off x="15563850" y="1352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2" name="楕円 271">
          <a:extLst>
            <a:ext uri="{FF2B5EF4-FFF2-40B4-BE49-F238E27FC236}">
              <a16:creationId xmlns:a16="http://schemas.microsoft.com/office/drawing/2014/main" id="{9919EC01-C569-42EB-9EB8-F0CDE2058B52}"/>
            </a:ext>
          </a:extLst>
        </xdr:cNvPr>
        <xdr:cNvSpPr/>
      </xdr:nvSpPr>
      <xdr:spPr>
        <a:xfrm>
          <a:off x="14668500" y="13599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3" name="テキスト ボックス 272">
          <a:extLst>
            <a:ext uri="{FF2B5EF4-FFF2-40B4-BE49-F238E27FC236}">
              <a16:creationId xmlns:a16="http://schemas.microsoft.com/office/drawing/2014/main" id="{B49AAFA3-E05E-4D61-8962-F1D384E6508A}"/>
            </a:ext>
          </a:extLst>
        </xdr:cNvPr>
        <xdr:cNvSpPr txBox="1"/>
      </xdr:nvSpPr>
      <xdr:spPr>
        <a:xfrm>
          <a:off x="14373225" y="13384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4" name="楕円 273">
          <a:extLst>
            <a:ext uri="{FF2B5EF4-FFF2-40B4-BE49-F238E27FC236}">
              <a16:creationId xmlns:a16="http://schemas.microsoft.com/office/drawing/2014/main" id="{786380C7-A311-449F-81FB-14EDA3594614}"/>
            </a:ext>
          </a:extLst>
        </xdr:cNvPr>
        <xdr:cNvSpPr/>
      </xdr:nvSpPr>
      <xdr:spPr>
        <a:xfrm>
          <a:off x="13868400" y="13535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75" name="テキスト ボックス 274">
          <a:extLst>
            <a:ext uri="{FF2B5EF4-FFF2-40B4-BE49-F238E27FC236}">
              <a16:creationId xmlns:a16="http://schemas.microsoft.com/office/drawing/2014/main" id="{15AC948A-EEBA-4801-9906-301C04B1E5EC}"/>
            </a:ext>
          </a:extLst>
        </xdr:cNvPr>
        <xdr:cNvSpPr txBox="1"/>
      </xdr:nvSpPr>
      <xdr:spPr>
        <a:xfrm>
          <a:off x="13554075" y="1331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76" name="楕円 275">
          <a:extLst>
            <a:ext uri="{FF2B5EF4-FFF2-40B4-BE49-F238E27FC236}">
              <a16:creationId xmlns:a16="http://schemas.microsoft.com/office/drawing/2014/main" id="{00113DB6-BB72-4A7E-86CA-B6195AEF7082}"/>
            </a:ext>
          </a:extLst>
        </xdr:cNvPr>
        <xdr:cNvSpPr/>
      </xdr:nvSpPr>
      <xdr:spPr>
        <a:xfrm>
          <a:off x="13058775" y="13535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9F695FD5-3A6C-4DDE-BE3F-46A122A710C2}"/>
            </a:ext>
          </a:extLst>
        </xdr:cNvPr>
        <xdr:cNvSpPr txBox="1"/>
      </xdr:nvSpPr>
      <xdr:spPr>
        <a:xfrm>
          <a:off x="12763500" y="1331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78" name="楕円 277">
          <a:extLst>
            <a:ext uri="{FF2B5EF4-FFF2-40B4-BE49-F238E27FC236}">
              <a16:creationId xmlns:a16="http://schemas.microsoft.com/office/drawing/2014/main" id="{C5B41C11-6583-47CA-84F7-3397A9FBFC15}"/>
            </a:ext>
          </a:extLst>
        </xdr:cNvPr>
        <xdr:cNvSpPr/>
      </xdr:nvSpPr>
      <xdr:spPr>
        <a:xfrm>
          <a:off x="12239625" y="135459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79" name="テキスト ボックス 278">
          <a:extLst>
            <a:ext uri="{FF2B5EF4-FFF2-40B4-BE49-F238E27FC236}">
              <a16:creationId xmlns:a16="http://schemas.microsoft.com/office/drawing/2014/main" id="{188EC85E-3DA1-4A49-8E1B-A9EA690BAD34}"/>
            </a:ext>
          </a:extLst>
        </xdr:cNvPr>
        <xdr:cNvSpPr txBox="1"/>
      </xdr:nvSpPr>
      <xdr:spPr>
        <a:xfrm>
          <a:off x="11953875" y="1332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87E915B3-F35C-4120-BBCD-C6FAC8D37208}"/>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FA8D647F-1E98-4F05-B846-0805DD3AB74F}"/>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3981D01E-8B4D-458C-AE30-3EE77EF0EE0E}"/>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E7C7156D-6919-4F06-A744-4913EB2EFE8C}"/>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3693796B-B8DE-4A84-908A-C79241433428}"/>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C6C0B075-9294-41BE-81A7-3378CE825327}"/>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77153535-965C-42E2-98BF-86C124B1301A}"/>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20B45BE9-E12E-4408-A858-BA3BB28BDA2A}"/>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60059C6F-A892-48A0-A923-1CAE82471DA3}"/>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8D7734DC-E08C-4E16-8797-EDED2F9A9335}"/>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808FA2D3-101A-45FE-BA6D-4CA7CC5A25EB}"/>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B5B7ABC-6E1A-45D1-B569-4698ADD7D9AC}"/>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D39F2370-8DF5-4E96-9B90-836BA7275D80}"/>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人となった。愛媛県平均・類似団体平均どちらも上回る結果となった。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本町は他団体と同様に人員削減を実施していたが、平成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年度以降から定員の適正化に努めながら定員適正化計画に基づき、住民サービスの維持向上を図るための専門員の確保や、職員の年齢構成を考慮した新規採用を行っている。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今後も定年延長を考慮した適正な定員管理を行いながら、効率的な行政運営体制の確保に努める。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2A8481B9-EA18-4CE0-B94E-A666AEE2A0FE}"/>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77F3E0C6-7838-4D93-876B-895A72777523}"/>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2EA06DCC-647B-459D-97DE-953B66AEBB54}"/>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B2BB5DF8-3F0F-4332-9010-12EC1CE1CD3E}"/>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25661E60-A6D2-4846-AAC7-60ECD43C3D1E}"/>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EAC0B08D-863E-4518-B5AF-A2CCD38F9E33}"/>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20BC4BE0-83E6-4ED9-82FE-101A9CC66B6F}"/>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3226E543-C9EE-440C-8C6A-E5EF9DDE9EAF}"/>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18B7307F-7B95-45AC-BB71-95B114582F60}"/>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5A9C2E4E-F815-4C9A-BE27-FAB741514056}"/>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D9084B00-181F-4244-AF95-D4BD290EE148}"/>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CBEB45B7-509E-4571-9D76-5370772EA226}"/>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122A909C-05E1-4487-A5AA-2334DDF58F5B}"/>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B3297762-2834-40E7-A517-518ED7C44C7E}"/>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AB9C8A7F-B746-42EE-BBB0-2F230216B1A9}"/>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87B831F2-D4C9-47E5-8B88-829669374727}"/>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5FF6BF30-18B1-4173-859B-7CC416A474D1}"/>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6EED5EA4-74C3-4811-AAF8-5AC541B56C68}"/>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CB91CD4A-F947-463F-A7BA-A4DCEDC03B88}"/>
            </a:ext>
          </a:extLst>
        </xdr:cNvPr>
        <xdr:cNvCxnSpPr/>
      </xdr:nvCxnSpPr>
      <xdr:spPr>
        <a:xfrm flipV="1">
          <a:off x="15478125" y="9390562"/>
          <a:ext cx="0" cy="1609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FA44C237-777F-44EF-9209-B4E2AAA1A2D1}"/>
            </a:ext>
          </a:extLst>
        </xdr:cNvPr>
        <xdr:cNvSpPr txBox="1"/>
      </xdr:nvSpPr>
      <xdr:spPr>
        <a:xfrm>
          <a:off x="15563850" y="1097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44DC1D82-6096-4CB0-9D86-09B0386F655F}"/>
            </a:ext>
          </a:extLst>
        </xdr:cNvPr>
        <xdr:cNvCxnSpPr/>
      </xdr:nvCxnSpPr>
      <xdr:spPr>
        <a:xfrm>
          <a:off x="15401925" y="109996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7CBF4C04-D784-42FA-A94B-EE3381E4A3EB}"/>
            </a:ext>
          </a:extLst>
        </xdr:cNvPr>
        <xdr:cNvSpPr txBox="1"/>
      </xdr:nvSpPr>
      <xdr:spPr>
        <a:xfrm>
          <a:off x="15563850" y="91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A99EAF6F-82E4-42DA-8672-893B66CAD411}"/>
            </a:ext>
          </a:extLst>
        </xdr:cNvPr>
        <xdr:cNvCxnSpPr/>
      </xdr:nvCxnSpPr>
      <xdr:spPr>
        <a:xfrm>
          <a:off x="15401925" y="9390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42726</xdr:rowOff>
    </xdr:from>
    <xdr:to>
      <xdr:col>81</xdr:col>
      <xdr:colOff>44450</xdr:colOff>
      <xdr:row>62</xdr:row>
      <xdr:rowOff>59962</xdr:rowOff>
    </xdr:to>
    <xdr:cxnSp macro="">
      <xdr:nvCxnSpPr>
        <xdr:cNvPr id="316" name="直線コネクタ 315">
          <a:extLst>
            <a:ext uri="{FF2B5EF4-FFF2-40B4-BE49-F238E27FC236}">
              <a16:creationId xmlns:a16="http://schemas.microsoft.com/office/drawing/2014/main" id="{4213801D-7CE6-4823-BA50-54179AFB197A}"/>
            </a:ext>
          </a:extLst>
        </xdr:cNvPr>
        <xdr:cNvCxnSpPr/>
      </xdr:nvCxnSpPr>
      <xdr:spPr>
        <a:xfrm>
          <a:off x="14716125" y="10085251"/>
          <a:ext cx="762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3CBA6788-BF65-4FB4-9A6D-9F54B6986BB8}"/>
            </a:ext>
          </a:extLst>
        </xdr:cNvPr>
        <xdr:cNvSpPr txBox="1"/>
      </xdr:nvSpPr>
      <xdr:spPr>
        <a:xfrm>
          <a:off x="15563850" y="963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A6263CCE-2066-445E-89AC-7D0F1D4DA58F}"/>
            </a:ext>
          </a:extLst>
        </xdr:cNvPr>
        <xdr:cNvSpPr/>
      </xdr:nvSpPr>
      <xdr:spPr>
        <a:xfrm>
          <a:off x="15430500" y="9784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42726</xdr:rowOff>
    </xdr:from>
    <xdr:to>
      <xdr:col>77</xdr:col>
      <xdr:colOff>44450</xdr:colOff>
      <xdr:row>62</xdr:row>
      <xdr:rowOff>51344</xdr:rowOff>
    </xdr:to>
    <xdr:cxnSp macro="">
      <xdr:nvCxnSpPr>
        <xdr:cNvPr id="319" name="直線コネクタ 318">
          <a:extLst>
            <a:ext uri="{FF2B5EF4-FFF2-40B4-BE49-F238E27FC236}">
              <a16:creationId xmlns:a16="http://schemas.microsoft.com/office/drawing/2014/main" id="{59A47689-F122-407E-A08D-F4453489AB4B}"/>
            </a:ext>
          </a:extLst>
        </xdr:cNvPr>
        <xdr:cNvCxnSpPr/>
      </xdr:nvCxnSpPr>
      <xdr:spPr>
        <a:xfrm flipV="1">
          <a:off x="13906500" y="10085251"/>
          <a:ext cx="809625"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7596B4D3-6E9A-496E-A174-009C7251B21E}"/>
            </a:ext>
          </a:extLst>
        </xdr:cNvPr>
        <xdr:cNvSpPr/>
      </xdr:nvSpPr>
      <xdr:spPr>
        <a:xfrm>
          <a:off x="14668500" y="97644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71019F14-F845-40CE-970E-F6A546BB3744}"/>
            </a:ext>
          </a:extLst>
        </xdr:cNvPr>
        <xdr:cNvSpPr txBox="1"/>
      </xdr:nvSpPr>
      <xdr:spPr>
        <a:xfrm>
          <a:off x="14373225" y="955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51344</xdr:rowOff>
    </xdr:to>
    <xdr:cxnSp macro="">
      <xdr:nvCxnSpPr>
        <xdr:cNvPr id="322" name="直線コネクタ 321">
          <a:extLst>
            <a:ext uri="{FF2B5EF4-FFF2-40B4-BE49-F238E27FC236}">
              <a16:creationId xmlns:a16="http://schemas.microsoft.com/office/drawing/2014/main" id="{4E007CD0-2DFB-4D33-B9BF-67BAA6F53B0D}"/>
            </a:ext>
          </a:extLst>
        </xdr:cNvPr>
        <xdr:cNvCxnSpPr/>
      </xdr:nvCxnSpPr>
      <xdr:spPr>
        <a:xfrm>
          <a:off x="13106400" y="10076906"/>
          <a:ext cx="8001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AB436F16-8A74-4199-8C39-E49F89AD044B}"/>
            </a:ext>
          </a:extLst>
        </xdr:cNvPr>
        <xdr:cNvSpPr/>
      </xdr:nvSpPr>
      <xdr:spPr>
        <a:xfrm>
          <a:off x="13868400" y="97521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308E10FF-4B7D-4382-82FB-F742CEA099B7}"/>
            </a:ext>
          </a:extLst>
        </xdr:cNvPr>
        <xdr:cNvSpPr txBox="1"/>
      </xdr:nvSpPr>
      <xdr:spPr>
        <a:xfrm>
          <a:off x="13554075" y="953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18597</xdr:rowOff>
    </xdr:from>
    <xdr:to>
      <xdr:col>68</xdr:col>
      <xdr:colOff>152400</xdr:colOff>
      <xdr:row>62</xdr:row>
      <xdr:rowOff>37556</xdr:rowOff>
    </xdr:to>
    <xdr:cxnSp macro="">
      <xdr:nvCxnSpPr>
        <xdr:cNvPr id="325" name="直線コネクタ 324">
          <a:extLst>
            <a:ext uri="{FF2B5EF4-FFF2-40B4-BE49-F238E27FC236}">
              <a16:creationId xmlns:a16="http://schemas.microsoft.com/office/drawing/2014/main" id="{FE0A3C5E-0E19-4E94-8E01-93ABA67CDC04}"/>
            </a:ext>
          </a:extLst>
        </xdr:cNvPr>
        <xdr:cNvCxnSpPr/>
      </xdr:nvCxnSpPr>
      <xdr:spPr>
        <a:xfrm>
          <a:off x="12296775" y="10057947"/>
          <a:ext cx="809625"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1A1545D9-81B2-441C-A881-26457514E764}"/>
            </a:ext>
          </a:extLst>
        </xdr:cNvPr>
        <xdr:cNvSpPr/>
      </xdr:nvSpPr>
      <xdr:spPr>
        <a:xfrm>
          <a:off x="13058775" y="9743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4F721D6B-F2F8-441F-ACD3-F7A7CCD70887}"/>
            </a:ext>
          </a:extLst>
        </xdr:cNvPr>
        <xdr:cNvSpPr txBox="1"/>
      </xdr:nvSpPr>
      <xdr:spPr>
        <a:xfrm>
          <a:off x="12763500" y="952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D2DB74DD-AF2B-4EF4-B2E9-B960492DA7CE}"/>
            </a:ext>
          </a:extLst>
        </xdr:cNvPr>
        <xdr:cNvSpPr/>
      </xdr:nvSpPr>
      <xdr:spPr>
        <a:xfrm>
          <a:off x="12239625" y="97455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9D110CE3-0E7D-473F-AEFF-AA01E82D67D1}"/>
            </a:ext>
          </a:extLst>
        </xdr:cNvPr>
        <xdr:cNvSpPr txBox="1"/>
      </xdr:nvSpPr>
      <xdr:spPr>
        <a:xfrm>
          <a:off x="11953875" y="95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83069595-0569-4461-A2A7-1E95B3DB3C57}"/>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1829E10-456B-4419-AEDC-8D1F2F98D75D}"/>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516E88B9-D1A3-48EB-B402-19C2EFF40E9D}"/>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3062BCC-92CC-46EC-83BD-B06220D68B41}"/>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936F169-EC79-4109-8817-AA12A7F3CAF4}"/>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35" name="楕円 334">
          <a:extLst>
            <a:ext uri="{FF2B5EF4-FFF2-40B4-BE49-F238E27FC236}">
              <a16:creationId xmlns:a16="http://schemas.microsoft.com/office/drawing/2014/main" id="{C0421940-AA97-4AD7-9DB0-1679798E6358}"/>
            </a:ext>
          </a:extLst>
        </xdr:cNvPr>
        <xdr:cNvSpPr/>
      </xdr:nvSpPr>
      <xdr:spPr>
        <a:xfrm>
          <a:off x="15430500" y="100516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152689</xdr:rowOff>
    </xdr:from>
    <xdr:ext cx="762000" cy="259045"/>
    <xdr:sp macro="" textlink="">
      <xdr:nvSpPr>
        <xdr:cNvPr id="336" name="定員管理の状況該当値テキスト">
          <a:extLst>
            <a:ext uri="{FF2B5EF4-FFF2-40B4-BE49-F238E27FC236}">
              <a16:creationId xmlns:a16="http://schemas.microsoft.com/office/drawing/2014/main" id="{59DD70CE-99A9-429D-A9C0-6AB251236D62}"/>
            </a:ext>
          </a:extLst>
        </xdr:cNvPr>
        <xdr:cNvSpPr txBox="1"/>
      </xdr:nvSpPr>
      <xdr:spPr>
        <a:xfrm>
          <a:off x="15563850" y="1003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163376</xdr:rowOff>
    </xdr:from>
    <xdr:to>
      <xdr:col>77</xdr:col>
      <xdr:colOff>95250</xdr:colOff>
      <xdr:row>62</xdr:row>
      <xdr:rowOff>93526</xdr:rowOff>
    </xdr:to>
    <xdr:sp macro="" textlink="">
      <xdr:nvSpPr>
        <xdr:cNvPr id="337" name="楕円 336">
          <a:extLst>
            <a:ext uri="{FF2B5EF4-FFF2-40B4-BE49-F238E27FC236}">
              <a16:creationId xmlns:a16="http://schemas.microsoft.com/office/drawing/2014/main" id="{9C30F473-6794-4CEA-940B-C12D6651B1AB}"/>
            </a:ext>
          </a:extLst>
        </xdr:cNvPr>
        <xdr:cNvSpPr/>
      </xdr:nvSpPr>
      <xdr:spPr>
        <a:xfrm>
          <a:off x="14668500" y="100376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78303</xdr:rowOff>
    </xdr:from>
    <xdr:ext cx="736600" cy="259045"/>
    <xdr:sp macro="" textlink="">
      <xdr:nvSpPr>
        <xdr:cNvPr id="338" name="テキスト ボックス 337">
          <a:extLst>
            <a:ext uri="{FF2B5EF4-FFF2-40B4-BE49-F238E27FC236}">
              <a16:creationId xmlns:a16="http://schemas.microsoft.com/office/drawing/2014/main" id="{8009743A-466B-406B-B26C-1D0BECB0C331}"/>
            </a:ext>
          </a:extLst>
        </xdr:cNvPr>
        <xdr:cNvSpPr txBox="1"/>
      </xdr:nvSpPr>
      <xdr:spPr>
        <a:xfrm>
          <a:off x="14373225" y="1011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544</xdr:rowOff>
    </xdr:from>
    <xdr:to>
      <xdr:col>73</xdr:col>
      <xdr:colOff>44450</xdr:colOff>
      <xdr:row>62</xdr:row>
      <xdr:rowOff>102144</xdr:rowOff>
    </xdr:to>
    <xdr:sp macro="" textlink="">
      <xdr:nvSpPr>
        <xdr:cNvPr id="339" name="楕円 338">
          <a:extLst>
            <a:ext uri="{FF2B5EF4-FFF2-40B4-BE49-F238E27FC236}">
              <a16:creationId xmlns:a16="http://schemas.microsoft.com/office/drawing/2014/main" id="{9E1B4B11-D0A8-43EA-9AFE-E0E07051952B}"/>
            </a:ext>
          </a:extLst>
        </xdr:cNvPr>
        <xdr:cNvSpPr/>
      </xdr:nvSpPr>
      <xdr:spPr>
        <a:xfrm>
          <a:off x="13868400" y="100398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40" name="テキスト ボックス 339">
          <a:extLst>
            <a:ext uri="{FF2B5EF4-FFF2-40B4-BE49-F238E27FC236}">
              <a16:creationId xmlns:a16="http://schemas.microsoft.com/office/drawing/2014/main" id="{397A22F8-E094-4968-81C6-CE627082D128}"/>
            </a:ext>
          </a:extLst>
        </xdr:cNvPr>
        <xdr:cNvSpPr txBox="1"/>
      </xdr:nvSpPr>
      <xdr:spPr>
        <a:xfrm>
          <a:off x="13554075" y="1012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1" name="楕円 340">
          <a:extLst>
            <a:ext uri="{FF2B5EF4-FFF2-40B4-BE49-F238E27FC236}">
              <a16:creationId xmlns:a16="http://schemas.microsoft.com/office/drawing/2014/main" id="{4E6D3A05-077A-420A-89A3-A068C8549052}"/>
            </a:ext>
          </a:extLst>
        </xdr:cNvPr>
        <xdr:cNvSpPr/>
      </xdr:nvSpPr>
      <xdr:spPr>
        <a:xfrm>
          <a:off x="13058775" y="1003880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2" name="テキスト ボックス 341">
          <a:extLst>
            <a:ext uri="{FF2B5EF4-FFF2-40B4-BE49-F238E27FC236}">
              <a16:creationId xmlns:a16="http://schemas.microsoft.com/office/drawing/2014/main" id="{AB3A6FE8-2B57-47BE-A68A-DF0AFF69E386}"/>
            </a:ext>
          </a:extLst>
        </xdr:cNvPr>
        <xdr:cNvSpPr txBox="1"/>
      </xdr:nvSpPr>
      <xdr:spPr>
        <a:xfrm>
          <a:off x="12763500" y="1011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139247</xdr:rowOff>
    </xdr:from>
    <xdr:to>
      <xdr:col>64</xdr:col>
      <xdr:colOff>152400</xdr:colOff>
      <xdr:row>62</xdr:row>
      <xdr:rowOff>69397</xdr:rowOff>
    </xdr:to>
    <xdr:sp macro="" textlink="">
      <xdr:nvSpPr>
        <xdr:cNvPr id="343" name="楕円 342">
          <a:extLst>
            <a:ext uri="{FF2B5EF4-FFF2-40B4-BE49-F238E27FC236}">
              <a16:creationId xmlns:a16="http://schemas.microsoft.com/office/drawing/2014/main" id="{3AE9025F-A4E6-4319-A592-331CEAA29674}"/>
            </a:ext>
          </a:extLst>
        </xdr:cNvPr>
        <xdr:cNvSpPr/>
      </xdr:nvSpPr>
      <xdr:spPr>
        <a:xfrm>
          <a:off x="12239625" y="100198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54174</xdr:rowOff>
    </xdr:from>
    <xdr:ext cx="762000" cy="259045"/>
    <xdr:sp macro="" textlink="">
      <xdr:nvSpPr>
        <xdr:cNvPr id="344" name="テキスト ボックス 343">
          <a:extLst>
            <a:ext uri="{FF2B5EF4-FFF2-40B4-BE49-F238E27FC236}">
              <a16:creationId xmlns:a16="http://schemas.microsoft.com/office/drawing/2014/main" id="{29FD8510-8326-43BD-95FB-65504512B88D}"/>
            </a:ext>
          </a:extLst>
        </xdr:cNvPr>
        <xdr:cNvSpPr txBox="1"/>
      </xdr:nvSpPr>
      <xdr:spPr>
        <a:xfrm>
          <a:off x="11953875" y="1009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CC65B7A-FBFF-421D-8690-082DA9A90A1A}"/>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BC6E6E56-30DA-46F3-88D5-2CFF2BB04764}"/>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E126E414-49B3-458F-A6BB-D17F301D38AE}"/>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8F87ACD-991E-4659-BA96-1A606D4C6C94}"/>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F4AD826F-3628-4FCA-A948-8E7A53A60A21}"/>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F41747E8-F46B-484A-AA19-3FE5BCE2B0F2}"/>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2B3AEEB9-0C8B-426E-910F-C9A3B947F72F}"/>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74BB8841-EC4E-4795-98BA-DE11C8C3FBE5}"/>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4DB004DA-E3D0-4835-BB4F-0F64D3E636D2}"/>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C9DFF6F9-42F4-4E68-852E-C8B29E15ADB7}"/>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ECAD2D5A-2351-4099-A81D-C2A179FA2C2B}"/>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E0420EEA-13CF-4C73-87D0-14D99AD47447}"/>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CAFC8CD8-03C9-4274-B0E4-6D769228D552}"/>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前年度より</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ポイント上昇し、</a:t>
          </a:r>
          <a:r>
            <a:rPr kumimoji="1" lang="en-US" altLang="ja-JP" sz="1150">
              <a:latin typeface="ＭＳ Ｐゴシック" panose="020B0600070205080204" pitchFamily="50" charset="-128"/>
              <a:ea typeface="ＭＳ Ｐゴシック" panose="020B0600070205080204" pitchFamily="50" charset="-128"/>
            </a:rPr>
            <a:t>4.1%</a:t>
          </a:r>
          <a:r>
            <a:rPr kumimoji="1" lang="ja-JP" altLang="en-US" sz="1150">
              <a:latin typeface="ＭＳ Ｐゴシック" panose="020B0600070205080204" pitchFamily="50" charset="-128"/>
              <a:ea typeface="ＭＳ Ｐゴシック" panose="020B0600070205080204" pitchFamily="50" charset="-128"/>
            </a:rPr>
            <a:t>となった。愛媛県平均・類似団体平均どちらも大きく下回っており、良好な数値となっている。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上昇の主な要因は、普通交付税の増により標準財政規模が増加したものの、元金償還を据え置きしていた令和元年度臨時財政対策債や防災行政無線更新にかかる令和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年度緊急防災・減災事業債等について、据置期間の終了に伴い元金償還が開始され、公債費が増加したことによるものである。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年々上昇傾向にあり、今後も</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松山南高等学校砥部分校教育寮や雨水排水施設など</a:t>
          </a:r>
          <a:r>
            <a:rPr kumimoji="1" lang="ja-JP" altLang="en-US" sz="1150">
              <a:latin typeface="ＭＳ Ｐゴシック" panose="020B0600070205080204" pitchFamily="50" charset="-128"/>
              <a:ea typeface="ＭＳ Ｐゴシック" panose="020B0600070205080204" pitchFamily="50" charset="-128"/>
            </a:rPr>
            <a:t>大規模建設事業が予定されていることから悪化が見込まれる。地方債以外の財源の確保や事業の整理・縮小等を検討し、現状打開に努める。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1DCD7FB0-A7FA-459B-8FAB-3ED9055EC16D}"/>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FB05AEA7-C6EF-4573-AF7C-CAB79C70A8E6}"/>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25FEEBDB-CB43-4838-9264-FB1B4BDB1581}"/>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BE8F8EED-AF46-4AAE-B81C-8B60D23E6702}"/>
            </a:ext>
          </a:extLst>
        </xdr:cNvPr>
        <xdr:cNvCxnSpPr/>
      </xdr:nvCxnSpPr>
      <xdr:spPr>
        <a:xfrm>
          <a:off x="11668125" y="7172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3FD09D3A-8AC5-437E-8EFF-DCEC4E05F13C}"/>
            </a:ext>
          </a:extLst>
        </xdr:cNvPr>
        <xdr:cNvSpPr txBox="1"/>
      </xdr:nvSpPr>
      <xdr:spPr>
        <a:xfrm>
          <a:off x="10982325" y="703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88ADD228-45EE-4E6E-841D-1379FE7AEE53}"/>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6F7DC90E-E360-4B1E-9271-22535A88E75A}"/>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C2262A7F-6E6B-48C2-AB22-14AFE8AD7D1A}"/>
            </a:ext>
          </a:extLst>
        </xdr:cNvPr>
        <xdr:cNvCxnSpPr/>
      </xdr:nvCxnSpPr>
      <xdr:spPr>
        <a:xfrm>
          <a:off x="11668125" y="6029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99A8E6BE-BB97-4D4F-A0C6-641F3E6FAA12}"/>
            </a:ext>
          </a:extLst>
        </xdr:cNvPr>
        <xdr:cNvSpPr txBox="1"/>
      </xdr:nvSpPr>
      <xdr:spPr>
        <a:xfrm>
          <a:off x="10982325"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D6C3E939-8BC4-4979-9531-00BC3F8F23E9}"/>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860F1EAB-C276-46A8-B340-3D7EB981DE30}"/>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2078735B-DB77-4348-909B-85EF49715E83}"/>
            </a:ext>
          </a:extLst>
        </xdr:cNvPr>
        <xdr:cNvCxnSpPr/>
      </xdr:nvCxnSpPr>
      <xdr:spPr>
        <a:xfrm flipV="1">
          <a:off x="15478125" y="5879147"/>
          <a:ext cx="0" cy="11515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AD705413-297F-485D-B6C0-D226E36848ED}"/>
            </a:ext>
          </a:extLst>
        </xdr:cNvPr>
        <xdr:cNvSpPr txBox="1"/>
      </xdr:nvSpPr>
      <xdr:spPr>
        <a:xfrm>
          <a:off x="15563850" y="70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87BE7D69-95C0-4E78-9506-D13C4C720DE0}"/>
            </a:ext>
          </a:extLst>
        </xdr:cNvPr>
        <xdr:cNvCxnSpPr/>
      </xdr:nvCxnSpPr>
      <xdr:spPr>
        <a:xfrm>
          <a:off x="15401925" y="7030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1687B3E3-D9A8-4C76-B54F-70A447181D0C}"/>
            </a:ext>
          </a:extLst>
        </xdr:cNvPr>
        <xdr:cNvSpPr txBox="1"/>
      </xdr:nvSpPr>
      <xdr:spPr>
        <a:xfrm>
          <a:off x="15563850" y="56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C202764C-792E-4BBB-A8A6-207F8E89A0DA}"/>
            </a:ext>
          </a:extLst>
        </xdr:cNvPr>
        <xdr:cNvCxnSpPr/>
      </xdr:nvCxnSpPr>
      <xdr:spPr>
        <a:xfrm>
          <a:off x="15401925" y="5879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65722</xdr:rowOff>
    </xdr:from>
    <xdr:to>
      <xdr:col>81</xdr:col>
      <xdr:colOff>44450</xdr:colOff>
      <xdr:row>38</xdr:row>
      <xdr:rowOff>113982</xdr:rowOff>
    </xdr:to>
    <xdr:cxnSp macro="">
      <xdr:nvCxnSpPr>
        <xdr:cNvPr id="374" name="直線コネクタ 373">
          <a:extLst>
            <a:ext uri="{FF2B5EF4-FFF2-40B4-BE49-F238E27FC236}">
              <a16:creationId xmlns:a16="http://schemas.microsoft.com/office/drawing/2014/main" id="{C5F5B248-6A7D-4C64-BDFD-7BC5B4BC1FF9}"/>
            </a:ext>
          </a:extLst>
        </xdr:cNvPr>
        <xdr:cNvCxnSpPr/>
      </xdr:nvCxnSpPr>
      <xdr:spPr>
        <a:xfrm>
          <a:off x="14716125" y="6222047"/>
          <a:ext cx="762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1900970C-4BEC-4545-B46B-B618420326D4}"/>
            </a:ext>
          </a:extLst>
        </xdr:cNvPr>
        <xdr:cNvSpPr txBox="1"/>
      </xdr:nvSpPr>
      <xdr:spPr>
        <a:xfrm>
          <a:off x="1556385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13C55711-4BEB-48D8-A968-350E1224C5EF}"/>
            </a:ext>
          </a:extLst>
        </xdr:cNvPr>
        <xdr:cNvSpPr/>
      </xdr:nvSpPr>
      <xdr:spPr>
        <a:xfrm>
          <a:off x="15430500" y="63696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65722</xdr:rowOff>
    </xdr:to>
    <xdr:cxnSp macro="">
      <xdr:nvCxnSpPr>
        <xdr:cNvPr id="377" name="直線コネクタ 376">
          <a:extLst>
            <a:ext uri="{FF2B5EF4-FFF2-40B4-BE49-F238E27FC236}">
              <a16:creationId xmlns:a16="http://schemas.microsoft.com/office/drawing/2014/main" id="{8A9DD83A-4E24-47C8-A60F-1B74360CB3C6}"/>
            </a:ext>
          </a:extLst>
        </xdr:cNvPr>
        <xdr:cNvCxnSpPr/>
      </xdr:nvCxnSpPr>
      <xdr:spPr>
        <a:xfrm>
          <a:off x="13906500" y="6161405"/>
          <a:ext cx="809625" cy="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740252DD-1717-4AD8-86AA-769CD4B6CCF5}"/>
            </a:ext>
          </a:extLst>
        </xdr:cNvPr>
        <xdr:cNvSpPr/>
      </xdr:nvSpPr>
      <xdr:spPr>
        <a:xfrm>
          <a:off x="14668500" y="6360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527A061-1C15-4E98-A5B2-A813F29D04E3}"/>
            </a:ext>
          </a:extLst>
        </xdr:cNvPr>
        <xdr:cNvSpPr txBox="1"/>
      </xdr:nvSpPr>
      <xdr:spPr>
        <a:xfrm>
          <a:off x="14373225" y="644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11430</xdr:rowOff>
    </xdr:to>
    <xdr:cxnSp macro="">
      <xdr:nvCxnSpPr>
        <xdr:cNvPr id="380" name="直線コネクタ 379">
          <a:extLst>
            <a:ext uri="{FF2B5EF4-FFF2-40B4-BE49-F238E27FC236}">
              <a16:creationId xmlns:a16="http://schemas.microsoft.com/office/drawing/2014/main" id="{C2FFD4E9-360A-4C5E-884F-07A48911EEDE}"/>
            </a:ext>
          </a:extLst>
        </xdr:cNvPr>
        <xdr:cNvCxnSpPr/>
      </xdr:nvCxnSpPr>
      <xdr:spPr>
        <a:xfrm>
          <a:off x="13106400" y="615315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E38F6FB2-919D-44D4-911F-15CA38CE5931}"/>
            </a:ext>
          </a:extLst>
        </xdr:cNvPr>
        <xdr:cNvSpPr/>
      </xdr:nvSpPr>
      <xdr:spPr>
        <a:xfrm>
          <a:off x="13868400" y="63426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118F7211-DA17-4F91-94ED-E76D40D7DE73}"/>
            </a:ext>
          </a:extLst>
        </xdr:cNvPr>
        <xdr:cNvSpPr txBox="1"/>
      </xdr:nvSpPr>
      <xdr:spPr>
        <a:xfrm>
          <a:off x="13554075" y="642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37</xdr:row>
      <xdr:rowOff>158750</xdr:rowOff>
    </xdr:to>
    <xdr:cxnSp macro="">
      <xdr:nvCxnSpPr>
        <xdr:cNvPr id="383" name="直線コネクタ 382">
          <a:extLst>
            <a:ext uri="{FF2B5EF4-FFF2-40B4-BE49-F238E27FC236}">
              <a16:creationId xmlns:a16="http://schemas.microsoft.com/office/drawing/2014/main" id="{69014333-F7C2-4F53-B6DF-2A92E60CEEAF}"/>
            </a:ext>
          </a:extLst>
        </xdr:cNvPr>
        <xdr:cNvCxnSpPr/>
      </xdr:nvCxnSpPr>
      <xdr:spPr>
        <a:xfrm>
          <a:off x="12296775" y="61531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8B0929B4-2A5D-47CC-97B2-FC58DA0E1053}"/>
            </a:ext>
          </a:extLst>
        </xdr:cNvPr>
        <xdr:cNvSpPr/>
      </xdr:nvSpPr>
      <xdr:spPr>
        <a:xfrm>
          <a:off x="13058775" y="6342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A271BAF3-143D-4463-A3DC-BD5A9242F48F}"/>
            </a:ext>
          </a:extLst>
        </xdr:cNvPr>
        <xdr:cNvSpPr txBox="1"/>
      </xdr:nvSpPr>
      <xdr:spPr>
        <a:xfrm>
          <a:off x="127635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D3BAB365-2029-45DE-ADE4-CA43C3B75EB0}"/>
            </a:ext>
          </a:extLst>
        </xdr:cNvPr>
        <xdr:cNvSpPr/>
      </xdr:nvSpPr>
      <xdr:spPr>
        <a:xfrm>
          <a:off x="12239625" y="6360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429289D-ACE6-4517-85CC-804CB78F8DA1}"/>
            </a:ext>
          </a:extLst>
        </xdr:cNvPr>
        <xdr:cNvSpPr txBox="1"/>
      </xdr:nvSpPr>
      <xdr:spPr>
        <a:xfrm>
          <a:off x="11953875" y="644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418E6543-9B09-4B76-8527-87E04F137F53}"/>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E1E0C1DE-9933-40B3-8F9E-7181F3E9439A}"/>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A4F786BD-5409-4A53-8EFE-28DE5553C345}"/>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3B1E9D53-59DB-4209-A606-2D03293E27B8}"/>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1B012F36-1996-4BC8-819D-D6D33F0A517B}"/>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63182</xdr:rowOff>
    </xdr:from>
    <xdr:to>
      <xdr:col>81</xdr:col>
      <xdr:colOff>95250</xdr:colOff>
      <xdr:row>38</xdr:row>
      <xdr:rowOff>164782</xdr:rowOff>
    </xdr:to>
    <xdr:sp macro="" textlink="">
      <xdr:nvSpPr>
        <xdr:cNvPr id="393" name="楕円 392">
          <a:extLst>
            <a:ext uri="{FF2B5EF4-FFF2-40B4-BE49-F238E27FC236}">
              <a16:creationId xmlns:a16="http://schemas.microsoft.com/office/drawing/2014/main" id="{7817DCDD-A732-4FA2-AAA1-9AA51E1D76EA}"/>
            </a:ext>
          </a:extLst>
        </xdr:cNvPr>
        <xdr:cNvSpPr/>
      </xdr:nvSpPr>
      <xdr:spPr>
        <a:xfrm>
          <a:off x="15430500" y="6219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79710</xdr:rowOff>
    </xdr:from>
    <xdr:ext cx="762000" cy="259045"/>
    <xdr:sp macro="" textlink="">
      <xdr:nvSpPr>
        <xdr:cNvPr id="394" name="公債費負担の状況該当値テキスト">
          <a:extLst>
            <a:ext uri="{FF2B5EF4-FFF2-40B4-BE49-F238E27FC236}">
              <a16:creationId xmlns:a16="http://schemas.microsoft.com/office/drawing/2014/main" id="{591A346B-3E5D-4D15-9358-0E82EE86B087}"/>
            </a:ext>
          </a:extLst>
        </xdr:cNvPr>
        <xdr:cNvSpPr txBox="1"/>
      </xdr:nvSpPr>
      <xdr:spPr>
        <a:xfrm>
          <a:off x="15563850" y="607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14922</xdr:rowOff>
    </xdr:from>
    <xdr:to>
      <xdr:col>77</xdr:col>
      <xdr:colOff>95250</xdr:colOff>
      <xdr:row>38</xdr:row>
      <xdr:rowOff>116522</xdr:rowOff>
    </xdr:to>
    <xdr:sp macro="" textlink="">
      <xdr:nvSpPr>
        <xdr:cNvPr id="395" name="楕円 394">
          <a:extLst>
            <a:ext uri="{FF2B5EF4-FFF2-40B4-BE49-F238E27FC236}">
              <a16:creationId xmlns:a16="http://schemas.microsoft.com/office/drawing/2014/main" id="{E900AF1E-67E0-4050-8472-C6B8360D3715}"/>
            </a:ext>
          </a:extLst>
        </xdr:cNvPr>
        <xdr:cNvSpPr/>
      </xdr:nvSpPr>
      <xdr:spPr>
        <a:xfrm>
          <a:off x="14668500" y="61648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126699</xdr:rowOff>
    </xdr:from>
    <xdr:ext cx="736600" cy="259045"/>
    <xdr:sp macro="" textlink="">
      <xdr:nvSpPr>
        <xdr:cNvPr id="396" name="テキスト ボックス 395">
          <a:extLst>
            <a:ext uri="{FF2B5EF4-FFF2-40B4-BE49-F238E27FC236}">
              <a16:creationId xmlns:a16="http://schemas.microsoft.com/office/drawing/2014/main" id="{452CD8FC-8F09-40A5-8ACF-167C6046C107}"/>
            </a:ext>
          </a:extLst>
        </xdr:cNvPr>
        <xdr:cNvSpPr txBox="1"/>
      </xdr:nvSpPr>
      <xdr:spPr>
        <a:xfrm>
          <a:off x="14373225" y="5952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397" name="楕円 396">
          <a:extLst>
            <a:ext uri="{FF2B5EF4-FFF2-40B4-BE49-F238E27FC236}">
              <a16:creationId xmlns:a16="http://schemas.microsoft.com/office/drawing/2014/main" id="{0D400102-38D0-4DD0-9050-24A9F8FEF04C}"/>
            </a:ext>
          </a:extLst>
        </xdr:cNvPr>
        <xdr:cNvSpPr/>
      </xdr:nvSpPr>
      <xdr:spPr>
        <a:xfrm>
          <a:off x="13868400" y="6123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398" name="テキスト ボックス 397">
          <a:extLst>
            <a:ext uri="{FF2B5EF4-FFF2-40B4-BE49-F238E27FC236}">
              <a16:creationId xmlns:a16="http://schemas.microsoft.com/office/drawing/2014/main" id="{E1D70442-AD1A-4A45-8255-8D4337FEC651}"/>
            </a:ext>
          </a:extLst>
        </xdr:cNvPr>
        <xdr:cNvSpPr txBox="1"/>
      </xdr:nvSpPr>
      <xdr:spPr>
        <a:xfrm>
          <a:off x="13554075" y="58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399" name="楕円 398">
          <a:extLst>
            <a:ext uri="{FF2B5EF4-FFF2-40B4-BE49-F238E27FC236}">
              <a16:creationId xmlns:a16="http://schemas.microsoft.com/office/drawing/2014/main" id="{1CD0E52C-E929-43C4-9E74-4815561FECEE}"/>
            </a:ext>
          </a:extLst>
        </xdr:cNvPr>
        <xdr:cNvSpPr/>
      </xdr:nvSpPr>
      <xdr:spPr>
        <a:xfrm>
          <a:off x="13058775" y="6096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0" name="テキスト ボックス 399">
          <a:extLst>
            <a:ext uri="{FF2B5EF4-FFF2-40B4-BE49-F238E27FC236}">
              <a16:creationId xmlns:a16="http://schemas.microsoft.com/office/drawing/2014/main" id="{43EAF14C-2D79-4E4C-8FCF-61A8003AA1F6}"/>
            </a:ext>
          </a:extLst>
        </xdr:cNvPr>
        <xdr:cNvSpPr txBox="1"/>
      </xdr:nvSpPr>
      <xdr:spPr>
        <a:xfrm>
          <a:off x="12763500"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1" name="楕円 400">
          <a:extLst>
            <a:ext uri="{FF2B5EF4-FFF2-40B4-BE49-F238E27FC236}">
              <a16:creationId xmlns:a16="http://schemas.microsoft.com/office/drawing/2014/main" id="{A7F16346-FEF0-4475-B47D-61C543FFE9E0}"/>
            </a:ext>
          </a:extLst>
        </xdr:cNvPr>
        <xdr:cNvSpPr/>
      </xdr:nvSpPr>
      <xdr:spPr>
        <a:xfrm>
          <a:off x="12239625" y="609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2" name="テキスト ボックス 401">
          <a:extLst>
            <a:ext uri="{FF2B5EF4-FFF2-40B4-BE49-F238E27FC236}">
              <a16:creationId xmlns:a16="http://schemas.microsoft.com/office/drawing/2014/main" id="{6B2D0A5A-37F5-4775-834E-C6CB7AF11B10}"/>
            </a:ext>
          </a:extLst>
        </xdr:cNvPr>
        <xdr:cNvSpPr txBox="1"/>
      </xdr:nvSpPr>
      <xdr:spPr>
        <a:xfrm>
          <a:off x="11953875"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2CC34E21-10F2-4F48-AC21-1064992BABA4}"/>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9E748307-790D-4176-9042-423DC10622EB}"/>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257E46B1-B034-46F4-B566-36D1D42BD9BC}"/>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808899B6-5325-4548-8EFB-3BCF050C651A}"/>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BD3F85C6-E976-4941-8F1C-7A5FCF2EF295}"/>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1E405C1E-27A2-42D5-BCBE-E6FBC8DE9E9E}"/>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1DFB801-70E8-4829-9A18-3D5D5F6C65D5}"/>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8234D69C-55E1-4B42-8787-94739C36B04C}"/>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370C67AC-A3F5-4813-ACD8-AD2CDCD90236}"/>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B8A73A3E-581B-4BAD-975F-5C1484D90702}"/>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91951C32-1115-4B14-8ECF-9CEF23BA4762}"/>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E9179FE3-816D-45F3-8D89-C64186BB89F3}"/>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37F89F67-0E31-4BAB-972A-6CD1BF02345A}"/>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8.0</a:t>
          </a:r>
          <a:r>
            <a:rPr kumimoji="1" lang="ja-JP" altLang="en-US" sz="1150">
              <a:latin typeface="ＭＳ Ｐゴシック" panose="020B0600070205080204" pitchFamily="50" charset="-128"/>
              <a:ea typeface="ＭＳ Ｐゴシック" panose="020B0600070205080204" pitchFamily="50" charset="-128"/>
            </a:rPr>
            <a:t>ポイント上昇し、</a:t>
          </a:r>
          <a:r>
            <a:rPr kumimoji="1" lang="en-US" altLang="ja-JP" sz="1150">
              <a:latin typeface="ＭＳ Ｐゴシック" panose="020B0600070205080204" pitchFamily="50" charset="-128"/>
              <a:ea typeface="ＭＳ Ｐゴシック" panose="020B0600070205080204" pitchFamily="50" charset="-128"/>
            </a:rPr>
            <a:t>46.5%</a:t>
          </a:r>
          <a:r>
            <a:rPr kumimoji="1" lang="ja-JP" altLang="en-US" sz="1150">
              <a:latin typeface="ＭＳ Ｐゴシック" panose="020B0600070205080204" pitchFamily="50" charset="-128"/>
              <a:ea typeface="ＭＳ Ｐゴシック" panose="020B0600070205080204" pitchFamily="50" charset="-128"/>
            </a:rPr>
            <a:t>となった。愛媛県平均・類似団体平均どちらも大きく上回る結果となった。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上昇の主な要因は、地方債現在高は減少しているものの、財源不足による基金の取り崩しが積み立てを上回り、将来負担額から控除すべき充当可能財源等が減少したことによるものである。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今後、松山南高等学校砥部分校教育寮や雨水排水施設など大規模建設事業が予定されており、</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の上昇が懸念され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る。将来にわたっての建設事業計画の見直しのほか、経費削減等により基金の取り崩しに頼らない財政運営に努める。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3EF5C380-96E9-44D9-9AD9-B97D26A84FD3}"/>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EEFBBDC9-D09B-4110-B938-16EF2E07D061}"/>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848283B9-44BB-4676-965F-5B37B52BD282}"/>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204FB17A-8D96-4949-859D-C11216D62872}"/>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F628D76F-F642-4F8B-90DD-1E6EABAE350A}"/>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B34DE474-E342-4582-AB1A-40D90688BF99}"/>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E4AC3BAF-9BC4-4EA2-8B9F-6F6B4773AC33}"/>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27778DF9-8E0F-4976-A087-EACDCDCC0B47}"/>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5E91D29F-764A-4D34-A439-07CDCD3D47D4}"/>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A957D3D3-14AE-434D-A05D-A802740796E6}"/>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BE75C638-8C8E-4543-AFC7-A538E2EBE18E}"/>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EB9EC801-B068-456F-8040-FF9BA1CA810D}"/>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D7156B80-4DB8-4EE4-83A0-F1706D9D902A}"/>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71AC9DF4-04CF-4C43-99CE-691C2A93FCA2}"/>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F04037F0-3453-40A5-B856-79EE06412BFB}"/>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FFADB825-1710-4A87-8D0F-1C55304F4BAF}"/>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897F4FE6-DA3E-4BC8-94AB-C182F8F64164}"/>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139BD529-A090-41ED-9A77-2F78EA3E3660}"/>
            </a:ext>
          </a:extLst>
        </xdr:cNvPr>
        <xdr:cNvCxnSpPr/>
      </xdr:nvCxnSpPr>
      <xdr:spPr>
        <a:xfrm flipV="1">
          <a:off x="15478125" y="2192564"/>
          <a:ext cx="0" cy="1486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56056A1D-982E-4118-BE89-4E04D5622B3F}"/>
            </a:ext>
          </a:extLst>
        </xdr:cNvPr>
        <xdr:cNvSpPr txBox="1"/>
      </xdr:nvSpPr>
      <xdr:spPr>
        <a:xfrm>
          <a:off x="15563850" y="364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F6A56CD5-3213-41C0-9A6E-5A3742182230}"/>
            </a:ext>
          </a:extLst>
        </xdr:cNvPr>
        <xdr:cNvCxnSpPr/>
      </xdr:nvCxnSpPr>
      <xdr:spPr>
        <a:xfrm>
          <a:off x="15401925" y="36790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19BF858A-1723-4744-BBB4-0799547EDEC4}"/>
            </a:ext>
          </a:extLst>
        </xdr:cNvPr>
        <xdr:cNvSpPr txBox="1"/>
      </xdr:nvSpPr>
      <xdr:spPr>
        <a:xfrm>
          <a:off x="15563850" y="190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D08B4461-BE52-48D9-B4F2-1464968751E9}"/>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12398</xdr:rowOff>
    </xdr:from>
    <xdr:to>
      <xdr:col>81</xdr:col>
      <xdr:colOff>44450</xdr:colOff>
      <xdr:row>16</xdr:row>
      <xdr:rowOff>104321</xdr:rowOff>
    </xdr:to>
    <xdr:cxnSp macro="">
      <xdr:nvCxnSpPr>
        <xdr:cNvPr id="438" name="直線コネクタ 437">
          <a:extLst>
            <a:ext uri="{FF2B5EF4-FFF2-40B4-BE49-F238E27FC236}">
              <a16:creationId xmlns:a16="http://schemas.microsoft.com/office/drawing/2014/main" id="{9D312835-66AB-4EB9-AF7F-AC232965750F}"/>
            </a:ext>
          </a:extLst>
        </xdr:cNvPr>
        <xdr:cNvCxnSpPr/>
      </xdr:nvCxnSpPr>
      <xdr:spPr>
        <a:xfrm>
          <a:off x="14716125" y="2600023"/>
          <a:ext cx="762000" cy="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EDC9F569-4251-4348-92EE-73C5645291F8}"/>
            </a:ext>
          </a:extLst>
        </xdr:cNvPr>
        <xdr:cNvSpPr txBox="1"/>
      </xdr:nvSpPr>
      <xdr:spPr>
        <a:xfrm>
          <a:off x="15563850" y="200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3C7D93A9-7135-4BE7-BA9C-16B03F546141}"/>
            </a:ext>
          </a:extLst>
        </xdr:cNvPr>
        <xdr:cNvSpPr/>
      </xdr:nvSpPr>
      <xdr:spPr>
        <a:xfrm>
          <a:off x="15430500" y="21354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12398</xdr:rowOff>
    </xdr:from>
    <xdr:to>
      <xdr:col>77</xdr:col>
      <xdr:colOff>44450</xdr:colOff>
      <xdr:row>16</xdr:row>
      <xdr:rowOff>30782</xdr:rowOff>
    </xdr:to>
    <xdr:cxnSp macro="">
      <xdr:nvCxnSpPr>
        <xdr:cNvPr id="441" name="直線コネクタ 440">
          <a:extLst>
            <a:ext uri="{FF2B5EF4-FFF2-40B4-BE49-F238E27FC236}">
              <a16:creationId xmlns:a16="http://schemas.microsoft.com/office/drawing/2014/main" id="{E29F5B68-2263-4C66-A450-3A1E18C06C4F}"/>
            </a:ext>
          </a:extLst>
        </xdr:cNvPr>
        <xdr:cNvCxnSpPr/>
      </xdr:nvCxnSpPr>
      <xdr:spPr>
        <a:xfrm flipV="1">
          <a:off x="13906500" y="2600023"/>
          <a:ext cx="809625"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C45D7CE8-8386-47DB-87F5-5BA32C588900}"/>
            </a:ext>
          </a:extLst>
        </xdr:cNvPr>
        <xdr:cNvSpPr/>
      </xdr:nvSpPr>
      <xdr:spPr>
        <a:xfrm>
          <a:off x="14668500" y="21537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BCF2EA0B-D3D7-477F-8A04-B7910EA34166}"/>
            </a:ext>
          </a:extLst>
        </xdr:cNvPr>
        <xdr:cNvSpPr txBox="1"/>
      </xdr:nvSpPr>
      <xdr:spPr>
        <a:xfrm>
          <a:off x="14373225" y="194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30782</xdr:rowOff>
    </xdr:from>
    <xdr:to>
      <xdr:col>72</xdr:col>
      <xdr:colOff>203200</xdr:colOff>
      <xdr:row>16</xdr:row>
      <xdr:rowOff>128451</xdr:rowOff>
    </xdr:to>
    <xdr:cxnSp macro="">
      <xdr:nvCxnSpPr>
        <xdr:cNvPr id="444" name="直線コネクタ 443">
          <a:extLst>
            <a:ext uri="{FF2B5EF4-FFF2-40B4-BE49-F238E27FC236}">
              <a16:creationId xmlns:a16="http://schemas.microsoft.com/office/drawing/2014/main" id="{7533236E-EE1F-4A9A-97E8-381B10C7B038}"/>
            </a:ext>
          </a:extLst>
        </xdr:cNvPr>
        <xdr:cNvCxnSpPr/>
      </xdr:nvCxnSpPr>
      <xdr:spPr>
        <a:xfrm flipV="1">
          <a:off x="13106400" y="2618407"/>
          <a:ext cx="8001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74AC46BD-FBE0-41CA-AC0A-298672948887}"/>
            </a:ext>
          </a:extLst>
        </xdr:cNvPr>
        <xdr:cNvSpPr/>
      </xdr:nvSpPr>
      <xdr:spPr>
        <a:xfrm>
          <a:off x="13868400" y="2188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268C8BFA-CA3C-44B9-8264-42FBECA57B22}"/>
            </a:ext>
          </a:extLst>
        </xdr:cNvPr>
        <xdr:cNvSpPr txBox="1"/>
      </xdr:nvSpPr>
      <xdr:spPr>
        <a:xfrm>
          <a:off x="13554075" y="1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16</xdr:row>
      <xdr:rowOff>128451</xdr:rowOff>
    </xdr:to>
    <xdr:cxnSp macro="">
      <xdr:nvCxnSpPr>
        <xdr:cNvPr id="447" name="直線コネクタ 446">
          <a:extLst>
            <a:ext uri="{FF2B5EF4-FFF2-40B4-BE49-F238E27FC236}">
              <a16:creationId xmlns:a16="http://schemas.microsoft.com/office/drawing/2014/main" id="{0A09CFE0-072D-40EB-8D90-3E92C020724A}"/>
            </a:ext>
          </a:extLst>
        </xdr:cNvPr>
        <xdr:cNvCxnSpPr/>
      </xdr:nvCxnSpPr>
      <xdr:spPr>
        <a:xfrm>
          <a:off x="12296775" y="2674166"/>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C168887E-54B2-48C9-BCE4-9C5A24D11022}"/>
            </a:ext>
          </a:extLst>
        </xdr:cNvPr>
        <xdr:cNvSpPr/>
      </xdr:nvSpPr>
      <xdr:spPr>
        <a:xfrm>
          <a:off x="13058775" y="23071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362DB558-4CF1-47DC-9108-D07AE27F8193}"/>
            </a:ext>
          </a:extLst>
        </xdr:cNvPr>
        <xdr:cNvSpPr txBox="1"/>
      </xdr:nvSpPr>
      <xdr:spPr>
        <a:xfrm>
          <a:off x="12763500" y="209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789EF2A5-3419-47F5-B94D-02A028496FF9}"/>
            </a:ext>
          </a:extLst>
        </xdr:cNvPr>
        <xdr:cNvSpPr/>
      </xdr:nvSpPr>
      <xdr:spPr>
        <a:xfrm>
          <a:off x="12239625" y="23623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50391530-A24C-41D5-8AAD-3329560CFACB}"/>
            </a:ext>
          </a:extLst>
        </xdr:cNvPr>
        <xdr:cNvSpPr txBox="1"/>
      </xdr:nvSpPr>
      <xdr:spPr>
        <a:xfrm>
          <a:off x="11953875" y="214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70BA7DD-D600-4F67-9F85-DF5A35654F73}"/>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91F2CE0-BB67-42FD-827E-31741B51FD4A}"/>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46657B60-07D5-40A4-9A86-DE556DE00434}"/>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E0162365-7039-40D2-98F4-8E5D8833AC34}"/>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711CA89-7CD7-43C4-9882-D225873D3EC1}"/>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53521</xdr:rowOff>
    </xdr:from>
    <xdr:to>
      <xdr:col>81</xdr:col>
      <xdr:colOff>95250</xdr:colOff>
      <xdr:row>16</xdr:row>
      <xdr:rowOff>155121</xdr:rowOff>
    </xdr:to>
    <xdr:sp macro="" textlink="">
      <xdr:nvSpPr>
        <xdr:cNvPr id="457" name="楕円 456">
          <a:extLst>
            <a:ext uri="{FF2B5EF4-FFF2-40B4-BE49-F238E27FC236}">
              <a16:creationId xmlns:a16="http://schemas.microsoft.com/office/drawing/2014/main" id="{AED7C792-0CBA-4F78-AAB8-2DF4F60DAEE3}"/>
            </a:ext>
          </a:extLst>
        </xdr:cNvPr>
        <xdr:cNvSpPr/>
      </xdr:nvSpPr>
      <xdr:spPr>
        <a:xfrm>
          <a:off x="15430500" y="26411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25598</xdr:rowOff>
    </xdr:from>
    <xdr:ext cx="762000" cy="259045"/>
    <xdr:sp macro="" textlink="">
      <xdr:nvSpPr>
        <xdr:cNvPr id="458" name="将来負担の状況該当値テキスト">
          <a:extLst>
            <a:ext uri="{FF2B5EF4-FFF2-40B4-BE49-F238E27FC236}">
              <a16:creationId xmlns:a16="http://schemas.microsoft.com/office/drawing/2014/main" id="{D063AD55-3306-4E60-9218-C0E36200A51B}"/>
            </a:ext>
          </a:extLst>
        </xdr:cNvPr>
        <xdr:cNvSpPr txBox="1"/>
      </xdr:nvSpPr>
      <xdr:spPr>
        <a:xfrm>
          <a:off x="15563850" y="261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133048</xdr:rowOff>
    </xdr:from>
    <xdr:to>
      <xdr:col>77</xdr:col>
      <xdr:colOff>95250</xdr:colOff>
      <xdr:row>16</xdr:row>
      <xdr:rowOff>63198</xdr:rowOff>
    </xdr:to>
    <xdr:sp macro="" textlink="">
      <xdr:nvSpPr>
        <xdr:cNvPr id="459" name="楕円 458">
          <a:extLst>
            <a:ext uri="{FF2B5EF4-FFF2-40B4-BE49-F238E27FC236}">
              <a16:creationId xmlns:a16="http://schemas.microsoft.com/office/drawing/2014/main" id="{3FB54451-F471-4D6C-A124-AAF082ECE62B}"/>
            </a:ext>
          </a:extLst>
        </xdr:cNvPr>
        <xdr:cNvSpPr/>
      </xdr:nvSpPr>
      <xdr:spPr>
        <a:xfrm>
          <a:off x="14668500" y="25619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47975</xdr:rowOff>
    </xdr:from>
    <xdr:ext cx="736600" cy="259045"/>
    <xdr:sp macro="" textlink="">
      <xdr:nvSpPr>
        <xdr:cNvPr id="460" name="テキスト ボックス 459">
          <a:extLst>
            <a:ext uri="{FF2B5EF4-FFF2-40B4-BE49-F238E27FC236}">
              <a16:creationId xmlns:a16="http://schemas.microsoft.com/office/drawing/2014/main" id="{6F160743-3494-4F11-A439-47767F201954}"/>
            </a:ext>
          </a:extLst>
        </xdr:cNvPr>
        <xdr:cNvSpPr txBox="1"/>
      </xdr:nvSpPr>
      <xdr:spPr>
        <a:xfrm>
          <a:off x="14373225" y="26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151432</xdr:rowOff>
    </xdr:from>
    <xdr:to>
      <xdr:col>73</xdr:col>
      <xdr:colOff>44450</xdr:colOff>
      <xdr:row>16</xdr:row>
      <xdr:rowOff>81582</xdr:rowOff>
    </xdr:to>
    <xdr:sp macro="" textlink="">
      <xdr:nvSpPr>
        <xdr:cNvPr id="461" name="楕円 460">
          <a:extLst>
            <a:ext uri="{FF2B5EF4-FFF2-40B4-BE49-F238E27FC236}">
              <a16:creationId xmlns:a16="http://schemas.microsoft.com/office/drawing/2014/main" id="{72BF86C1-6ACE-4C5D-9FB7-2C8C003682C9}"/>
            </a:ext>
          </a:extLst>
        </xdr:cNvPr>
        <xdr:cNvSpPr/>
      </xdr:nvSpPr>
      <xdr:spPr>
        <a:xfrm>
          <a:off x="13868400" y="25803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66359</xdr:rowOff>
    </xdr:from>
    <xdr:ext cx="762000" cy="259045"/>
    <xdr:sp macro="" textlink="">
      <xdr:nvSpPr>
        <xdr:cNvPr id="462" name="テキスト ボックス 461">
          <a:extLst>
            <a:ext uri="{FF2B5EF4-FFF2-40B4-BE49-F238E27FC236}">
              <a16:creationId xmlns:a16="http://schemas.microsoft.com/office/drawing/2014/main" id="{E7AA1C76-BEDB-4352-A77D-5543AB488A21}"/>
            </a:ext>
          </a:extLst>
        </xdr:cNvPr>
        <xdr:cNvSpPr txBox="1"/>
      </xdr:nvSpPr>
      <xdr:spPr>
        <a:xfrm>
          <a:off x="13554075" y="266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77651</xdr:rowOff>
    </xdr:from>
    <xdr:to>
      <xdr:col>68</xdr:col>
      <xdr:colOff>203200</xdr:colOff>
      <xdr:row>17</xdr:row>
      <xdr:rowOff>7801</xdr:rowOff>
    </xdr:to>
    <xdr:sp macro="" textlink="">
      <xdr:nvSpPr>
        <xdr:cNvPr id="463" name="楕円 462">
          <a:extLst>
            <a:ext uri="{FF2B5EF4-FFF2-40B4-BE49-F238E27FC236}">
              <a16:creationId xmlns:a16="http://schemas.microsoft.com/office/drawing/2014/main" id="{FDEAF1E8-4B35-460B-8AD0-B55598E636D5}"/>
            </a:ext>
          </a:extLst>
        </xdr:cNvPr>
        <xdr:cNvSpPr/>
      </xdr:nvSpPr>
      <xdr:spPr>
        <a:xfrm>
          <a:off x="13058775" y="26684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164028</xdr:rowOff>
    </xdr:from>
    <xdr:ext cx="762000" cy="259045"/>
    <xdr:sp macro="" textlink="">
      <xdr:nvSpPr>
        <xdr:cNvPr id="464" name="テキスト ボックス 463">
          <a:extLst>
            <a:ext uri="{FF2B5EF4-FFF2-40B4-BE49-F238E27FC236}">
              <a16:creationId xmlns:a16="http://schemas.microsoft.com/office/drawing/2014/main" id="{395DB76B-DDF7-4153-BC8E-02879D1F45DF}"/>
            </a:ext>
          </a:extLst>
        </xdr:cNvPr>
        <xdr:cNvSpPr txBox="1"/>
      </xdr:nvSpPr>
      <xdr:spPr>
        <a:xfrm>
          <a:off x="12763500" y="27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29391</xdr:rowOff>
    </xdr:from>
    <xdr:to>
      <xdr:col>64</xdr:col>
      <xdr:colOff>152400</xdr:colOff>
      <xdr:row>16</xdr:row>
      <xdr:rowOff>130991</xdr:rowOff>
    </xdr:to>
    <xdr:sp macro="" textlink="">
      <xdr:nvSpPr>
        <xdr:cNvPr id="465" name="楕円 464">
          <a:extLst>
            <a:ext uri="{FF2B5EF4-FFF2-40B4-BE49-F238E27FC236}">
              <a16:creationId xmlns:a16="http://schemas.microsoft.com/office/drawing/2014/main" id="{EE4ADF7B-D2C1-40E4-AFC8-61F37B37E9F7}"/>
            </a:ext>
          </a:extLst>
        </xdr:cNvPr>
        <xdr:cNvSpPr/>
      </xdr:nvSpPr>
      <xdr:spPr>
        <a:xfrm>
          <a:off x="12239625" y="26170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115768</xdr:rowOff>
    </xdr:from>
    <xdr:ext cx="762000" cy="259045"/>
    <xdr:sp macro="" textlink="">
      <xdr:nvSpPr>
        <xdr:cNvPr id="466" name="テキスト ボックス 465">
          <a:extLst>
            <a:ext uri="{FF2B5EF4-FFF2-40B4-BE49-F238E27FC236}">
              <a16:creationId xmlns:a16="http://schemas.microsoft.com/office/drawing/2014/main" id="{AA81D950-6FFA-4284-82BE-65845A86978C}"/>
            </a:ext>
          </a:extLst>
        </xdr:cNvPr>
        <xdr:cNvSpPr txBox="1"/>
      </xdr:nvSpPr>
      <xdr:spPr>
        <a:xfrm>
          <a:off x="11953875"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8AA6E54-701A-432E-9C0A-A1E0BE96E428}"/>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58CB1FB-D1D6-4E8F-8B9C-69A576850338}"/>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58DDC90-DE43-448F-9F3C-5A022A7EAFD2}"/>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CE46BFA-4017-469C-9E4F-55BE4887A7AB}"/>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4530FD1-4B8C-43E8-ACE0-23E94A8A883E}"/>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7395469-91C6-4CD5-B1C8-AAD76FF57A48}"/>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CB25042-7714-49B7-8712-FD968B513C8E}"/>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E06906F-731F-4333-8AC8-6BCF9564CA64}"/>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5834AFE-F0D2-4ED5-ABFE-C52A0D934DD9}"/>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EB6AA0E-0828-4AC0-97C9-769571EE4CC6}"/>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3D66E74-BB2F-40D1-A9BE-94CE0773DCCA}"/>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48DF48C-7950-4034-8A84-E82877BE080A}"/>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98DFA23-FB98-42B8-B07C-A6846D63EAB4}"/>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077E83B-73D8-48A6-B8E7-16603BE34F55}"/>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D9DB86E-0338-434C-BB15-C32DA872A243}"/>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B84B41F-7847-4F6C-9D90-333475B67D1F}"/>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DF84AD04-50BF-4461-92CE-8EB27E140EF9}"/>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166D184-4020-4994-9278-C3FAB1548490}"/>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EEA5F89-B64C-432D-AA89-644A6C20A797}"/>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AF810E8-5617-4D77-A805-5FDA58A17CF8}"/>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377F132-1801-43C4-B4A2-2D686777AA3E}"/>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EF26597-54AF-4800-8B52-CF56B544EA77}"/>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6307B17-1E3A-4EEE-9714-21B0D7AD76D7}"/>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858A3AD8-333F-4ECB-8684-675045A2DFC4}"/>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F5288C6-7913-4227-99FA-7B1E5F119134}"/>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EABCCC1-EC8E-47BA-BBF8-01D67F2F85B6}"/>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19914DF-C091-4A41-A3CB-1117465F15E0}"/>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B7655A8-EE95-45DC-B84A-522F31EBFE42}"/>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10C86D7-F7BC-458E-9E5B-904D3ECF12D7}"/>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13A46FB-A608-4ABE-93F6-651D0D6E1901}"/>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660608F-57FD-4064-801B-845788333901}"/>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EDD7CED-7476-48BB-9FB5-DD48EB1002FC}"/>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73F060A-CB91-439C-B398-BAC25BA00B6F}"/>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52F1315-A4B2-490D-AB11-D41F228C9D7F}"/>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D3787788-777B-4C7F-8B7E-1387B99138D1}"/>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D1E295C-ECF2-400E-A443-D2C715F953D2}"/>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E66AF56-E8E1-4646-A7CD-3594AD3DABDA}"/>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3A33DEA-3D1C-4035-A2A8-93DFC6F36836}"/>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DD3BF3FC-E883-496F-A6A2-4D32B54E5F61}"/>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9C41FF9-BC8B-4262-A0B8-6A9221D935AA}"/>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FC18035-5EF5-47EA-A0BA-A4F61D126BF9}"/>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155D2A0-E40B-41F0-815E-19B277E38765}"/>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91F94D5-1DD7-4D23-BFF4-8483D595EDDE}"/>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となった。愛媛県平均・類似団体平均どちらも上回る結果となった。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給与改定により職員及び会計年度任用職員の人件費が増加したことが主な要因である。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今後も定年延長を考慮した定員適正化計画に基づき、定員管理の適正化及び効率的で効果的な執行体制の確立を推進する。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C7E4B6E-4998-49F6-9ABB-76909705512D}"/>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0C029D5-A120-4A6E-A190-A1D2B8CC5965}"/>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C2F4F93-4F6E-4B7A-9EF0-9DBD26785E77}"/>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90A18EF5-EC04-45AE-A4A9-B9D3568FD462}"/>
            </a:ext>
          </a:extLst>
        </xdr:cNvPr>
        <xdr:cNvCxnSpPr/>
      </xdr:nvCxnSpPr>
      <xdr:spPr>
        <a:xfrm>
          <a:off x="701675" y="6705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A4AFEB1D-B3F1-4017-ABD9-0D16FECD528B}"/>
            </a:ext>
          </a:extLst>
        </xdr:cNvPr>
        <xdr:cNvSpPr txBox="1"/>
      </xdr:nvSpPr>
      <xdr:spPr>
        <a:xfrm>
          <a:off x="234950"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39B4E633-E792-408F-B491-1190C27072CB}"/>
            </a:ext>
          </a:extLst>
        </xdr:cNvPr>
        <xdr:cNvCxnSpPr/>
      </xdr:nvCxnSpPr>
      <xdr:spPr>
        <a:xfrm>
          <a:off x="701675" y="6276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F51A4CE3-3C05-4234-9098-F7F4D03321E0}"/>
            </a:ext>
          </a:extLst>
        </xdr:cNvPr>
        <xdr:cNvSpPr txBox="1"/>
      </xdr:nvSpPr>
      <xdr:spPr>
        <a:xfrm>
          <a:off x="234950"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E3F51015-7CF8-494E-9105-558670B49AF3}"/>
            </a:ext>
          </a:extLst>
        </xdr:cNvPr>
        <xdr:cNvCxnSpPr/>
      </xdr:nvCxnSpPr>
      <xdr:spPr>
        <a:xfrm>
          <a:off x="701675" y="5838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12FB7E8A-35D4-4712-82CD-E2CFBF274D65}"/>
            </a:ext>
          </a:extLst>
        </xdr:cNvPr>
        <xdr:cNvSpPr txBox="1"/>
      </xdr:nvSpPr>
      <xdr:spPr>
        <a:xfrm>
          <a:off x="234950"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4D5CDE80-C365-4774-89F1-66B9C24092E5}"/>
            </a:ext>
          </a:extLst>
        </xdr:cNvPr>
        <xdr:cNvCxnSpPr/>
      </xdr:nvCxnSpPr>
      <xdr:spPr>
        <a:xfrm>
          <a:off x="701675" y="5410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3C92B669-054A-4215-80B5-D39866BE1591}"/>
            </a:ext>
          </a:extLst>
        </xdr:cNvPr>
        <xdr:cNvSpPr txBox="1"/>
      </xdr:nvSpPr>
      <xdr:spPr>
        <a:xfrm>
          <a:off x="234950"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63BBD977-CE50-48BE-A744-541D745FFC39}"/>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4B005857-28BC-4816-AFDD-B26F4EC0D8A4}"/>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6D1B151D-1EE0-40AA-82AD-FA41B477A544}"/>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2EB6B248-119A-4558-A12F-A12231D81D36}"/>
            </a:ext>
          </a:extLst>
        </xdr:cNvPr>
        <xdr:cNvCxnSpPr/>
      </xdr:nvCxnSpPr>
      <xdr:spPr>
        <a:xfrm flipV="1">
          <a:off x="4371975" y="5655310"/>
          <a:ext cx="0" cy="947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7ED30B99-B708-45A8-8EA4-5E08DA480484}"/>
            </a:ext>
          </a:extLst>
        </xdr:cNvPr>
        <xdr:cNvSpPr txBox="1"/>
      </xdr:nvSpPr>
      <xdr:spPr>
        <a:xfrm>
          <a:off x="4457700" y="65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87FE5C4D-E3D7-4F3C-B0AC-BA74CD7539F0}"/>
            </a:ext>
          </a:extLst>
        </xdr:cNvPr>
        <xdr:cNvCxnSpPr/>
      </xdr:nvCxnSpPr>
      <xdr:spPr>
        <a:xfrm>
          <a:off x="4302125" y="6602603"/>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9F38A59B-771E-470E-A691-19973EE40238}"/>
            </a:ext>
          </a:extLst>
        </xdr:cNvPr>
        <xdr:cNvSpPr txBox="1"/>
      </xdr:nvSpPr>
      <xdr:spPr>
        <a:xfrm>
          <a:off x="44577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DB719118-6897-443E-8EA2-A8C15A8A7BA2}"/>
            </a:ext>
          </a:extLst>
        </xdr:cNvPr>
        <xdr:cNvCxnSpPr/>
      </xdr:nvCxnSpPr>
      <xdr:spPr>
        <a:xfrm>
          <a:off x="4302125" y="565531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B2A86EA6-7B18-434C-A7FD-A772705E4073}"/>
            </a:ext>
          </a:extLst>
        </xdr:cNvPr>
        <xdr:cNvCxnSpPr/>
      </xdr:nvCxnSpPr>
      <xdr:spPr>
        <a:xfrm>
          <a:off x="3616325" y="6258687"/>
          <a:ext cx="7556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946F1A26-541E-48BF-A2ED-9F56C46AC585}"/>
            </a:ext>
          </a:extLst>
        </xdr:cNvPr>
        <xdr:cNvSpPr txBox="1"/>
      </xdr:nvSpPr>
      <xdr:spPr>
        <a:xfrm>
          <a:off x="4457700" y="580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E49D479D-3FC2-4BF6-A126-B213EDB10A59}"/>
            </a:ext>
          </a:extLst>
        </xdr:cNvPr>
        <xdr:cNvSpPr/>
      </xdr:nvSpPr>
      <xdr:spPr>
        <a:xfrm>
          <a:off x="4340225" y="5954395"/>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AB81E23-62F6-40AF-8CFF-10F7E193CE8B}"/>
            </a:ext>
          </a:extLst>
        </xdr:cNvPr>
        <xdr:cNvCxnSpPr/>
      </xdr:nvCxnSpPr>
      <xdr:spPr>
        <a:xfrm>
          <a:off x="2816225" y="6222111"/>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6DFD97BA-9470-4A9D-A6A7-4FA31DFC7170}"/>
            </a:ext>
          </a:extLst>
        </xdr:cNvPr>
        <xdr:cNvSpPr/>
      </xdr:nvSpPr>
      <xdr:spPr>
        <a:xfrm>
          <a:off x="3578225" y="5946648"/>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4A5DC549-55E1-43C7-90D9-938B040C47A4}"/>
            </a:ext>
          </a:extLst>
        </xdr:cNvPr>
        <xdr:cNvSpPr txBox="1"/>
      </xdr:nvSpPr>
      <xdr:spPr>
        <a:xfrm>
          <a:off x="3267075" y="572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38</xdr:row>
      <xdr:rowOff>72136</xdr:rowOff>
    </xdr:to>
    <xdr:cxnSp macro="">
      <xdr:nvCxnSpPr>
        <xdr:cNvPr id="70" name="直線コネクタ 69">
          <a:extLst>
            <a:ext uri="{FF2B5EF4-FFF2-40B4-BE49-F238E27FC236}">
              <a16:creationId xmlns:a16="http://schemas.microsoft.com/office/drawing/2014/main" id="{6CC20FB5-F440-4140-8384-68D7B2E717EC}"/>
            </a:ext>
          </a:extLst>
        </xdr:cNvPr>
        <xdr:cNvCxnSpPr/>
      </xdr:nvCxnSpPr>
      <xdr:spPr>
        <a:xfrm>
          <a:off x="1997075" y="6029071"/>
          <a:ext cx="81915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B34EF3EF-24F0-483B-8352-C3575B7250B5}"/>
            </a:ext>
          </a:extLst>
        </xdr:cNvPr>
        <xdr:cNvSpPr/>
      </xdr:nvSpPr>
      <xdr:spPr>
        <a:xfrm>
          <a:off x="2759075" y="59160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35525008-4A90-4423-B95B-8BCFEDC5B895}"/>
            </a:ext>
          </a:extLst>
        </xdr:cNvPr>
        <xdr:cNvSpPr txBox="1"/>
      </xdr:nvSpPr>
      <xdr:spPr>
        <a:xfrm>
          <a:off x="2473325" y="569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A2729791-59A9-40E8-A49F-197D187CE52C}"/>
            </a:ext>
          </a:extLst>
        </xdr:cNvPr>
        <xdr:cNvCxnSpPr/>
      </xdr:nvCxnSpPr>
      <xdr:spPr>
        <a:xfrm flipV="1">
          <a:off x="1209675" y="6029071"/>
          <a:ext cx="7874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BBC7A45C-405A-43ED-831D-32F21DBF9053}"/>
            </a:ext>
          </a:extLst>
        </xdr:cNvPr>
        <xdr:cNvSpPr/>
      </xdr:nvSpPr>
      <xdr:spPr>
        <a:xfrm>
          <a:off x="1971675" y="599097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1A649BE6-97C0-4DE4-8048-0C4A2B96415B}"/>
            </a:ext>
          </a:extLst>
        </xdr:cNvPr>
        <xdr:cNvSpPr txBox="1"/>
      </xdr:nvSpPr>
      <xdr:spPr>
        <a:xfrm>
          <a:off x="1654175" y="576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B50CE21E-25B0-46A2-923C-28B601B035B8}"/>
            </a:ext>
          </a:extLst>
        </xdr:cNvPr>
        <xdr:cNvSpPr/>
      </xdr:nvSpPr>
      <xdr:spPr>
        <a:xfrm>
          <a:off x="1152525" y="59178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615C2CED-6A97-4AEF-8C23-738493C4F533}"/>
            </a:ext>
          </a:extLst>
        </xdr:cNvPr>
        <xdr:cNvSpPr txBox="1"/>
      </xdr:nvSpPr>
      <xdr:spPr>
        <a:xfrm>
          <a:off x="866775" y="56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534DE2FE-EF09-4F05-A06B-B95CAFD6B067}"/>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31914C7-190C-450D-AED1-5140CC66F882}"/>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7748432F-4B2A-404D-BD87-7D268B9DC9C8}"/>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A428728-E312-4F84-A335-736155A5B5A1}"/>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64A450A-293A-4847-AABF-DE5EA9F21CD0}"/>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A9F4308A-C294-4F85-9752-DE3943F5B124}"/>
            </a:ext>
          </a:extLst>
        </xdr:cNvPr>
        <xdr:cNvSpPr/>
      </xdr:nvSpPr>
      <xdr:spPr>
        <a:xfrm>
          <a:off x="4340225" y="62293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87CDD815-18DD-478C-9EE2-2C9C586BAAF4}"/>
            </a:ext>
          </a:extLst>
        </xdr:cNvPr>
        <xdr:cNvSpPr txBox="1"/>
      </xdr:nvSpPr>
      <xdr:spPr>
        <a:xfrm>
          <a:off x="44577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3F96A78-C177-4CD7-9F65-F2D845F037CA}"/>
            </a:ext>
          </a:extLst>
        </xdr:cNvPr>
        <xdr:cNvSpPr/>
      </xdr:nvSpPr>
      <xdr:spPr>
        <a:xfrm>
          <a:off x="3578225" y="6211062"/>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9E4AE84B-147E-48D3-8086-81F60945EDEF}"/>
            </a:ext>
          </a:extLst>
        </xdr:cNvPr>
        <xdr:cNvSpPr txBox="1"/>
      </xdr:nvSpPr>
      <xdr:spPr>
        <a:xfrm>
          <a:off x="3267075" y="6294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a:extLst>
            <a:ext uri="{FF2B5EF4-FFF2-40B4-BE49-F238E27FC236}">
              <a16:creationId xmlns:a16="http://schemas.microsoft.com/office/drawing/2014/main" id="{63AB1485-7B06-47CF-A722-AEF174430088}"/>
            </a:ext>
          </a:extLst>
        </xdr:cNvPr>
        <xdr:cNvSpPr/>
      </xdr:nvSpPr>
      <xdr:spPr>
        <a:xfrm>
          <a:off x="2759075" y="61744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a:extLst>
            <a:ext uri="{FF2B5EF4-FFF2-40B4-BE49-F238E27FC236}">
              <a16:creationId xmlns:a16="http://schemas.microsoft.com/office/drawing/2014/main" id="{7F485B35-7AA3-41A5-A94C-2E284A4C9E83}"/>
            </a:ext>
          </a:extLst>
        </xdr:cNvPr>
        <xdr:cNvSpPr txBox="1"/>
      </xdr:nvSpPr>
      <xdr:spPr>
        <a:xfrm>
          <a:off x="2473325" y="6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3F3989F9-E8C9-4A34-B8AC-85F74E0DB325}"/>
            </a:ext>
          </a:extLst>
        </xdr:cNvPr>
        <xdr:cNvSpPr/>
      </xdr:nvSpPr>
      <xdr:spPr>
        <a:xfrm>
          <a:off x="1971675" y="5990971"/>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B0DCC570-3FB7-44B5-92FD-C70A8A246561}"/>
            </a:ext>
          </a:extLst>
        </xdr:cNvPr>
        <xdr:cNvSpPr txBox="1"/>
      </xdr:nvSpPr>
      <xdr:spPr>
        <a:xfrm>
          <a:off x="1654175" y="606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2692F55B-31BF-4211-90C1-C45C46F7070D}"/>
            </a:ext>
          </a:extLst>
        </xdr:cNvPr>
        <xdr:cNvSpPr/>
      </xdr:nvSpPr>
      <xdr:spPr>
        <a:xfrm>
          <a:off x="1152525" y="60774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63EFBE27-2440-4EBD-9B71-6634A48E9870}"/>
            </a:ext>
          </a:extLst>
        </xdr:cNvPr>
        <xdr:cNvSpPr txBox="1"/>
      </xdr:nvSpPr>
      <xdr:spPr>
        <a:xfrm>
          <a:off x="866775" y="615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D73D6705-32DC-4EE0-809C-AD82B56F5987}"/>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D5AA1668-EDDC-4D10-8F64-90699E01700F}"/>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4A5FB08B-5799-4844-BD75-F6755700AD78}"/>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3B99C846-63CA-4FD3-BA68-5BE4D82DA3A8}"/>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94AD72F-53E3-491F-8E77-15E2CED8171F}"/>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30EDA44A-07B8-46E4-BF1F-E062A46592D1}"/>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BFC88218-45B8-4089-8E49-E70C4E7E8310}"/>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29D0CD2A-771F-49E3-BB4C-7EE4F9E94D69}"/>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CEF397CB-AF7B-4992-AA65-2FA6D5974E67}"/>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1586B4E-03A7-440E-A376-9730C275505F}"/>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480085F1-6FE0-4D60-B44A-210CA0247808}"/>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となった。愛媛県平均は上回り、類似団体平均と同水準となった。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物価高騰の影響を受け、経常経費が増加していることが主な要因となっている。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今後も増加傾向は続くと考えられる。現状況をさらに悪化させないように、経費削減等財政運営に努めていく。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952036D-9513-47C0-BC9B-561B5E90401A}"/>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2B58A0F7-356C-4395-B6D7-F4DCF6514912}"/>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E405F73B-F24B-4D08-A57A-A653D742CC5A}"/>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47E97D1D-48ED-4551-8FDD-971F78FE2468}"/>
            </a:ext>
          </a:extLst>
        </xdr:cNvPr>
        <xdr:cNvCxnSpPr/>
      </xdr:nvCxnSpPr>
      <xdr:spPr>
        <a:xfrm>
          <a:off x="11268075" y="3543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51F20FD4-8F93-4FEA-980A-2DA47ED0EC8C}"/>
            </a:ext>
          </a:extLst>
        </xdr:cNvPr>
        <xdr:cNvSpPr txBox="1"/>
      </xdr:nvSpPr>
      <xdr:spPr>
        <a:xfrm>
          <a:off x="10817225" y="3407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32BAEBBD-B5B8-4279-82BA-986222C0EB9F}"/>
            </a:ext>
          </a:extLst>
        </xdr:cNvPr>
        <xdr:cNvCxnSpPr/>
      </xdr:nvCxnSpPr>
      <xdr:spPr>
        <a:xfrm>
          <a:off x="11268075" y="3181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232327F9-0E8C-40AC-87BC-AE16C42DD850}"/>
            </a:ext>
          </a:extLst>
        </xdr:cNvPr>
        <xdr:cNvSpPr txBox="1"/>
      </xdr:nvSpPr>
      <xdr:spPr>
        <a:xfrm>
          <a:off x="10817225" y="3055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25101B0D-B8FC-4421-85B9-41A9B861C7A6}"/>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102F0036-5955-401C-A3F9-82F5D722CD40}"/>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E86C4DC8-583F-48E9-AE71-B66B2B7884C8}"/>
            </a:ext>
          </a:extLst>
        </xdr:cNvPr>
        <xdr:cNvCxnSpPr/>
      </xdr:nvCxnSpPr>
      <xdr:spPr>
        <a:xfrm>
          <a:off x="11268075" y="2457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C830EE27-758F-4550-859B-2BD0E9B527D3}"/>
            </a:ext>
          </a:extLst>
        </xdr:cNvPr>
        <xdr:cNvSpPr txBox="1"/>
      </xdr:nvSpPr>
      <xdr:spPr>
        <a:xfrm>
          <a:off x="10817225" y="2331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27C50D7B-3A30-4FD8-942E-2F90BACC36B8}"/>
            </a:ext>
          </a:extLst>
        </xdr:cNvPr>
        <xdr:cNvCxnSpPr/>
      </xdr:nvCxnSpPr>
      <xdr:spPr>
        <a:xfrm>
          <a:off x="11268075" y="2105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4A8BD393-C85E-429D-9C03-7A39CE78A00B}"/>
            </a:ext>
          </a:extLst>
        </xdr:cNvPr>
        <xdr:cNvSpPr txBox="1"/>
      </xdr:nvSpPr>
      <xdr:spPr>
        <a:xfrm>
          <a:off x="10817225" y="1969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9125B174-6C8B-46F8-9F93-DB5A5DD3AB17}"/>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98C0DC79-FCC8-47D9-B3D6-486DC31F447A}"/>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A077A07B-56AA-414E-B257-91E1A913B04F}"/>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4CAF1F8E-F986-40DA-B49B-30E4176170A5}"/>
            </a:ext>
          </a:extLst>
        </xdr:cNvPr>
        <xdr:cNvCxnSpPr/>
      </xdr:nvCxnSpPr>
      <xdr:spPr>
        <a:xfrm flipV="1">
          <a:off x="14944725" y="2092960"/>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6E1355B4-53BB-4864-B1C9-B5E45E113872}"/>
            </a:ext>
          </a:extLst>
        </xdr:cNvPr>
        <xdr:cNvSpPr txBox="1"/>
      </xdr:nvSpPr>
      <xdr:spPr>
        <a:xfrm>
          <a:off x="15020925" y="3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F083A4B5-57ED-4A01-908E-6052825FCF1D}"/>
            </a:ext>
          </a:extLst>
        </xdr:cNvPr>
        <xdr:cNvCxnSpPr/>
      </xdr:nvCxnSpPr>
      <xdr:spPr>
        <a:xfrm>
          <a:off x="14859000" y="3322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5B082372-FC58-4866-8FE0-DDE06BB2AF46}"/>
            </a:ext>
          </a:extLst>
        </xdr:cNvPr>
        <xdr:cNvSpPr txBox="1"/>
      </xdr:nvSpPr>
      <xdr:spPr>
        <a:xfrm>
          <a:off x="15020925" y="184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9EF248C3-C8C6-4E71-8EE4-5BEAED7EDF50}"/>
            </a:ext>
          </a:extLst>
        </xdr:cNvPr>
        <xdr:cNvCxnSpPr/>
      </xdr:nvCxnSpPr>
      <xdr:spPr>
        <a:xfrm>
          <a:off x="14859000" y="2092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F7369342-9614-4AF6-90D2-D231A844DC30}"/>
            </a:ext>
          </a:extLst>
        </xdr:cNvPr>
        <xdr:cNvCxnSpPr/>
      </xdr:nvCxnSpPr>
      <xdr:spPr>
        <a:xfrm>
          <a:off x="14182725" y="2593340"/>
          <a:ext cx="762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797B67DB-0497-4047-9502-4CD6564C30F5}"/>
            </a:ext>
          </a:extLst>
        </xdr:cNvPr>
        <xdr:cNvSpPr txBox="1"/>
      </xdr:nvSpPr>
      <xdr:spPr>
        <a:xfrm>
          <a:off x="15020925"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979B7E6A-DD58-4EC7-AB97-C212984B5D4C}"/>
            </a:ext>
          </a:extLst>
        </xdr:cNvPr>
        <xdr:cNvSpPr/>
      </xdr:nvSpPr>
      <xdr:spPr>
        <a:xfrm>
          <a:off x="14897100" y="25882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82933AC0-C108-4980-A8BA-E8A5B4B3A64D}"/>
            </a:ext>
          </a:extLst>
        </xdr:cNvPr>
        <xdr:cNvCxnSpPr/>
      </xdr:nvCxnSpPr>
      <xdr:spPr>
        <a:xfrm>
          <a:off x="13388975" y="2483485"/>
          <a:ext cx="79375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9350E429-10B5-4B6D-ABFA-297C34B390B0}"/>
            </a:ext>
          </a:extLst>
        </xdr:cNvPr>
        <xdr:cNvSpPr/>
      </xdr:nvSpPr>
      <xdr:spPr>
        <a:xfrm>
          <a:off x="14135100" y="25501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C1546C77-2900-4D7A-A68A-903D1C47D82C}"/>
            </a:ext>
          </a:extLst>
        </xdr:cNvPr>
        <xdr:cNvSpPr txBox="1"/>
      </xdr:nvSpPr>
      <xdr:spPr>
        <a:xfrm>
          <a:off x="13839825" y="262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54610</xdr:rowOff>
    </xdr:to>
    <xdr:cxnSp macro="">
      <xdr:nvCxnSpPr>
        <xdr:cNvPr id="131" name="直線コネクタ 130">
          <a:extLst>
            <a:ext uri="{FF2B5EF4-FFF2-40B4-BE49-F238E27FC236}">
              <a16:creationId xmlns:a16="http://schemas.microsoft.com/office/drawing/2014/main" id="{AEF17C37-E55C-47CD-9A8E-005F2AB2B9F3}"/>
            </a:ext>
          </a:extLst>
        </xdr:cNvPr>
        <xdr:cNvCxnSpPr/>
      </xdr:nvCxnSpPr>
      <xdr:spPr>
        <a:xfrm>
          <a:off x="12579350" y="2412365"/>
          <a:ext cx="809625"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2A6E1A87-2AE9-466F-86C9-D0F20EEBFAAF}"/>
            </a:ext>
          </a:extLst>
        </xdr:cNvPr>
        <xdr:cNvSpPr/>
      </xdr:nvSpPr>
      <xdr:spPr>
        <a:xfrm>
          <a:off x="13341350" y="245872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B4745779-4052-4895-BC44-E6375A01F8DB}"/>
            </a:ext>
          </a:extLst>
        </xdr:cNvPr>
        <xdr:cNvSpPr txBox="1"/>
      </xdr:nvSpPr>
      <xdr:spPr>
        <a:xfrm>
          <a:off x="13030200" y="254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14</xdr:row>
      <xdr:rowOff>157480</xdr:rowOff>
    </xdr:to>
    <xdr:cxnSp macro="">
      <xdr:nvCxnSpPr>
        <xdr:cNvPr id="134" name="直線コネクタ 133">
          <a:extLst>
            <a:ext uri="{FF2B5EF4-FFF2-40B4-BE49-F238E27FC236}">
              <a16:creationId xmlns:a16="http://schemas.microsoft.com/office/drawing/2014/main" id="{1F19B327-315C-4DFA-8766-0250C690BDC2}"/>
            </a:ext>
          </a:extLst>
        </xdr:cNvPr>
        <xdr:cNvCxnSpPr/>
      </xdr:nvCxnSpPr>
      <xdr:spPr>
        <a:xfrm flipV="1">
          <a:off x="11769725" y="241236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29A9DFC1-23BB-41E0-A792-67C8D33C4AFC}"/>
            </a:ext>
          </a:extLst>
        </xdr:cNvPr>
        <xdr:cNvSpPr/>
      </xdr:nvSpPr>
      <xdr:spPr>
        <a:xfrm>
          <a:off x="12531725" y="25120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84C8E95F-2527-47C1-A986-6998590B60E7}"/>
            </a:ext>
          </a:extLst>
        </xdr:cNvPr>
        <xdr:cNvSpPr txBox="1"/>
      </xdr:nvSpPr>
      <xdr:spPr>
        <a:xfrm>
          <a:off x="1223645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5EA5B24E-5E87-43AE-9DAE-E8B4929F213D}"/>
            </a:ext>
          </a:extLst>
        </xdr:cNvPr>
        <xdr:cNvSpPr/>
      </xdr:nvSpPr>
      <xdr:spPr>
        <a:xfrm>
          <a:off x="11734800" y="2602865"/>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9058021F-983C-4667-A0B9-3230010B28BC}"/>
            </a:ext>
          </a:extLst>
        </xdr:cNvPr>
        <xdr:cNvSpPr txBox="1"/>
      </xdr:nvSpPr>
      <xdr:spPr>
        <a:xfrm>
          <a:off x="11426825" y="269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FCEA31B1-3891-4D80-8BB8-9D609652C9A2}"/>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5A4ECFF5-9B7F-4961-AC85-612D69E75D5B}"/>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9045EF18-9C2E-45B0-884C-C75261ACC7D6}"/>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BEEA15C-B0A2-4367-8FBB-F64C4BBFAF18}"/>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2569073-122D-4361-830A-12EE517A560C}"/>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E1E02625-DF29-4DF6-A321-739E1891CE92}"/>
            </a:ext>
          </a:extLst>
        </xdr:cNvPr>
        <xdr:cNvSpPr/>
      </xdr:nvSpPr>
      <xdr:spPr>
        <a:xfrm>
          <a:off x="14897100" y="258826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5" name="物件費該当値テキスト">
          <a:extLst>
            <a:ext uri="{FF2B5EF4-FFF2-40B4-BE49-F238E27FC236}">
              <a16:creationId xmlns:a16="http://schemas.microsoft.com/office/drawing/2014/main" id="{49916A04-2128-4470-8978-0E3B79E65276}"/>
            </a:ext>
          </a:extLst>
        </xdr:cNvPr>
        <xdr:cNvSpPr txBox="1"/>
      </xdr:nvSpPr>
      <xdr:spPr>
        <a:xfrm>
          <a:off x="15020925"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89E68318-4D39-456B-8BD0-45FC935B3FCB}"/>
            </a:ext>
          </a:extLst>
        </xdr:cNvPr>
        <xdr:cNvSpPr/>
      </xdr:nvSpPr>
      <xdr:spPr>
        <a:xfrm>
          <a:off x="14135100" y="2536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518EA3AC-DCCC-4BC8-BC21-3668BAF77DBB}"/>
            </a:ext>
          </a:extLst>
        </xdr:cNvPr>
        <xdr:cNvSpPr txBox="1"/>
      </xdr:nvSpPr>
      <xdr:spPr>
        <a:xfrm>
          <a:off x="13839825" y="231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B4F9B15F-7682-4A28-BD4B-1AAD8D7E62AC}"/>
            </a:ext>
          </a:extLst>
        </xdr:cNvPr>
        <xdr:cNvSpPr/>
      </xdr:nvSpPr>
      <xdr:spPr>
        <a:xfrm>
          <a:off x="13341350" y="243586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E1CBC353-A7AB-40A9-A65C-B47ACDD1F2CC}"/>
            </a:ext>
          </a:extLst>
        </xdr:cNvPr>
        <xdr:cNvSpPr txBox="1"/>
      </xdr:nvSpPr>
      <xdr:spPr>
        <a:xfrm>
          <a:off x="13030200" y="222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8AC78C6B-B937-4AFE-9DE3-94508137DE04}"/>
            </a:ext>
          </a:extLst>
        </xdr:cNvPr>
        <xdr:cNvSpPr/>
      </xdr:nvSpPr>
      <xdr:spPr>
        <a:xfrm>
          <a:off x="12531725" y="23552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964D0276-643D-42A0-B529-D7038C95316D}"/>
            </a:ext>
          </a:extLst>
        </xdr:cNvPr>
        <xdr:cNvSpPr txBox="1"/>
      </xdr:nvSpPr>
      <xdr:spPr>
        <a:xfrm>
          <a:off x="1223645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2" name="楕円 151">
          <a:extLst>
            <a:ext uri="{FF2B5EF4-FFF2-40B4-BE49-F238E27FC236}">
              <a16:creationId xmlns:a16="http://schemas.microsoft.com/office/drawing/2014/main" id="{EF515ED0-B1AF-4BC0-9318-351FD8D7CE04}"/>
            </a:ext>
          </a:extLst>
        </xdr:cNvPr>
        <xdr:cNvSpPr/>
      </xdr:nvSpPr>
      <xdr:spPr>
        <a:xfrm>
          <a:off x="11734800" y="2370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CF209566-F2DA-487A-87CB-C8E01F13B673}"/>
            </a:ext>
          </a:extLst>
        </xdr:cNvPr>
        <xdr:cNvSpPr txBox="1"/>
      </xdr:nvSpPr>
      <xdr:spPr>
        <a:xfrm>
          <a:off x="11426825" y="215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266B0AAA-FFD8-42DA-ACC3-7401B6608024}"/>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8D6E978D-28D8-440D-99E7-7401BB599084}"/>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8E94B9F0-9972-42F4-9E9D-EF39C3EB5A54}"/>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6D99030C-004D-498D-8FBD-15FF2402A036}"/>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F60B3159-FC5A-4AF7-A5D7-1E73D82BA783}"/>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4EAB7153-12B3-414D-9289-9B5F6E60E5B8}"/>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BA170C1E-6491-469A-A42A-4EF2B30CC1CD}"/>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77D278A2-1DF4-4F65-A9B0-790ED8299A2C}"/>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1B1CD87A-5AE9-4700-AB4D-947DD268D1F9}"/>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F678826E-1EEF-4990-94E0-2BE4D891D594}"/>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94FD15BD-4F69-480E-A751-18920B3D31BA}"/>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となったが、愛媛県平均・類似団体平均と比較すると低い水準である。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上昇の主な要因は、障害者自立支援給付事業などの各種給付金支給事業費が増加したためである。今後も増加傾向は続くと考えられる。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厳しい財政状況の中でも、住民が求めるサービスの提供を継続できるよう努めていく。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2BFD29A7-AB5C-440F-B1E2-F90EA046BBFD}"/>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C4AA320-3951-40D4-9C63-69EB665DE4AC}"/>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8631AE7B-DCC2-425C-8AED-5D1F93FCEDE2}"/>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88BD5ACF-D18D-481C-A585-16058203CCAC}"/>
            </a:ext>
          </a:extLst>
        </xdr:cNvPr>
        <xdr:cNvCxnSpPr/>
      </xdr:nvCxnSpPr>
      <xdr:spPr>
        <a:xfrm>
          <a:off x="701675" y="100652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27D3D78E-A8C1-4C0C-911D-67C696328D9C}"/>
            </a:ext>
          </a:extLst>
        </xdr:cNvPr>
        <xdr:cNvSpPr txBox="1"/>
      </xdr:nvSpPr>
      <xdr:spPr>
        <a:xfrm>
          <a:off x="234950"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27C38064-4B45-4F63-B2BF-DCC5F5ADF493}"/>
            </a:ext>
          </a:extLst>
        </xdr:cNvPr>
        <xdr:cNvCxnSpPr/>
      </xdr:nvCxnSpPr>
      <xdr:spPr>
        <a:xfrm>
          <a:off x="701675" y="97640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BEC623F2-6E44-45EF-91FF-7E8B5B20BF4D}"/>
            </a:ext>
          </a:extLst>
        </xdr:cNvPr>
        <xdr:cNvSpPr txBox="1"/>
      </xdr:nvSpPr>
      <xdr:spPr>
        <a:xfrm>
          <a:off x="234950"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E18A96D7-7C9F-4BE9-B365-C60032C9268A}"/>
            </a:ext>
          </a:extLst>
        </xdr:cNvPr>
        <xdr:cNvCxnSpPr/>
      </xdr:nvCxnSpPr>
      <xdr:spPr>
        <a:xfrm>
          <a:off x="701675" y="94565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4AE244F9-1232-4A24-BDDE-5722859E92A4}"/>
            </a:ext>
          </a:extLst>
        </xdr:cNvPr>
        <xdr:cNvSpPr txBox="1"/>
      </xdr:nvSpPr>
      <xdr:spPr>
        <a:xfrm>
          <a:off x="234950"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6EDCE9-6AE0-42E4-B08A-A899EE7FFF41}"/>
            </a:ext>
          </a:extLst>
        </xdr:cNvPr>
        <xdr:cNvCxnSpPr/>
      </xdr:nvCxnSpPr>
      <xdr:spPr>
        <a:xfrm>
          <a:off x="701675" y="914581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4E00FBF4-3D35-4B2C-98B1-400AC835E3B8}"/>
            </a:ext>
          </a:extLst>
        </xdr:cNvPr>
        <xdr:cNvSpPr txBox="1"/>
      </xdr:nvSpPr>
      <xdr:spPr>
        <a:xfrm>
          <a:off x="234950"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B39C07C5-7D75-422A-9CC6-79C0D5D360AB}"/>
            </a:ext>
          </a:extLst>
        </xdr:cNvPr>
        <xdr:cNvCxnSpPr/>
      </xdr:nvCxnSpPr>
      <xdr:spPr>
        <a:xfrm>
          <a:off x="701675" y="88382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5DF3FB3D-F340-4AEE-AA9E-6B150F73D58A}"/>
            </a:ext>
          </a:extLst>
        </xdr:cNvPr>
        <xdr:cNvSpPr txBox="1"/>
      </xdr:nvSpPr>
      <xdr:spPr>
        <a:xfrm>
          <a:off x="234950"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85B8CFA7-05D2-445E-81B1-C33A5C536227}"/>
            </a:ext>
          </a:extLst>
        </xdr:cNvPr>
        <xdr:cNvCxnSpPr/>
      </xdr:nvCxnSpPr>
      <xdr:spPr>
        <a:xfrm>
          <a:off x="701675" y="85275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2CF5E282-EEF2-4981-80D3-D04B2DCF43D9}"/>
            </a:ext>
          </a:extLst>
        </xdr:cNvPr>
        <xdr:cNvSpPr txBox="1"/>
      </xdr:nvSpPr>
      <xdr:spPr>
        <a:xfrm>
          <a:off x="234950"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CEF115-098B-4E83-9390-DF4EEBCB4BCA}"/>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DB0FEFA7-7EF1-4738-BB29-3E6DE9D2131B}"/>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6051809-BFB8-4EF6-B62D-D9184D4099EB}"/>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EFAC7862-EB37-4599-9090-7B27203F4A3B}"/>
            </a:ext>
          </a:extLst>
        </xdr:cNvPr>
        <xdr:cNvCxnSpPr/>
      </xdr:nvCxnSpPr>
      <xdr:spPr>
        <a:xfrm flipV="1">
          <a:off x="4371975" y="8582025"/>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2CAE037-CBA8-480A-9982-51C93F54AAF8}"/>
            </a:ext>
          </a:extLst>
        </xdr:cNvPr>
        <xdr:cNvSpPr txBox="1"/>
      </xdr:nvSpPr>
      <xdr:spPr>
        <a:xfrm>
          <a:off x="4457700" y="996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4FB3F507-4E78-4664-AD1C-ACE38AFDE72B}"/>
            </a:ext>
          </a:extLst>
        </xdr:cNvPr>
        <xdr:cNvCxnSpPr/>
      </xdr:nvCxnSpPr>
      <xdr:spPr>
        <a:xfrm>
          <a:off x="4302125" y="9990818"/>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3F3E760B-535C-49F3-A61A-86A7B6F05397}"/>
            </a:ext>
          </a:extLst>
        </xdr:cNvPr>
        <xdr:cNvSpPr txBox="1"/>
      </xdr:nvSpPr>
      <xdr:spPr>
        <a:xfrm>
          <a:off x="4457700"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CEF8286C-E615-4DFA-AF2A-F0B494A89D1A}"/>
            </a:ext>
          </a:extLst>
        </xdr:cNvPr>
        <xdr:cNvCxnSpPr/>
      </xdr:nvCxnSpPr>
      <xdr:spPr>
        <a:xfrm>
          <a:off x="4302125" y="85820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83457</xdr:rowOff>
    </xdr:to>
    <xdr:cxnSp macro="">
      <xdr:nvCxnSpPr>
        <xdr:cNvPr id="188" name="直線コネクタ 187">
          <a:extLst>
            <a:ext uri="{FF2B5EF4-FFF2-40B4-BE49-F238E27FC236}">
              <a16:creationId xmlns:a16="http://schemas.microsoft.com/office/drawing/2014/main" id="{023FB4DB-FDC3-43CC-BE32-3C228D4656A7}"/>
            </a:ext>
          </a:extLst>
        </xdr:cNvPr>
        <xdr:cNvCxnSpPr/>
      </xdr:nvCxnSpPr>
      <xdr:spPr>
        <a:xfrm>
          <a:off x="3616325" y="8783865"/>
          <a:ext cx="755650" cy="4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EFF1DC8A-65C5-46B0-AF3A-90247F1056BF}"/>
            </a:ext>
          </a:extLst>
        </xdr:cNvPr>
        <xdr:cNvSpPr txBox="1"/>
      </xdr:nvSpPr>
      <xdr:spPr>
        <a:xfrm>
          <a:off x="4457700" y="9165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8FE252E2-EF76-4B65-8694-21D36DF49C66}"/>
            </a:ext>
          </a:extLst>
        </xdr:cNvPr>
        <xdr:cNvSpPr/>
      </xdr:nvSpPr>
      <xdr:spPr>
        <a:xfrm>
          <a:off x="4340225" y="918981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39915</xdr:rowOff>
    </xdr:to>
    <xdr:cxnSp macro="">
      <xdr:nvCxnSpPr>
        <xdr:cNvPr id="191" name="直線コネクタ 190">
          <a:extLst>
            <a:ext uri="{FF2B5EF4-FFF2-40B4-BE49-F238E27FC236}">
              <a16:creationId xmlns:a16="http://schemas.microsoft.com/office/drawing/2014/main" id="{6B0D2969-3CAA-4F9F-89EA-A9244069EEBF}"/>
            </a:ext>
          </a:extLst>
        </xdr:cNvPr>
        <xdr:cNvCxnSpPr/>
      </xdr:nvCxnSpPr>
      <xdr:spPr>
        <a:xfrm>
          <a:off x="2816225" y="8762093"/>
          <a:ext cx="8001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6232C8BD-621D-45B6-ACBA-61795C1675FE}"/>
            </a:ext>
          </a:extLst>
        </xdr:cNvPr>
        <xdr:cNvSpPr/>
      </xdr:nvSpPr>
      <xdr:spPr>
        <a:xfrm>
          <a:off x="3578225"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43F3F85D-848C-4BB5-8B0F-DA5C1E0E0A92}"/>
            </a:ext>
          </a:extLst>
        </xdr:cNvPr>
        <xdr:cNvSpPr txBox="1"/>
      </xdr:nvSpPr>
      <xdr:spPr>
        <a:xfrm>
          <a:off x="3267075" y="921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18143</xdr:rowOff>
    </xdr:to>
    <xdr:cxnSp macro="">
      <xdr:nvCxnSpPr>
        <xdr:cNvPr id="194" name="直線コネクタ 193">
          <a:extLst>
            <a:ext uri="{FF2B5EF4-FFF2-40B4-BE49-F238E27FC236}">
              <a16:creationId xmlns:a16="http://schemas.microsoft.com/office/drawing/2014/main" id="{49EAB05D-0D09-420E-9161-770C859DAC33}"/>
            </a:ext>
          </a:extLst>
        </xdr:cNvPr>
        <xdr:cNvCxnSpPr/>
      </xdr:nvCxnSpPr>
      <xdr:spPr>
        <a:xfrm>
          <a:off x="1997075" y="8754382"/>
          <a:ext cx="81915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F4998A9-FDEE-4905-A169-BBC2E8476FA3}"/>
            </a:ext>
          </a:extLst>
        </xdr:cNvPr>
        <xdr:cNvSpPr/>
      </xdr:nvSpPr>
      <xdr:spPr>
        <a:xfrm>
          <a:off x="2759075" y="90764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E8ACAB23-1044-4226-A213-9DCC047FB1AC}"/>
            </a:ext>
          </a:extLst>
        </xdr:cNvPr>
        <xdr:cNvSpPr txBox="1"/>
      </xdr:nvSpPr>
      <xdr:spPr>
        <a:xfrm>
          <a:off x="2473325" y="915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A3296237-6856-4A62-9784-D841A1B46925}"/>
            </a:ext>
          </a:extLst>
        </xdr:cNvPr>
        <xdr:cNvCxnSpPr/>
      </xdr:nvCxnSpPr>
      <xdr:spPr>
        <a:xfrm flipV="1">
          <a:off x="1209675" y="8754382"/>
          <a:ext cx="7874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5BAC179-303E-48AD-A1B5-61BEB428129C}"/>
            </a:ext>
          </a:extLst>
        </xdr:cNvPr>
        <xdr:cNvSpPr/>
      </xdr:nvSpPr>
      <xdr:spPr>
        <a:xfrm>
          <a:off x="1971675" y="9127672"/>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FE889340-4224-4B66-BA07-4E6915767A43}"/>
            </a:ext>
          </a:extLst>
        </xdr:cNvPr>
        <xdr:cNvSpPr txBox="1"/>
      </xdr:nvSpPr>
      <xdr:spPr>
        <a:xfrm>
          <a:off x="1654175" y="92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17A18336-52F6-4EE1-B04E-0A81FAB6B34A}"/>
            </a:ext>
          </a:extLst>
        </xdr:cNvPr>
        <xdr:cNvSpPr/>
      </xdr:nvSpPr>
      <xdr:spPr>
        <a:xfrm>
          <a:off x="1152525" y="917439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2A76B74D-0893-461C-B234-765F25E6C6C9}"/>
            </a:ext>
          </a:extLst>
        </xdr:cNvPr>
        <xdr:cNvSpPr txBox="1"/>
      </xdr:nvSpPr>
      <xdr:spPr>
        <a:xfrm>
          <a:off x="86677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90FF2F3C-2175-4036-89C0-AA5C51DAD0B9}"/>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583A7EE7-3305-44B0-8416-33040992D463}"/>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957380A4-EF5C-4CCE-98D4-09A08CA01F33}"/>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66A63D6-0365-4B89-9DBD-81C3E99F24C5}"/>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BC3E7220-1A34-4560-85BC-D0A9673E53F2}"/>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a:extLst>
            <a:ext uri="{FF2B5EF4-FFF2-40B4-BE49-F238E27FC236}">
              <a16:creationId xmlns:a16="http://schemas.microsoft.com/office/drawing/2014/main" id="{BE505384-FDCB-49AD-BCFA-D23E71A93F44}"/>
            </a:ext>
          </a:extLst>
        </xdr:cNvPr>
        <xdr:cNvSpPr/>
      </xdr:nvSpPr>
      <xdr:spPr>
        <a:xfrm>
          <a:off x="4340225" y="8773432"/>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a:extLst>
            <a:ext uri="{FF2B5EF4-FFF2-40B4-BE49-F238E27FC236}">
              <a16:creationId xmlns:a16="http://schemas.microsoft.com/office/drawing/2014/main" id="{F3F4E29E-0845-4B21-8AAD-25EC901BE68B}"/>
            </a:ext>
          </a:extLst>
        </xdr:cNvPr>
        <xdr:cNvSpPr txBox="1"/>
      </xdr:nvSpPr>
      <xdr:spPr>
        <a:xfrm>
          <a:off x="4457700" y="86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a:extLst>
            <a:ext uri="{FF2B5EF4-FFF2-40B4-BE49-F238E27FC236}">
              <a16:creationId xmlns:a16="http://schemas.microsoft.com/office/drawing/2014/main" id="{FB9F98B1-7D69-4479-9882-2F5D0DA276AF}"/>
            </a:ext>
          </a:extLst>
        </xdr:cNvPr>
        <xdr:cNvSpPr/>
      </xdr:nvSpPr>
      <xdr:spPr>
        <a:xfrm>
          <a:off x="3578225" y="8745765"/>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a:extLst>
            <a:ext uri="{FF2B5EF4-FFF2-40B4-BE49-F238E27FC236}">
              <a16:creationId xmlns:a16="http://schemas.microsoft.com/office/drawing/2014/main" id="{E7CFA875-A111-4FBA-9DA1-BCA4D49C303E}"/>
            </a:ext>
          </a:extLst>
        </xdr:cNvPr>
        <xdr:cNvSpPr txBox="1"/>
      </xdr:nvSpPr>
      <xdr:spPr>
        <a:xfrm>
          <a:off x="3267075" y="852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1" name="楕円 210">
          <a:extLst>
            <a:ext uri="{FF2B5EF4-FFF2-40B4-BE49-F238E27FC236}">
              <a16:creationId xmlns:a16="http://schemas.microsoft.com/office/drawing/2014/main" id="{D8A838DD-DBA8-424E-9812-00197A68A7BA}"/>
            </a:ext>
          </a:extLst>
        </xdr:cNvPr>
        <xdr:cNvSpPr/>
      </xdr:nvSpPr>
      <xdr:spPr>
        <a:xfrm>
          <a:off x="2759075" y="87239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2" name="テキスト ボックス 211">
          <a:extLst>
            <a:ext uri="{FF2B5EF4-FFF2-40B4-BE49-F238E27FC236}">
              <a16:creationId xmlns:a16="http://schemas.microsoft.com/office/drawing/2014/main" id="{954FC60E-1066-4FDB-8008-8A5EBF608EAE}"/>
            </a:ext>
          </a:extLst>
        </xdr:cNvPr>
        <xdr:cNvSpPr txBox="1"/>
      </xdr:nvSpPr>
      <xdr:spPr>
        <a:xfrm>
          <a:off x="2473325" y="849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127907</xdr:rowOff>
    </xdr:from>
    <xdr:to>
      <xdr:col>11</xdr:col>
      <xdr:colOff>60325</xdr:colOff>
      <xdr:row>54</xdr:row>
      <xdr:rowOff>58057</xdr:rowOff>
    </xdr:to>
    <xdr:sp macro="" textlink="">
      <xdr:nvSpPr>
        <xdr:cNvPr id="213" name="楕円 212">
          <a:extLst>
            <a:ext uri="{FF2B5EF4-FFF2-40B4-BE49-F238E27FC236}">
              <a16:creationId xmlns:a16="http://schemas.microsoft.com/office/drawing/2014/main" id="{E5E14D19-46BF-4995-A232-F3A58F38B7C4}"/>
            </a:ext>
          </a:extLst>
        </xdr:cNvPr>
        <xdr:cNvSpPr/>
      </xdr:nvSpPr>
      <xdr:spPr>
        <a:xfrm>
          <a:off x="1971675" y="87067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214" name="テキスト ボックス 213">
          <a:extLst>
            <a:ext uri="{FF2B5EF4-FFF2-40B4-BE49-F238E27FC236}">
              <a16:creationId xmlns:a16="http://schemas.microsoft.com/office/drawing/2014/main" id="{2F0753E9-C640-4548-A625-7758A358C098}"/>
            </a:ext>
          </a:extLst>
        </xdr:cNvPr>
        <xdr:cNvSpPr txBox="1"/>
      </xdr:nvSpPr>
      <xdr:spPr>
        <a:xfrm>
          <a:off x="1654175" y="848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a:extLst>
            <a:ext uri="{FF2B5EF4-FFF2-40B4-BE49-F238E27FC236}">
              <a16:creationId xmlns:a16="http://schemas.microsoft.com/office/drawing/2014/main" id="{21E893FC-7FB0-4BB0-BB0E-FB541077A86D}"/>
            </a:ext>
          </a:extLst>
        </xdr:cNvPr>
        <xdr:cNvSpPr/>
      </xdr:nvSpPr>
      <xdr:spPr>
        <a:xfrm>
          <a:off x="1152525" y="87734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B6CC713D-A877-4839-A2B3-6BDB9967B3D0}"/>
            </a:ext>
          </a:extLst>
        </xdr:cNvPr>
        <xdr:cNvSpPr txBox="1"/>
      </xdr:nvSpPr>
      <xdr:spPr>
        <a:xfrm>
          <a:off x="866775" y="856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5126F524-EA46-4B04-A8F5-C5B4E069F393}"/>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3F8B3464-5D94-4165-8EBC-56718B7D17A5}"/>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C3C2D14E-16A5-47A5-8672-9AD0C66619E9}"/>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98394098-F072-4DBD-A289-17929633C78B}"/>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E7AECE5-17F5-4FE3-BA2B-59F22BF65977}"/>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98A2959-17EC-4851-822E-507FEC82251F}"/>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DBE69F05-62D3-4680-B70A-DF706F4D6B16}"/>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8722432-9571-44A3-A7F2-8AF204A68B0E}"/>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D64D2875-0BB3-4929-8306-B2865F0F6504}"/>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5DA4F7B5-D052-49AB-8FDD-2ED517C7B911}"/>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4BA21069-9CC4-4F38-A682-AEB98DEC8ADF}"/>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となった。愛媛県平均・類似団体平均どちらも下回る結果となった。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今後は高齢化に伴う医療費及び介護給付の増加により、繰出金の増加が懸念される。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保険税等の収納確保や、医療・介護事業費の適正化対策に努める。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CC2E760B-7C8E-41F0-804A-E32E014C0E3A}"/>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AC2CEC63-BAD9-4689-ADA6-67C66AA03AC6}"/>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546B6E30-8425-4E9C-9021-D94DA5BEB693}"/>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32A602AB-89AB-4CCA-B0C2-54ADD78A1E67}"/>
            </a:ext>
          </a:extLst>
        </xdr:cNvPr>
        <xdr:cNvCxnSpPr/>
      </xdr:nvCxnSpPr>
      <xdr:spPr>
        <a:xfrm>
          <a:off x="11268075" y="1006520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6FBCC5ED-9DB5-45A8-8B3D-4D64875A7581}"/>
            </a:ext>
          </a:extLst>
        </xdr:cNvPr>
        <xdr:cNvSpPr txBox="1"/>
      </xdr:nvSpPr>
      <xdr:spPr>
        <a:xfrm>
          <a:off x="10817225"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ED6A3AF1-6AC3-48F0-84DA-E5F014F8AB20}"/>
            </a:ext>
          </a:extLst>
        </xdr:cNvPr>
        <xdr:cNvCxnSpPr/>
      </xdr:nvCxnSpPr>
      <xdr:spPr>
        <a:xfrm>
          <a:off x="11268075" y="9764032"/>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A1CC8BDB-06F7-425C-AEC7-417765B57FC3}"/>
            </a:ext>
          </a:extLst>
        </xdr:cNvPr>
        <xdr:cNvSpPr txBox="1"/>
      </xdr:nvSpPr>
      <xdr:spPr>
        <a:xfrm>
          <a:off x="10817225"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07585A9-3B69-4BAC-8AEE-FE42F93229FD}"/>
            </a:ext>
          </a:extLst>
        </xdr:cNvPr>
        <xdr:cNvCxnSpPr/>
      </xdr:nvCxnSpPr>
      <xdr:spPr>
        <a:xfrm>
          <a:off x="11268075" y="945651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CAB64869-19F9-4E0D-9B3A-7CF16A8ED860}"/>
            </a:ext>
          </a:extLst>
        </xdr:cNvPr>
        <xdr:cNvSpPr txBox="1"/>
      </xdr:nvSpPr>
      <xdr:spPr>
        <a:xfrm>
          <a:off x="10817225"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CCD26A05-A7AB-45F7-B143-DA4E9C346E24}"/>
            </a:ext>
          </a:extLst>
        </xdr:cNvPr>
        <xdr:cNvCxnSpPr/>
      </xdr:nvCxnSpPr>
      <xdr:spPr>
        <a:xfrm>
          <a:off x="11268075" y="914581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A2D43975-F1CD-43BA-9171-A269AD57C6B9}"/>
            </a:ext>
          </a:extLst>
        </xdr:cNvPr>
        <xdr:cNvSpPr txBox="1"/>
      </xdr:nvSpPr>
      <xdr:spPr>
        <a:xfrm>
          <a:off x="10817225"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79F8B851-18BB-4AAB-A5AF-FB945523D7EA}"/>
            </a:ext>
          </a:extLst>
        </xdr:cNvPr>
        <xdr:cNvCxnSpPr/>
      </xdr:nvCxnSpPr>
      <xdr:spPr>
        <a:xfrm>
          <a:off x="11268075" y="883829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F93FB83-ABEB-4EFF-937C-310C3E68D40B}"/>
            </a:ext>
          </a:extLst>
        </xdr:cNvPr>
        <xdr:cNvSpPr txBox="1"/>
      </xdr:nvSpPr>
      <xdr:spPr>
        <a:xfrm>
          <a:off x="10817225"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DBE6862B-50A7-4641-A079-D4D98E340004}"/>
            </a:ext>
          </a:extLst>
        </xdr:cNvPr>
        <xdr:cNvCxnSpPr/>
      </xdr:nvCxnSpPr>
      <xdr:spPr>
        <a:xfrm>
          <a:off x="11268075" y="8527597"/>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BB0CD215-BB33-4876-8A69-0A11E5641587}"/>
            </a:ext>
          </a:extLst>
        </xdr:cNvPr>
        <xdr:cNvSpPr txBox="1"/>
      </xdr:nvSpPr>
      <xdr:spPr>
        <a:xfrm>
          <a:off x="10817225"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2A8FF946-7502-4B29-8C88-8864EA2E746C}"/>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53C19D37-0911-405F-BAB5-1B676FD485E5}"/>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059BFE4-E7A7-43E1-A1B5-012D75653B9B}"/>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D05BAF21-4FD6-48CC-BEAB-1F9964CF6A1F}"/>
            </a:ext>
          </a:extLst>
        </xdr:cNvPr>
        <xdr:cNvCxnSpPr/>
      </xdr:nvCxnSpPr>
      <xdr:spPr>
        <a:xfrm flipV="1">
          <a:off x="14944725" y="8717190"/>
          <a:ext cx="0"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59E6DE00-D5AD-4DD7-AA6B-882603631D61}"/>
            </a:ext>
          </a:extLst>
        </xdr:cNvPr>
        <xdr:cNvSpPr txBox="1"/>
      </xdr:nvSpPr>
      <xdr:spPr>
        <a:xfrm>
          <a:off x="15020925" y="1008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7CB162CA-A198-4C38-861B-858FC0F8FA01}"/>
            </a:ext>
          </a:extLst>
        </xdr:cNvPr>
        <xdr:cNvCxnSpPr/>
      </xdr:nvCxnSpPr>
      <xdr:spPr>
        <a:xfrm>
          <a:off x="14859000" y="101087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4EAF7E7A-9657-4290-A104-DB347BD66585}"/>
            </a:ext>
          </a:extLst>
        </xdr:cNvPr>
        <xdr:cNvSpPr txBox="1"/>
      </xdr:nvSpPr>
      <xdr:spPr>
        <a:xfrm>
          <a:off x="15020925" y="846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32005A4-23C1-4D22-85F5-832D285D3CC0}"/>
            </a:ext>
          </a:extLst>
        </xdr:cNvPr>
        <xdr:cNvCxnSpPr/>
      </xdr:nvCxnSpPr>
      <xdr:spPr>
        <a:xfrm>
          <a:off x="14859000" y="87171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99785</xdr:rowOff>
    </xdr:to>
    <xdr:cxnSp macro="">
      <xdr:nvCxnSpPr>
        <xdr:cNvPr id="251" name="直線コネクタ 250">
          <a:extLst>
            <a:ext uri="{FF2B5EF4-FFF2-40B4-BE49-F238E27FC236}">
              <a16:creationId xmlns:a16="http://schemas.microsoft.com/office/drawing/2014/main" id="{E04880B1-24F5-4DEF-B12A-FEF312C68C01}"/>
            </a:ext>
          </a:extLst>
        </xdr:cNvPr>
        <xdr:cNvCxnSpPr/>
      </xdr:nvCxnSpPr>
      <xdr:spPr>
        <a:xfrm flipV="1">
          <a:off x="14182725" y="9153525"/>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A6D4C583-A60B-4166-A93A-E20A72671FE9}"/>
            </a:ext>
          </a:extLst>
        </xdr:cNvPr>
        <xdr:cNvSpPr txBox="1"/>
      </xdr:nvSpPr>
      <xdr:spPr>
        <a:xfrm>
          <a:off x="15020925" y="9190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D49E891B-56EA-40A2-8B13-37D1802A6B4B}"/>
            </a:ext>
          </a:extLst>
        </xdr:cNvPr>
        <xdr:cNvSpPr/>
      </xdr:nvSpPr>
      <xdr:spPr>
        <a:xfrm>
          <a:off x="14897100" y="92115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18295479-6B0E-4D1B-86B4-D66615B02F2A}"/>
            </a:ext>
          </a:extLst>
        </xdr:cNvPr>
        <xdr:cNvCxnSpPr/>
      </xdr:nvCxnSpPr>
      <xdr:spPr>
        <a:xfrm flipV="1">
          <a:off x="13388975" y="9170760"/>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2FC4BA65-B3BE-46CB-A8B0-14A73EBBD43A}"/>
            </a:ext>
          </a:extLst>
        </xdr:cNvPr>
        <xdr:cNvSpPr/>
      </xdr:nvSpPr>
      <xdr:spPr>
        <a:xfrm>
          <a:off x="14135100" y="91898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B372E1C5-C57A-4135-B411-A7B0EBD6D9C0}"/>
            </a:ext>
          </a:extLst>
        </xdr:cNvPr>
        <xdr:cNvSpPr txBox="1"/>
      </xdr:nvSpPr>
      <xdr:spPr>
        <a:xfrm>
          <a:off x="13839825" y="926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5F0AB025-D3FC-40FB-A2F1-8B19705F2DC7}"/>
            </a:ext>
          </a:extLst>
        </xdr:cNvPr>
        <xdr:cNvCxnSpPr/>
      </xdr:nvCxnSpPr>
      <xdr:spPr>
        <a:xfrm flipV="1">
          <a:off x="12579350" y="9237435"/>
          <a:ext cx="809625" cy="15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5893BA86-4006-47EB-9BD9-4C46CECE4842}"/>
            </a:ext>
          </a:extLst>
        </xdr:cNvPr>
        <xdr:cNvSpPr/>
      </xdr:nvSpPr>
      <xdr:spPr>
        <a:xfrm>
          <a:off x="13341350"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AE6931F6-E51B-47BF-9FF1-139E8F315C13}"/>
            </a:ext>
          </a:extLst>
        </xdr:cNvPr>
        <xdr:cNvSpPr txBox="1"/>
      </xdr:nvSpPr>
      <xdr:spPr>
        <a:xfrm>
          <a:off x="13030200" y="89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B47112DF-49A4-4110-A9F5-33CC66AD712C}"/>
            </a:ext>
          </a:extLst>
        </xdr:cNvPr>
        <xdr:cNvCxnSpPr/>
      </xdr:nvCxnSpPr>
      <xdr:spPr>
        <a:xfrm flipV="1">
          <a:off x="11769725" y="9394372"/>
          <a:ext cx="809625" cy="9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F6D5157C-5BA3-464C-AB50-33FD6E50CC72}"/>
            </a:ext>
          </a:extLst>
        </xdr:cNvPr>
        <xdr:cNvSpPr/>
      </xdr:nvSpPr>
      <xdr:spPr>
        <a:xfrm>
          <a:off x="12531725" y="9241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47D4E3E9-3E85-482A-9A10-8E52E1E6158E}"/>
            </a:ext>
          </a:extLst>
        </xdr:cNvPr>
        <xdr:cNvSpPr txBox="1"/>
      </xdr:nvSpPr>
      <xdr:spPr>
        <a:xfrm>
          <a:off x="12236450" y="90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DCD11D54-AA02-48AD-AF71-BBBBC3E52EDC}"/>
            </a:ext>
          </a:extLst>
        </xdr:cNvPr>
        <xdr:cNvSpPr/>
      </xdr:nvSpPr>
      <xdr:spPr>
        <a:xfrm>
          <a:off x="11734800" y="9295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4915F55-9CF9-45A6-9FE0-6681A48F33A2}"/>
            </a:ext>
          </a:extLst>
        </xdr:cNvPr>
        <xdr:cNvSpPr txBox="1"/>
      </xdr:nvSpPr>
      <xdr:spPr>
        <a:xfrm>
          <a:off x="1142682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87323B8-72D1-4489-B13A-E8F3A9F7557F}"/>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B389CEEC-8708-4814-8700-B0A44D02E9DE}"/>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5C3BE41-862E-43F4-A64E-33D59835166E}"/>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25A35FD-AA2E-4F49-A71A-7CF90564511F}"/>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B8E8D979-4DA1-4313-AA75-294227CB43BF}"/>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6F437459-9EC2-45AA-BC16-F0DAC35620E5}"/>
            </a:ext>
          </a:extLst>
        </xdr:cNvPr>
        <xdr:cNvSpPr/>
      </xdr:nvSpPr>
      <xdr:spPr>
        <a:xfrm>
          <a:off x="14897100" y="9105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a:extLst>
            <a:ext uri="{FF2B5EF4-FFF2-40B4-BE49-F238E27FC236}">
              <a16:creationId xmlns:a16="http://schemas.microsoft.com/office/drawing/2014/main" id="{74B83DA1-E3FD-4A6D-B4CE-A0A3F7E61023}"/>
            </a:ext>
          </a:extLst>
        </xdr:cNvPr>
        <xdr:cNvSpPr txBox="1"/>
      </xdr:nvSpPr>
      <xdr:spPr>
        <a:xfrm>
          <a:off x="15020925"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4E1C91C6-EC8A-4A49-B361-22564AA4F6E5}"/>
            </a:ext>
          </a:extLst>
        </xdr:cNvPr>
        <xdr:cNvSpPr/>
      </xdr:nvSpPr>
      <xdr:spPr>
        <a:xfrm>
          <a:off x="14135100" y="91136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CEEAEDF4-6751-4C03-85B5-327DAABB47AB}"/>
            </a:ext>
          </a:extLst>
        </xdr:cNvPr>
        <xdr:cNvSpPr txBox="1"/>
      </xdr:nvSpPr>
      <xdr:spPr>
        <a:xfrm>
          <a:off x="13839825" y="890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84E6DD6E-5DBD-4FEE-9A52-5B441EDAA8EA}"/>
            </a:ext>
          </a:extLst>
        </xdr:cNvPr>
        <xdr:cNvSpPr/>
      </xdr:nvSpPr>
      <xdr:spPr>
        <a:xfrm>
          <a:off x="13341350" y="918981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CAE6ADC7-8D58-41C4-9A7C-7B2BC0AC1FBB}"/>
            </a:ext>
          </a:extLst>
        </xdr:cNvPr>
        <xdr:cNvSpPr txBox="1"/>
      </xdr:nvSpPr>
      <xdr:spPr>
        <a:xfrm>
          <a:off x="13030200" y="92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1E5EB0A8-2954-4A7E-95F3-69C7560B11CC}"/>
            </a:ext>
          </a:extLst>
        </xdr:cNvPr>
        <xdr:cNvSpPr/>
      </xdr:nvSpPr>
      <xdr:spPr>
        <a:xfrm>
          <a:off x="12531725" y="9346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C158C3F7-0E15-4364-BFF2-8521766D247D}"/>
            </a:ext>
          </a:extLst>
        </xdr:cNvPr>
        <xdr:cNvSpPr txBox="1"/>
      </xdr:nvSpPr>
      <xdr:spPr>
        <a:xfrm>
          <a:off x="12236450" y="94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6A575EA7-6895-4B3F-8C7F-C811A81C9A8A}"/>
            </a:ext>
          </a:extLst>
        </xdr:cNvPr>
        <xdr:cNvSpPr/>
      </xdr:nvSpPr>
      <xdr:spPr>
        <a:xfrm>
          <a:off x="11734800" y="944607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77FDA19B-A0EB-4A7D-AA71-959D96115898}"/>
            </a:ext>
          </a:extLst>
        </xdr:cNvPr>
        <xdr:cNvSpPr txBox="1"/>
      </xdr:nvSpPr>
      <xdr:spPr>
        <a:xfrm>
          <a:off x="11426825" y="953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93087688-0AEE-46B0-9C88-987E9BBCC02F}"/>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419E1DF1-E10C-48E6-98C9-4FF4E666A330}"/>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156AB3B-0963-4C38-843E-957F39BFB35D}"/>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865E7BB9-0F14-4421-B8F3-274FBF9B8846}"/>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B07D75ED-4431-4471-ACC0-268BD00C2DAF}"/>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E634C972-247C-4D28-9294-8F922C385BFA}"/>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FAEB017F-E86E-4B78-84E3-267FF6C51BDC}"/>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B02D1CB8-7841-4B7A-ACF8-F4FEC4D17BB8}"/>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2FA5392-AB89-4A70-BCBC-16545C21DA5F}"/>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AC453991-5D33-4667-84EC-7DC86202E71F}"/>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3C117F34-0A0D-4E85-92B1-4F59205D7811}"/>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となった。愛媛県平均より高いが、類似団体平均よりは低い結果となった。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低下の主な要因は、子育て支援費の施設型給付費等が減少したことによるものである。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今後も補助事業の効果検証を行い、効果を高められていないもの、低いものについて縮小や廃止を検討することで経費の削減に努める。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88A9FC1B-A27D-4FBC-BD05-2E6ABC9557BE}"/>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84A93E01-26F6-4BEB-A4BF-D3012224F50E}"/>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79F7887A-34B7-4419-9E54-8D00402CBE10}"/>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99B6CA-8524-4C69-A673-DC0ADB254D50}"/>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2A4D51FB-93CD-4BA5-988F-9100B876996C}"/>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33FD1C6E-07C4-41B2-B91C-2E47433AC4E7}"/>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5E2F9979-39A0-4EE8-82D7-47728AE3319A}"/>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E8D3AA1B-D95C-468E-BEAB-E460835552D1}"/>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EED843E8-9A37-4EA2-9BAA-CAAE5916382E}"/>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A466E7B6-43CC-4357-B89C-FA7F77B6FC6D}"/>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5090D6AC-6758-45BC-8D11-9CCD607EE009}"/>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36AEC327-8957-4D6E-8645-0A87A5438FBF}"/>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19C5E34A-6FEB-4E79-BB9C-04B1803F0BAA}"/>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DCE8C31A-27AB-4AF7-B220-AFB80A637873}"/>
            </a:ext>
          </a:extLst>
        </xdr:cNvPr>
        <xdr:cNvCxnSpPr/>
      </xdr:nvCxnSpPr>
      <xdr:spPr>
        <a:xfrm flipV="1">
          <a:off x="14944725" y="5647563"/>
          <a:ext cx="0" cy="973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C57FB2D8-41AE-4F9D-99F3-2E318FB4A425}"/>
            </a:ext>
          </a:extLst>
        </xdr:cNvPr>
        <xdr:cNvSpPr txBox="1"/>
      </xdr:nvSpPr>
      <xdr:spPr>
        <a:xfrm>
          <a:off x="15020925" y="6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92C8C285-D106-4185-A044-83FD68A1D316}"/>
            </a:ext>
          </a:extLst>
        </xdr:cNvPr>
        <xdr:cNvCxnSpPr/>
      </xdr:nvCxnSpPr>
      <xdr:spPr>
        <a:xfrm>
          <a:off x="14859000" y="66208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FC0714AD-182B-43F1-B3ED-0C067027BA21}"/>
            </a:ext>
          </a:extLst>
        </xdr:cNvPr>
        <xdr:cNvSpPr txBox="1"/>
      </xdr:nvSpPr>
      <xdr:spPr>
        <a:xfrm>
          <a:off x="15020925" y="54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FFF44162-656D-4A24-A0A5-CE109509D4A6}"/>
            </a:ext>
          </a:extLst>
        </xdr:cNvPr>
        <xdr:cNvCxnSpPr/>
      </xdr:nvCxnSpPr>
      <xdr:spPr>
        <a:xfrm>
          <a:off x="14859000" y="5647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309" name="直線コネクタ 308">
          <a:extLst>
            <a:ext uri="{FF2B5EF4-FFF2-40B4-BE49-F238E27FC236}">
              <a16:creationId xmlns:a16="http://schemas.microsoft.com/office/drawing/2014/main" id="{E4B5840D-23CB-4C75-A6DA-40EBC62E5BCC}"/>
            </a:ext>
          </a:extLst>
        </xdr:cNvPr>
        <xdr:cNvCxnSpPr/>
      </xdr:nvCxnSpPr>
      <xdr:spPr>
        <a:xfrm flipV="1">
          <a:off x="14182725" y="5971413"/>
          <a:ext cx="762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D9152941-1AFE-4F93-ACD3-0D46E8A161A3}"/>
            </a:ext>
          </a:extLst>
        </xdr:cNvPr>
        <xdr:cNvSpPr txBox="1"/>
      </xdr:nvSpPr>
      <xdr:spPr>
        <a:xfrm>
          <a:off x="15020925" y="5952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AA8C704B-2BAE-48C0-819A-12E823D4FF7C}"/>
            </a:ext>
          </a:extLst>
        </xdr:cNvPr>
        <xdr:cNvSpPr/>
      </xdr:nvSpPr>
      <xdr:spPr>
        <a:xfrm>
          <a:off x="14897100" y="59832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3C2158FA-AFD0-4264-8603-78A1117819E0}"/>
            </a:ext>
          </a:extLst>
        </xdr:cNvPr>
        <xdr:cNvCxnSpPr/>
      </xdr:nvCxnSpPr>
      <xdr:spPr>
        <a:xfrm>
          <a:off x="13388975" y="5924296"/>
          <a:ext cx="79375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7F27EFAF-5089-429C-9D6F-886C59826DBA}"/>
            </a:ext>
          </a:extLst>
        </xdr:cNvPr>
        <xdr:cNvSpPr/>
      </xdr:nvSpPr>
      <xdr:spPr>
        <a:xfrm>
          <a:off x="14135100" y="5960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12E5616C-B1BD-4182-87E0-3DC99E5D57C5}"/>
            </a:ext>
          </a:extLst>
        </xdr:cNvPr>
        <xdr:cNvSpPr txBox="1"/>
      </xdr:nvSpPr>
      <xdr:spPr>
        <a:xfrm>
          <a:off x="13839825" y="6040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136144</xdr:rowOff>
    </xdr:to>
    <xdr:cxnSp macro="">
      <xdr:nvCxnSpPr>
        <xdr:cNvPr id="315" name="直線コネクタ 314">
          <a:extLst>
            <a:ext uri="{FF2B5EF4-FFF2-40B4-BE49-F238E27FC236}">
              <a16:creationId xmlns:a16="http://schemas.microsoft.com/office/drawing/2014/main" id="{22A585DD-9789-476A-B50B-2EEC940CBA60}"/>
            </a:ext>
          </a:extLst>
        </xdr:cNvPr>
        <xdr:cNvCxnSpPr/>
      </xdr:nvCxnSpPr>
      <xdr:spPr>
        <a:xfrm flipV="1">
          <a:off x="12579350" y="5924296"/>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C6BBDB4F-9DEA-448F-825A-5B769BF86766}"/>
            </a:ext>
          </a:extLst>
        </xdr:cNvPr>
        <xdr:cNvSpPr/>
      </xdr:nvSpPr>
      <xdr:spPr>
        <a:xfrm>
          <a:off x="13341350" y="5934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D1A40E52-684E-4537-9FA5-7C1B47A5BEE1}"/>
            </a:ext>
          </a:extLst>
        </xdr:cNvPr>
        <xdr:cNvSpPr txBox="1"/>
      </xdr:nvSpPr>
      <xdr:spPr>
        <a:xfrm>
          <a:off x="13030200" y="60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2EFF7BA5-6870-4B42-862A-FAB1864366D6}"/>
            </a:ext>
          </a:extLst>
        </xdr:cNvPr>
        <xdr:cNvCxnSpPr/>
      </xdr:nvCxnSpPr>
      <xdr:spPr>
        <a:xfrm flipV="1">
          <a:off x="11769725" y="5965444"/>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2265EDA7-A4E5-46AF-81E2-94B0ECEF7E60}"/>
            </a:ext>
          </a:extLst>
        </xdr:cNvPr>
        <xdr:cNvSpPr/>
      </xdr:nvSpPr>
      <xdr:spPr>
        <a:xfrm>
          <a:off x="12531725" y="5970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2C1FB58B-EAF4-4DE9-BD4C-CAA990505D01}"/>
            </a:ext>
          </a:extLst>
        </xdr:cNvPr>
        <xdr:cNvSpPr txBox="1"/>
      </xdr:nvSpPr>
      <xdr:spPr>
        <a:xfrm>
          <a:off x="12236450" y="60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223F7600-E17A-4DF7-BDB6-06F94FB96E8A}"/>
            </a:ext>
          </a:extLst>
        </xdr:cNvPr>
        <xdr:cNvSpPr/>
      </xdr:nvSpPr>
      <xdr:spPr>
        <a:xfrm>
          <a:off x="11734800" y="5970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78E20458-54D1-46EB-A67B-4EBDED81EAAF}"/>
            </a:ext>
          </a:extLst>
        </xdr:cNvPr>
        <xdr:cNvSpPr txBox="1"/>
      </xdr:nvSpPr>
      <xdr:spPr>
        <a:xfrm>
          <a:off x="11426825" y="57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6A96CFB3-82EE-476A-9664-4CB6C6A36C6C}"/>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7C32FFF7-E63B-46CF-B3EA-82BE2260E92C}"/>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DB997C03-1C8F-4103-B17B-7D7FD63E3023}"/>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2BA2ED55-29E0-43A1-9F9F-EE3C38EF2C3C}"/>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CC96969C-B31F-456F-8141-A6A7AB502EEC}"/>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a:extLst>
            <a:ext uri="{FF2B5EF4-FFF2-40B4-BE49-F238E27FC236}">
              <a16:creationId xmlns:a16="http://schemas.microsoft.com/office/drawing/2014/main" id="{297FD7D2-E597-44B9-A45C-2823932F3CD7}"/>
            </a:ext>
          </a:extLst>
        </xdr:cNvPr>
        <xdr:cNvSpPr/>
      </xdr:nvSpPr>
      <xdr:spPr>
        <a:xfrm>
          <a:off x="14897100" y="59237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9" name="補助費等該当値テキスト">
          <a:extLst>
            <a:ext uri="{FF2B5EF4-FFF2-40B4-BE49-F238E27FC236}">
              <a16:creationId xmlns:a16="http://schemas.microsoft.com/office/drawing/2014/main" id="{B1E0D158-A904-4287-875F-73AAFAB1CDE4}"/>
            </a:ext>
          </a:extLst>
        </xdr:cNvPr>
        <xdr:cNvSpPr txBox="1"/>
      </xdr:nvSpPr>
      <xdr:spPr>
        <a:xfrm>
          <a:off x="15020925" y="577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FD28E64A-1673-42F6-B979-C4D8808B6EE0}"/>
            </a:ext>
          </a:extLst>
        </xdr:cNvPr>
        <xdr:cNvSpPr/>
      </xdr:nvSpPr>
      <xdr:spPr>
        <a:xfrm>
          <a:off x="14135100" y="59343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1756CA7D-9AE5-4368-AB04-F00EB0951F45}"/>
            </a:ext>
          </a:extLst>
        </xdr:cNvPr>
        <xdr:cNvSpPr txBox="1"/>
      </xdr:nvSpPr>
      <xdr:spPr>
        <a:xfrm>
          <a:off x="13839825" y="571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2" name="楕円 331">
          <a:extLst>
            <a:ext uri="{FF2B5EF4-FFF2-40B4-BE49-F238E27FC236}">
              <a16:creationId xmlns:a16="http://schemas.microsoft.com/office/drawing/2014/main" id="{51140BAA-9B8A-4691-85E2-6F52A0A8CC46}"/>
            </a:ext>
          </a:extLst>
        </xdr:cNvPr>
        <xdr:cNvSpPr/>
      </xdr:nvSpPr>
      <xdr:spPr>
        <a:xfrm>
          <a:off x="13341350" y="5876671"/>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B0911E81-103B-44C3-94D5-B0DFEBDC7E47}"/>
            </a:ext>
          </a:extLst>
        </xdr:cNvPr>
        <xdr:cNvSpPr txBox="1"/>
      </xdr:nvSpPr>
      <xdr:spPr>
        <a:xfrm>
          <a:off x="13030200" y="566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4" name="楕円 333">
          <a:extLst>
            <a:ext uri="{FF2B5EF4-FFF2-40B4-BE49-F238E27FC236}">
              <a16:creationId xmlns:a16="http://schemas.microsoft.com/office/drawing/2014/main" id="{96676428-9298-4270-AD77-DD85B8700F21}"/>
            </a:ext>
          </a:extLst>
        </xdr:cNvPr>
        <xdr:cNvSpPr/>
      </xdr:nvSpPr>
      <xdr:spPr>
        <a:xfrm>
          <a:off x="12531725" y="591781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BD47328-D04F-4781-A7C9-7C9236B17600}"/>
            </a:ext>
          </a:extLst>
        </xdr:cNvPr>
        <xdr:cNvSpPr txBox="1"/>
      </xdr:nvSpPr>
      <xdr:spPr>
        <a:xfrm>
          <a:off x="12236450" y="56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3C3B43F9-A8D3-45B7-A934-A8E5A45AE59E}"/>
            </a:ext>
          </a:extLst>
        </xdr:cNvPr>
        <xdr:cNvSpPr/>
      </xdr:nvSpPr>
      <xdr:spPr>
        <a:xfrm>
          <a:off x="11734800" y="5983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9AFB780B-CF39-455B-9F7C-2A673F39FC8C}"/>
            </a:ext>
          </a:extLst>
        </xdr:cNvPr>
        <xdr:cNvSpPr txBox="1"/>
      </xdr:nvSpPr>
      <xdr:spPr>
        <a:xfrm>
          <a:off x="11426825"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F36AB39C-A3C4-4654-93F1-4D6A4F2E990A}"/>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33B8CAE1-812E-4135-BFA1-8F40E7516D35}"/>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5B48CE5E-452A-41BE-897F-D70041B936E3}"/>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E95E8ED9-AB7B-46CF-83AE-53B3D921BD6C}"/>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A2F452A7-2208-4EF4-9AF2-0F8ABBFC0734}"/>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48E7B423-2930-4FF5-B5C9-16D6CC20ECE0}"/>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277283C0-E120-4619-BEC3-197170FC4A84}"/>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BA5A65AD-8814-42C6-911C-99B55FA9D368}"/>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95C54ADA-25BB-4ABA-BED2-0C88DE1987E8}"/>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2E3E301-8D87-4C4B-B829-890B7AA4D3A5}"/>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498D7764-058B-432D-B235-F6B128559ABB}"/>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前年度より</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ポイント上昇し、</a:t>
          </a:r>
          <a:r>
            <a:rPr kumimoji="1" lang="en-US" altLang="ja-JP" sz="1000">
              <a:latin typeface="ＭＳ Ｐゴシック" panose="020B0600070205080204" pitchFamily="50" charset="-128"/>
              <a:ea typeface="ＭＳ Ｐゴシック" panose="020B0600070205080204" pitchFamily="50" charset="-128"/>
            </a:rPr>
            <a:t>12.0%</a:t>
          </a:r>
          <a:r>
            <a:rPr kumimoji="1" lang="ja-JP" altLang="en-US" sz="1000">
              <a:latin typeface="ＭＳ Ｐゴシック" panose="020B0600070205080204" pitchFamily="50" charset="-128"/>
              <a:ea typeface="ＭＳ Ｐゴシック" panose="020B0600070205080204" pitchFamily="50" charset="-128"/>
            </a:rPr>
            <a:t>となったが、愛媛県平均・類似団体平均と比較すると低い状態である。</a:t>
          </a:r>
          <a:endParaRPr kumimoji="1" lang="en-US" altLang="ja-JP" sz="10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上昇の主な要因は、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元金償還を据置していた令和元年度臨時財政対策債や防災行政無線更新にかかる令和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年度緊急防災・減災事業債等について、据置期間の終了に伴い元金償還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が開始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され、公債費が増加したことによるものである。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現状は良好な数字だが、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々上昇傾向にあり、今後も松山南高等学校砥部分校教育寮や雨水排水施設など大規模建設事業が予定されていることから悪化が見込まれる。地方債以外の財源の確保や事業の整理・縮小等を検討し、現状打開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CC365F9-B4E5-4328-A239-5F17DEE155E4}"/>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1E9617FE-CA88-4131-A851-307C66AFEB60}"/>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F0952CD1-2CE8-4B95-B913-11A778CC8697}"/>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24639820-D6A2-419B-BC8E-6814DE88C71A}"/>
            </a:ext>
          </a:extLst>
        </xdr:cNvPr>
        <xdr:cNvCxnSpPr/>
      </xdr:nvCxnSpPr>
      <xdr:spPr>
        <a:xfrm>
          <a:off x="701675" y="13182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3472C20E-7075-4173-B66C-F2F7A5FE5B6F}"/>
            </a:ext>
          </a:extLst>
        </xdr:cNvPr>
        <xdr:cNvSpPr txBox="1"/>
      </xdr:nvSpPr>
      <xdr:spPr>
        <a:xfrm>
          <a:off x="234950"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58276882-2E83-43DB-A250-5CE898356F5E}"/>
            </a:ext>
          </a:extLst>
        </xdr:cNvPr>
        <xdr:cNvCxnSpPr/>
      </xdr:nvCxnSpPr>
      <xdr:spPr>
        <a:xfrm>
          <a:off x="701675" y="12753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BBAE4E22-5598-4CF9-B2DE-8101AA550087}"/>
            </a:ext>
          </a:extLst>
        </xdr:cNvPr>
        <xdr:cNvSpPr txBox="1"/>
      </xdr:nvSpPr>
      <xdr:spPr>
        <a:xfrm>
          <a:off x="234950"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EEC27471-5450-4358-BB8A-E17593C55010}"/>
            </a:ext>
          </a:extLst>
        </xdr:cNvPr>
        <xdr:cNvCxnSpPr/>
      </xdr:nvCxnSpPr>
      <xdr:spPr>
        <a:xfrm>
          <a:off x="701675" y="12315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AC03D28C-FFAF-4C8B-8D02-DCED5D05DD3D}"/>
            </a:ext>
          </a:extLst>
        </xdr:cNvPr>
        <xdr:cNvSpPr txBox="1"/>
      </xdr:nvSpPr>
      <xdr:spPr>
        <a:xfrm>
          <a:off x="234950"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990BD93F-4A75-4CE1-87B5-B727F01CEDF1}"/>
            </a:ext>
          </a:extLst>
        </xdr:cNvPr>
        <xdr:cNvCxnSpPr/>
      </xdr:nvCxnSpPr>
      <xdr:spPr>
        <a:xfrm>
          <a:off x="701675" y="11887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D7B87238-CB90-4B08-B6C7-55AF9E805FBC}"/>
            </a:ext>
          </a:extLst>
        </xdr:cNvPr>
        <xdr:cNvSpPr txBox="1"/>
      </xdr:nvSpPr>
      <xdr:spPr>
        <a:xfrm>
          <a:off x="234950"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A1CD038B-5152-4B43-9443-699513A13297}"/>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C7537776-C82C-4AE0-88B0-CFFB2505DBEC}"/>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76BD5D37-900E-4413-8193-F0830596B740}"/>
            </a:ext>
          </a:extLst>
        </xdr:cNvPr>
        <xdr:cNvCxnSpPr/>
      </xdr:nvCxnSpPr>
      <xdr:spPr>
        <a:xfrm flipV="1">
          <a:off x="4371975" y="11981434"/>
          <a:ext cx="0" cy="105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BD9B6F47-270D-48D3-ABEB-F2011778DC63}"/>
            </a:ext>
          </a:extLst>
        </xdr:cNvPr>
        <xdr:cNvSpPr txBox="1"/>
      </xdr:nvSpPr>
      <xdr:spPr>
        <a:xfrm>
          <a:off x="4457700" y="1301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E23F6010-F81C-4F5F-ABF9-86E3B21E5B93}"/>
            </a:ext>
          </a:extLst>
        </xdr:cNvPr>
        <xdr:cNvCxnSpPr/>
      </xdr:nvCxnSpPr>
      <xdr:spPr>
        <a:xfrm>
          <a:off x="4302125" y="13036677"/>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48741D33-40A6-4AB8-B533-684DB741792F}"/>
            </a:ext>
          </a:extLst>
        </xdr:cNvPr>
        <xdr:cNvSpPr txBox="1"/>
      </xdr:nvSpPr>
      <xdr:spPr>
        <a:xfrm>
          <a:off x="4457700" y="117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9EBFE7B-D651-4229-83C5-89A37B0FE5C9}"/>
            </a:ext>
          </a:extLst>
        </xdr:cNvPr>
        <xdr:cNvCxnSpPr/>
      </xdr:nvCxnSpPr>
      <xdr:spPr>
        <a:xfrm>
          <a:off x="4302125" y="1198143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104139</xdr:rowOff>
    </xdr:to>
    <xdr:cxnSp macro="">
      <xdr:nvCxnSpPr>
        <xdr:cNvPr id="367" name="直線コネクタ 366">
          <a:extLst>
            <a:ext uri="{FF2B5EF4-FFF2-40B4-BE49-F238E27FC236}">
              <a16:creationId xmlns:a16="http://schemas.microsoft.com/office/drawing/2014/main" id="{5FFB3BF7-02B3-4D33-B819-8217A86E79C8}"/>
            </a:ext>
          </a:extLst>
        </xdr:cNvPr>
        <xdr:cNvCxnSpPr/>
      </xdr:nvCxnSpPr>
      <xdr:spPr>
        <a:xfrm>
          <a:off x="3616325" y="12388977"/>
          <a:ext cx="755650" cy="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8A88267B-3085-4727-A613-173E3086EFED}"/>
            </a:ext>
          </a:extLst>
        </xdr:cNvPr>
        <xdr:cNvSpPr txBox="1"/>
      </xdr:nvSpPr>
      <xdr:spPr>
        <a:xfrm>
          <a:off x="4457700" y="12382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2B03381B-02E9-4B49-8A61-9D81E2284C2F}"/>
            </a:ext>
          </a:extLst>
        </xdr:cNvPr>
        <xdr:cNvSpPr/>
      </xdr:nvSpPr>
      <xdr:spPr>
        <a:xfrm>
          <a:off x="4340225" y="12413107"/>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85852</xdr:rowOff>
    </xdr:to>
    <xdr:cxnSp macro="">
      <xdr:nvCxnSpPr>
        <xdr:cNvPr id="370" name="直線コネクタ 369">
          <a:extLst>
            <a:ext uri="{FF2B5EF4-FFF2-40B4-BE49-F238E27FC236}">
              <a16:creationId xmlns:a16="http://schemas.microsoft.com/office/drawing/2014/main" id="{4EE22303-FFE2-41E9-8A74-46CE13388660}"/>
            </a:ext>
          </a:extLst>
        </xdr:cNvPr>
        <xdr:cNvCxnSpPr/>
      </xdr:nvCxnSpPr>
      <xdr:spPr>
        <a:xfrm>
          <a:off x="2816225" y="12335890"/>
          <a:ext cx="8001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2409597A-6277-4A14-9067-5FEB96AE99E2}"/>
            </a:ext>
          </a:extLst>
        </xdr:cNvPr>
        <xdr:cNvSpPr/>
      </xdr:nvSpPr>
      <xdr:spPr>
        <a:xfrm>
          <a:off x="3578225" y="12411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F373EED0-A2F0-40FE-A439-BADFC5DE0776}"/>
            </a:ext>
          </a:extLst>
        </xdr:cNvPr>
        <xdr:cNvSpPr txBox="1"/>
      </xdr:nvSpPr>
      <xdr:spPr>
        <a:xfrm>
          <a:off x="3267075" y="1249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26415</xdr:rowOff>
    </xdr:to>
    <xdr:cxnSp macro="">
      <xdr:nvCxnSpPr>
        <xdr:cNvPr id="373" name="直線コネクタ 372">
          <a:extLst>
            <a:ext uri="{FF2B5EF4-FFF2-40B4-BE49-F238E27FC236}">
              <a16:creationId xmlns:a16="http://schemas.microsoft.com/office/drawing/2014/main" id="{E4F7E8FA-CE3F-4DC5-B0B9-79FE92898453}"/>
            </a:ext>
          </a:extLst>
        </xdr:cNvPr>
        <xdr:cNvCxnSpPr/>
      </xdr:nvCxnSpPr>
      <xdr:spPr>
        <a:xfrm>
          <a:off x="1997075" y="1233589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FF1AABCA-1C9B-4A1A-A0ED-D188502A3AE9}"/>
            </a:ext>
          </a:extLst>
        </xdr:cNvPr>
        <xdr:cNvSpPr/>
      </xdr:nvSpPr>
      <xdr:spPr>
        <a:xfrm>
          <a:off x="2759075" y="1239024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29B473AE-CBBF-420E-A817-37FE1ABA317C}"/>
            </a:ext>
          </a:extLst>
        </xdr:cNvPr>
        <xdr:cNvSpPr txBox="1"/>
      </xdr:nvSpPr>
      <xdr:spPr>
        <a:xfrm>
          <a:off x="2473325" y="1247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35561</xdr:rowOff>
    </xdr:to>
    <xdr:cxnSp macro="">
      <xdr:nvCxnSpPr>
        <xdr:cNvPr id="376" name="直線コネクタ 375">
          <a:extLst>
            <a:ext uri="{FF2B5EF4-FFF2-40B4-BE49-F238E27FC236}">
              <a16:creationId xmlns:a16="http://schemas.microsoft.com/office/drawing/2014/main" id="{C89603ED-100F-41B3-B233-24733A65B6E7}"/>
            </a:ext>
          </a:extLst>
        </xdr:cNvPr>
        <xdr:cNvCxnSpPr/>
      </xdr:nvCxnSpPr>
      <xdr:spPr>
        <a:xfrm flipV="1">
          <a:off x="1209675" y="12335890"/>
          <a:ext cx="7874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5269213-1F01-444D-B3CE-08CB91A735CE}"/>
            </a:ext>
          </a:extLst>
        </xdr:cNvPr>
        <xdr:cNvSpPr/>
      </xdr:nvSpPr>
      <xdr:spPr>
        <a:xfrm>
          <a:off x="1971675" y="124190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F39DDA34-F04D-4B37-88AB-86453032B47D}"/>
            </a:ext>
          </a:extLst>
        </xdr:cNvPr>
        <xdr:cNvSpPr txBox="1"/>
      </xdr:nvSpPr>
      <xdr:spPr>
        <a:xfrm>
          <a:off x="1654175" y="1249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51FF754F-B7B9-41F9-8600-868B2B3E7892}"/>
            </a:ext>
          </a:extLst>
        </xdr:cNvPr>
        <xdr:cNvSpPr/>
      </xdr:nvSpPr>
      <xdr:spPr>
        <a:xfrm>
          <a:off x="1152525" y="124313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CEBE6441-A2C5-4017-BCBF-D368794F6B86}"/>
            </a:ext>
          </a:extLst>
        </xdr:cNvPr>
        <xdr:cNvSpPr txBox="1"/>
      </xdr:nvSpPr>
      <xdr:spPr>
        <a:xfrm>
          <a:off x="866775" y="1250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29BEFE75-7229-41B9-9623-0E12290AF99E}"/>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DF2F03DA-C0A5-41BD-AD09-B498381EEAF9}"/>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3F6052B9-EA4B-4CFC-BF0D-55F6BEED07DE}"/>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5CDC2FE-34DB-43B9-88D0-817ABAC18718}"/>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BB00E90F-64B3-46FC-B8EB-C659A00948E8}"/>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6" name="楕円 385">
          <a:extLst>
            <a:ext uri="{FF2B5EF4-FFF2-40B4-BE49-F238E27FC236}">
              <a16:creationId xmlns:a16="http://schemas.microsoft.com/office/drawing/2014/main" id="{99F8CDA2-13CF-43B6-9005-30059D152FC8}"/>
            </a:ext>
          </a:extLst>
        </xdr:cNvPr>
        <xdr:cNvSpPr/>
      </xdr:nvSpPr>
      <xdr:spPr>
        <a:xfrm>
          <a:off x="4340225" y="12356464"/>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7" name="公債費該当値テキスト">
          <a:extLst>
            <a:ext uri="{FF2B5EF4-FFF2-40B4-BE49-F238E27FC236}">
              <a16:creationId xmlns:a16="http://schemas.microsoft.com/office/drawing/2014/main" id="{AA4C47CC-5ADB-4DEC-BDEC-A996B14ED5E5}"/>
            </a:ext>
          </a:extLst>
        </xdr:cNvPr>
        <xdr:cNvSpPr txBox="1"/>
      </xdr:nvSpPr>
      <xdr:spPr>
        <a:xfrm>
          <a:off x="4457700" y="1221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8" name="楕円 387">
          <a:extLst>
            <a:ext uri="{FF2B5EF4-FFF2-40B4-BE49-F238E27FC236}">
              <a16:creationId xmlns:a16="http://schemas.microsoft.com/office/drawing/2014/main" id="{B21EE894-F879-4F41-93B4-BF602CECED8D}"/>
            </a:ext>
          </a:extLst>
        </xdr:cNvPr>
        <xdr:cNvSpPr/>
      </xdr:nvSpPr>
      <xdr:spPr>
        <a:xfrm>
          <a:off x="3578225" y="12341352"/>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9" name="テキスト ボックス 388">
          <a:extLst>
            <a:ext uri="{FF2B5EF4-FFF2-40B4-BE49-F238E27FC236}">
              <a16:creationId xmlns:a16="http://schemas.microsoft.com/office/drawing/2014/main" id="{0B010816-5B5B-442F-8466-5CDD19523127}"/>
            </a:ext>
          </a:extLst>
        </xdr:cNvPr>
        <xdr:cNvSpPr txBox="1"/>
      </xdr:nvSpPr>
      <xdr:spPr>
        <a:xfrm>
          <a:off x="3267075" y="1212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0" name="楕円 389">
          <a:extLst>
            <a:ext uri="{FF2B5EF4-FFF2-40B4-BE49-F238E27FC236}">
              <a16:creationId xmlns:a16="http://schemas.microsoft.com/office/drawing/2014/main" id="{9858B571-3F6A-4D96-9F1F-AC363706E1F8}"/>
            </a:ext>
          </a:extLst>
        </xdr:cNvPr>
        <xdr:cNvSpPr/>
      </xdr:nvSpPr>
      <xdr:spPr>
        <a:xfrm>
          <a:off x="2759075" y="12288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1" name="テキスト ボックス 390">
          <a:extLst>
            <a:ext uri="{FF2B5EF4-FFF2-40B4-BE49-F238E27FC236}">
              <a16:creationId xmlns:a16="http://schemas.microsoft.com/office/drawing/2014/main" id="{AFDF11EE-9BC6-44D5-8616-F44EBD9594EE}"/>
            </a:ext>
          </a:extLst>
        </xdr:cNvPr>
        <xdr:cNvSpPr txBox="1"/>
      </xdr:nvSpPr>
      <xdr:spPr>
        <a:xfrm>
          <a:off x="2473325" y="120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2" name="楕円 391">
          <a:extLst>
            <a:ext uri="{FF2B5EF4-FFF2-40B4-BE49-F238E27FC236}">
              <a16:creationId xmlns:a16="http://schemas.microsoft.com/office/drawing/2014/main" id="{7E93D3F2-DC97-4715-ACD4-87911DB9C7F8}"/>
            </a:ext>
          </a:extLst>
        </xdr:cNvPr>
        <xdr:cNvSpPr/>
      </xdr:nvSpPr>
      <xdr:spPr>
        <a:xfrm>
          <a:off x="1971675" y="12288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3" name="テキスト ボックス 392">
          <a:extLst>
            <a:ext uri="{FF2B5EF4-FFF2-40B4-BE49-F238E27FC236}">
              <a16:creationId xmlns:a16="http://schemas.microsoft.com/office/drawing/2014/main" id="{EF2CEA0F-2519-4215-AE48-6D5A68BB1F94}"/>
            </a:ext>
          </a:extLst>
        </xdr:cNvPr>
        <xdr:cNvSpPr txBox="1"/>
      </xdr:nvSpPr>
      <xdr:spPr>
        <a:xfrm>
          <a:off x="1654175" y="120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4" name="楕円 393">
          <a:extLst>
            <a:ext uri="{FF2B5EF4-FFF2-40B4-BE49-F238E27FC236}">
              <a16:creationId xmlns:a16="http://schemas.microsoft.com/office/drawing/2014/main" id="{127D185C-F6D5-489C-A3B5-7563E81E94F1}"/>
            </a:ext>
          </a:extLst>
        </xdr:cNvPr>
        <xdr:cNvSpPr/>
      </xdr:nvSpPr>
      <xdr:spPr>
        <a:xfrm>
          <a:off x="1152525" y="123037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5" name="テキスト ボックス 394">
          <a:extLst>
            <a:ext uri="{FF2B5EF4-FFF2-40B4-BE49-F238E27FC236}">
              <a16:creationId xmlns:a16="http://schemas.microsoft.com/office/drawing/2014/main" id="{90B3785C-27E3-4CC5-AF34-0AAB5208DDAE}"/>
            </a:ext>
          </a:extLst>
        </xdr:cNvPr>
        <xdr:cNvSpPr txBox="1"/>
      </xdr:nvSpPr>
      <xdr:spPr>
        <a:xfrm>
          <a:off x="866775" y="1207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11AFCD6D-F47D-4552-9561-6E85E1F78D45}"/>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1CC053EE-9BAF-4917-801B-E68BB72AE619}"/>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97425810-4E6F-49D0-82AA-2FC5BF82C3E4}"/>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7EA58AF9-F7C7-404E-BD7E-9A20FF85BA00}"/>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96183DCF-ADDC-416E-B6C2-D5E11B8C4A88}"/>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506FDC3-EAD7-4B6C-A0EB-0D2745A8008E}"/>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C7ACF9C0-0868-4DBA-9B7F-BECC75764E6F}"/>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B0F9D76D-3FAE-4A66-B586-3713DB87A13D}"/>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FD6A8093-01DD-4556-A4A0-EAF44C59687F}"/>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84406578-F1B9-4403-B31D-BCF7E48F50BE}"/>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56DAF766-CA8D-49D3-9137-281823DFFBF4}"/>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となった。愛媛県平均・類似団体平均どちらも上回る結果となった。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上昇の主な要因は、給与改定による人件費の増加、物価高騰の影響による物件費の増加、障害者自立支援給付事業などの各種給付金支給事業費の増加による扶助費の増加によるものである。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今後も経常的経費の増加が懸念される。財政の硬直化を抑制するためにも不必要な支出を軽減するよう努める。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94AD2953-082D-40C4-825A-882B5497DCB7}"/>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78D72415-CFA6-4A88-80EB-E491BCF362B5}"/>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935DE017-DF4B-4873-906C-B0F3C73A83A7}"/>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47C5AC72-40C8-4ACF-9514-2F5EA0B71A78}"/>
            </a:ext>
          </a:extLst>
        </xdr:cNvPr>
        <xdr:cNvCxnSpPr/>
      </xdr:nvCxnSpPr>
      <xdr:spPr>
        <a:xfrm>
          <a:off x="11268075" y="13182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E1A87085-A597-4A65-855C-1F6D2BE130F1}"/>
            </a:ext>
          </a:extLst>
        </xdr:cNvPr>
        <xdr:cNvSpPr txBox="1"/>
      </xdr:nvSpPr>
      <xdr:spPr>
        <a:xfrm>
          <a:off x="10817225"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E48C316B-CCF2-4899-B6F7-9769D2CFC03F}"/>
            </a:ext>
          </a:extLst>
        </xdr:cNvPr>
        <xdr:cNvCxnSpPr/>
      </xdr:nvCxnSpPr>
      <xdr:spPr>
        <a:xfrm>
          <a:off x="11268075" y="12753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F572497D-A3D0-4A9A-A410-B87B51F9F882}"/>
            </a:ext>
          </a:extLst>
        </xdr:cNvPr>
        <xdr:cNvSpPr txBox="1"/>
      </xdr:nvSpPr>
      <xdr:spPr>
        <a:xfrm>
          <a:off x="10817225"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AF2C5AA-3E0A-4F68-B8F8-24D09D6B1241}"/>
            </a:ext>
          </a:extLst>
        </xdr:cNvPr>
        <xdr:cNvCxnSpPr/>
      </xdr:nvCxnSpPr>
      <xdr:spPr>
        <a:xfrm>
          <a:off x="11268075" y="12315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74FEBAFA-B073-4149-8A79-98CC95D3FC8F}"/>
            </a:ext>
          </a:extLst>
        </xdr:cNvPr>
        <xdr:cNvSpPr txBox="1"/>
      </xdr:nvSpPr>
      <xdr:spPr>
        <a:xfrm>
          <a:off x="10817225"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319BDF3D-66D5-4071-9BC9-1DE1A2567AF9}"/>
            </a:ext>
          </a:extLst>
        </xdr:cNvPr>
        <xdr:cNvCxnSpPr/>
      </xdr:nvCxnSpPr>
      <xdr:spPr>
        <a:xfrm>
          <a:off x="11268075" y="11887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54F2974-D511-417F-B9EE-B846A7DFA1BA}"/>
            </a:ext>
          </a:extLst>
        </xdr:cNvPr>
        <xdr:cNvSpPr txBox="1"/>
      </xdr:nvSpPr>
      <xdr:spPr>
        <a:xfrm>
          <a:off x="10817225"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186DAC69-4AFC-42B5-8B2E-9DD16F7ADCF8}"/>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4359647E-73B6-4D09-8334-3813CC824A67}"/>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37FBDDA5-27E6-419B-9F2C-41FE5EB2F49F}"/>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E9C1542F-FD56-4370-967F-6D1FE0093263}"/>
            </a:ext>
          </a:extLst>
        </xdr:cNvPr>
        <xdr:cNvCxnSpPr/>
      </xdr:nvCxnSpPr>
      <xdr:spPr>
        <a:xfrm flipV="1">
          <a:off x="14944725" y="11829542"/>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72836036-CD5B-44A3-B50E-A49B6DAAEE3E}"/>
            </a:ext>
          </a:extLst>
        </xdr:cNvPr>
        <xdr:cNvSpPr txBox="1"/>
      </xdr:nvSpPr>
      <xdr:spPr>
        <a:xfrm>
          <a:off x="15020925" y="1318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8806CAF-F691-432C-90C0-F2D035C557D1}"/>
            </a:ext>
          </a:extLst>
        </xdr:cNvPr>
        <xdr:cNvCxnSpPr/>
      </xdr:nvCxnSpPr>
      <xdr:spPr>
        <a:xfrm>
          <a:off x="14859000" y="13220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116FBB15-A186-4034-9720-C3C490C791D3}"/>
            </a:ext>
          </a:extLst>
        </xdr:cNvPr>
        <xdr:cNvSpPr txBox="1"/>
      </xdr:nvSpPr>
      <xdr:spPr>
        <a:xfrm>
          <a:off x="15020925" y="1158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43DF97E9-9D89-420E-BA10-654CD6EA0735}"/>
            </a:ext>
          </a:extLst>
        </xdr:cNvPr>
        <xdr:cNvCxnSpPr/>
      </xdr:nvCxnSpPr>
      <xdr:spPr>
        <a:xfrm>
          <a:off x="14859000" y="118295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44704</xdr:rowOff>
    </xdr:to>
    <xdr:cxnSp macro="">
      <xdr:nvCxnSpPr>
        <xdr:cNvPr id="426" name="直線コネクタ 425">
          <a:extLst>
            <a:ext uri="{FF2B5EF4-FFF2-40B4-BE49-F238E27FC236}">
              <a16:creationId xmlns:a16="http://schemas.microsoft.com/office/drawing/2014/main" id="{C5E97307-31AA-40BA-8175-3188D09ACAEA}"/>
            </a:ext>
          </a:extLst>
        </xdr:cNvPr>
        <xdr:cNvCxnSpPr/>
      </xdr:nvCxnSpPr>
      <xdr:spPr>
        <a:xfrm>
          <a:off x="14182725" y="12629135"/>
          <a:ext cx="762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75E8932A-A240-49F3-9B24-B24466B3B41B}"/>
            </a:ext>
          </a:extLst>
        </xdr:cNvPr>
        <xdr:cNvSpPr txBox="1"/>
      </xdr:nvSpPr>
      <xdr:spPr>
        <a:xfrm>
          <a:off x="15020925" y="12469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875C954D-D527-4D10-8E38-97CE1EF3E520}"/>
            </a:ext>
          </a:extLst>
        </xdr:cNvPr>
        <xdr:cNvSpPr/>
      </xdr:nvSpPr>
      <xdr:spPr>
        <a:xfrm>
          <a:off x="14897100" y="1262761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170435</xdr:rowOff>
    </xdr:to>
    <xdr:cxnSp macro="">
      <xdr:nvCxnSpPr>
        <xdr:cNvPr id="429" name="直線コネクタ 428">
          <a:extLst>
            <a:ext uri="{FF2B5EF4-FFF2-40B4-BE49-F238E27FC236}">
              <a16:creationId xmlns:a16="http://schemas.microsoft.com/office/drawing/2014/main" id="{5BF90552-77FA-41F9-9FC4-C1A31A7D8C2C}"/>
            </a:ext>
          </a:extLst>
        </xdr:cNvPr>
        <xdr:cNvCxnSpPr/>
      </xdr:nvCxnSpPr>
      <xdr:spPr>
        <a:xfrm>
          <a:off x="13388975" y="12493752"/>
          <a:ext cx="793750"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1FEDB7FA-34DE-4396-B519-83274785FD11}"/>
            </a:ext>
          </a:extLst>
        </xdr:cNvPr>
        <xdr:cNvSpPr/>
      </xdr:nvSpPr>
      <xdr:spPr>
        <a:xfrm>
          <a:off x="14135100" y="125343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C2734F7D-27C4-4266-A900-20C3CF600E3B}"/>
            </a:ext>
          </a:extLst>
        </xdr:cNvPr>
        <xdr:cNvSpPr txBox="1"/>
      </xdr:nvSpPr>
      <xdr:spPr>
        <a:xfrm>
          <a:off x="13839825" y="1231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77</xdr:row>
      <xdr:rowOff>28702</xdr:rowOff>
    </xdr:to>
    <xdr:cxnSp macro="">
      <xdr:nvCxnSpPr>
        <xdr:cNvPr id="432" name="直線コネクタ 431">
          <a:extLst>
            <a:ext uri="{FF2B5EF4-FFF2-40B4-BE49-F238E27FC236}">
              <a16:creationId xmlns:a16="http://schemas.microsoft.com/office/drawing/2014/main" id="{E3B4749A-BDFD-4298-A694-C35A365B9B46}"/>
            </a:ext>
          </a:extLst>
        </xdr:cNvPr>
        <xdr:cNvCxnSpPr/>
      </xdr:nvCxnSpPr>
      <xdr:spPr>
        <a:xfrm>
          <a:off x="12579350" y="12352401"/>
          <a:ext cx="809625"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B0B5CE09-4CD8-4AA8-B904-2A59CBEE84F8}"/>
            </a:ext>
          </a:extLst>
        </xdr:cNvPr>
        <xdr:cNvSpPr/>
      </xdr:nvSpPr>
      <xdr:spPr>
        <a:xfrm>
          <a:off x="13341350" y="12394819"/>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CDA17055-3A35-47E9-88D2-1C2633299FB3}"/>
            </a:ext>
          </a:extLst>
        </xdr:cNvPr>
        <xdr:cNvSpPr txBox="1"/>
      </xdr:nvSpPr>
      <xdr:spPr>
        <a:xfrm>
          <a:off x="13030200" y="1217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77</xdr:row>
      <xdr:rowOff>129287</xdr:rowOff>
    </xdr:to>
    <xdr:cxnSp macro="">
      <xdr:nvCxnSpPr>
        <xdr:cNvPr id="435" name="直線コネクタ 434">
          <a:extLst>
            <a:ext uri="{FF2B5EF4-FFF2-40B4-BE49-F238E27FC236}">
              <a16:creationId xmlns:a16="http://schemas.microsoft.com/office/drawing/2014/main" id="{65A3510C-7128-4A3D-902E-D80036CDA344}"/>
            </a:ext>
          </a:extLst>
        </xdr:cNvPr>
        <xdr:cNvCxnSpPr/>
      </xdr:nvCxnSpPr>
      <xdr:spPr>
        <a:xfrm flipV="1">
          <a:off x="11769725" y="12352401"/>
          <a:ext cx="809625" cy="24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8570DC44-595D-41CA-964B-0AF22FC04D36}"/>
            </a:ext>
          </a:extLst>
        </xdr:cNvPr>
        <xdr:cNvSpPr/>
      </xdr:nvSpPr>
      <xdr:spPr>
        <a:xfrm>
          <a:off x="12531725" y="125892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A3FA23C0-334F-4476-88F3-22A6A6513091}"/>
            </a:ext>
          </a:extLst>
        </xdr:cNvPr>
        <xdr:cNvSpPr txBox="1"/>
      </xdr:nvSpPr>
      <xdr:spPr>
        <a:xfrm>
          <a:off x="12236450" y="1266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5BF334E9-7A52-4067-8C86-4F60F5018AE5}"/>
            </a:ext>
          </a:extLst>
        </xdr:cNvPr>
        <xdr:cNvSpPr/>
      </xdr:nvSpPr>
      <xdr:spPr>
        <a:xfrm>
          <a:off x="11734800" y="1262761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CCF7C225-083E-4F78-8934-1499274040E5}"/>
            </a:ext>
          </a:extLst>
        </xdr:cNvPr>
        <xdr:cNvSpPr txBox="1"/>
      </xdr:nvSpPr>
      <xdr:spPr>
        <a:xfrm>
          <a:off x="11426825" y="1269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18B4B91-7A44-48A2-817F-9E5D9C58C26D}"/>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8762D6C-8272-4C22-AC2F-D32DC3359D51}"/>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87A58251-5B9A-4B0E-9F55-BFD9083C7716}"/>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983BF59-120A-43EE-9FD3-C1273493601D}"/>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4A70E527-7916-46F7-861E-90A3E25BC89F}"/>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5" name="楕円 444">
          <a:extLst>
            <a:ext uri="{FF2B5EF4-FFF2-40B4-BE49-F238E27FC236}">
              <a16:creationId xmlns:a16="http://schemas.microsoft.com/office/drawing/2014/main" id="{B3FC6E44-0536-459B-A8B3-6BC4E4FC9FD9}"/>
            </a:ext>
          </a:extLst>
        </xdr:cNvPr>
        <xdr:cNvSpPr/>
      </xdr:nvSpPr>
      <xdr:spPr>
        <a:xfrm>
          <a:off x="14897100" y="126304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46" name="公債費以外該当値テキスト">
          <a:extLst>
            <a:ext uri="{FF2B5EF4-FFF2-40B4-BE49-F238E27FC236}">
              <a16:creationId xmlns:a16="http://schemas.microsoft.com/office/drawing/2014/main" id="{1D8D5576-AE65-4D0D-B25C-F429E31529D3}"/>
            </a:ext>
          </a:extLst>
        </xdr:cNvPr>
        <xdr:cNvSpPr txBox="1"/>
      </xdr:nvSpPr>
      <xdr:spPr>
        <a:xfrm>
          <a:off x="15020925" y="1260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7" name="楕円 446">
          <a:extLst>
            <a:ext uri="{FF2B5EF4-FFF2-40B4-BE49-F238E27FC236}">
              <a16:creationId xmlns:a16="http://schemas.microsoft.com/office/drawing/2014/main" id="{B6499BAB-6E38-41EE-A79A-A0E3FA409555}"/>
            </a:ext>
          </a:extLst>
        </xdr:cNvPr>
        <xdr:cNvSpPr/>
      </xdr:nvSpPr>
      <xdr:spPr>
        <a:xfrm>
          <a:off x="14135100" y="125910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8" name="テキスト ボックス 447">
          <a:extLst>
            <a:ext uri="{FF2B5EF4-FFF2-40B4-BE49-F238E27FC236}">
              <a16:creationId xmlns:a16="http://schemas.microsoft.com/office/drawing/2014/main" id="{68910C12-245D-4A65-8734-12E60FC58F46}"/>
            </a:ext>
          </a:extLst>
        </xdr:cNvPr>
        <xdr:cNvSpPr txBox="1"/>
      </xdr:nvSpPr>
      <xdr:spPr>
        <a:xfrm>
          <a:off x="13839825" y="1266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9" name="楕円 448">
          <a:extLst>
            <a:ext uri="{FF2B5EF4-FFF2-40B4-BE49-F238E27FC236}">
              <a16:creationId xmlns:a16="http://schemas.microsoft.com/office/drawing/2014/main" id="{65A36177-D226-445D-9D16-4DC7BDC2A16F}"/>
            </a:ext>
          </a:extLst>
        </xdr:cNvPr>
        <xdr:cNvSpPr/>
      </xdr:nvSpPr>
      <xdr:spPr>
        <a:xfrm>
          <a:off x="13341350" y="12455652"/>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0" name="テキスト ボックス 449">
          <a:extLst>
            <a:ext uri="{FF2B5EF4-FFF2-40B4-BE49-F238E27FC236}">
              <a16:creationId xmlns:a16="http://schemas.microsoft.com/office/drawing/2014/main" id="{6637D987-5B26-4025-900D-B2BD75B34A04}"/>
            </a:ext>
          </a:extLst>
        </xdr:cNvPr>
        <xdr:cNvSpPr txBox="1"/>
      </xdr:nvSpPr>
      <xdr:spPr>
        <a:xfrm>
          <a:off x="13030200" y="1253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764860C6-9037-4272-BB93-2C33D064C829}"/>
            </a:ext>
          </a:extLst>
        </xdr:cNvPr>
        <xdr:cNvSpPr/>
      </xdr:nvSpPr>
      <xdr:spPr>
        <a:xfrm>
          <a:off x="12531725" y="123047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2" name="テキスト ボックス 451">
          <a:extLst>
            <a:ext uri="{FF2B5EF4-FFF2-40B4-BE49-F238E27FC236}">
              <a16:creationId xmlns:a16="http://schemas.microsoft.com/office/drawing/2014/main" id="{99FDF6B8-FB8C-4648-96DF-FACF57B677DB}"/>
            </a:ext>
          </a:extLst>
        </xdr:cNvPr>
        <xdr:cNvSpPr txBox="1"/>
      </xdr:nvSpPr>
      <xdr:spPr>
        <a:xfrm>
          <a:off x="12236450" y="1208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3" name="楕円 452">
          <a:extLst>
            <a:ext uri="{FF2B5EF4-FFF2-40B4-BE49-F238E27FC236}">
              <a16:creationId xmlns:a16="http://schemas.microsoft.com/office/drawing/2014/main" id="{786F12A6-4F59-4A25-81F6-932FA83AB8CD}"/>
            </a:ext>
          </a:extLst>
        </xdr:cNvPr>
        <xdr:cNvSpPr/>
      </xdr:nvSpPr>
      <xdr:spPr>
        <a:xfrm>
          <a:off x="11734800" y="125467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54" name="テキスト ボックス 453">
          <a:extLst>
            <a:ext uri="{FF2B5EF4-FFF2-40B4-BE49-F238E27FC236}">
              <a16:creationId xmlns:a16="http://schemas.microsoft.com/office/drawing/2014/main" id="{C311AF19-C6CF-4D5D-9EF8-7FA04E0E72AE}"/>
            </a:ext>
          </a:extLst>
        </xdr:cNvPr>
        <xdr:cNvSpPr txBox="1"/>
      </xdr:nvSpPr>
      <xdr:spPr>
        <a:xfrm>
          <a:off x="11426825" y="1232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64E7D68-9AC5-49C8-858E-27D9B1148D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27AF0EE-770B-482C-9EBF-2382A5F6821F}"/>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C129C61-1C09-4060-8614-857C1E47E3B6}"/>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E4B4064-7533-4E8F-8E0A-AAE17C8B3D15}"/>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10D417E-4E18-4C62-90E7-0F169687E232}"/>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40C172A-42CE-44CD-B1FC-20B406C21A28}"/>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BCB6E4B-21B6-46B7-BBC3-333E46480E17}"/>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DBA56B4-FB39-43E6-A571-B6E7F23AD806}"/>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DC36B06-A2D9-4DF5-B98E-BC0EEBD51028}"/>
            </a:ext>
          </a:extLst>
        </xdr:cNvPr>
        <xdr:cNvSpPr/>
      </xdr:nvSpPr>
      <xdr:spPr bwMode="auto">
        <a:xfrm>
          <a:off x="1952625" y="10226675"/>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8B8D90C-5484-413F-A0FA-14757F9BCE7F}"/>
            </a:ext>
          </a:extLst>
        </xdr:cNvPr>
        <xdr:cNvSpPr/>
      </xdr:nvSpPr>
      <xdr:spPr bwMode="auto">
        <a:xfrm>
          <a:off x="2466975" y="102647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69CA008-B489-46E0-BFDB-C73A9EC45E89}"/>
            </a:ext>
          </a:extLst>
        </xdr:cNvPr>
        <xdr:cNvCxnSpPr/>
      </xdr:nvCxnSpPr>
      <xdr:spPr bwMode="auto">
        <a:xfrm>
          <a:off x="2181225" y="10360025"/>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A6D6F67-119A-4CDC-936D-48F538B29D2D}"/>
            </a:ext>
          </a:extLst>
        </xdr:cNvPr>
        <xdr:cNvSpPr/>
      </xdr:nvSpPr>
      <xdr:spPr bwMode="auto">
        <a:xfrm>
          <a:off x="2266950" y="103028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C2FF866-D577-47E1-9A2A-FF2B1B988D6E}"/>
            </a:ext>
          </a:extLst>
        </xdr:cNvPr>
        <xdr:cNvSpPr/>
      </xdr:nvSpPr>
      <xdr:spPr bwMode="auto">
        <a:xfrm>
          <a:off x="4048125" y="10302875"/>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C2C1F03-CE07-4701-B4E0-22DE5C57CBED}"/>
            </a:ext>
          </a:extLst>
        </xdr:cNvPr>
        <xdr:cNvSpPr/>
      </xdr:nvSpPr>
      <xdr:spPr bwMode="auto">
        <a:xfrm>
          <a:off x="4257675" y="102647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5A8CBEE2-0A12-4799-9B20-6C1D462D7AC6}"/>
            </a:ext>
          </a:extLst>
        </xdr:cNvPr>
        <xdr:cNvSpPr/>
      </xdr:nvSpPr>
      <xdr:spPr bwMode="auto">
        <a:xfrm>
          <a:off x="1952625" y="977900"/>
          <a:ext cx="3819525" cy="2381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5C83E96-B462-46D9-9520-C7C3261C9129}"/>
            </a:ext>
          </a:extLst>
        </xdr:cNvPr>
        <xdr:cNvSpPr/>
      </xdr:nvSpPr>
      <xdr:spPr bwMode="auto">
        <a:xfrm>
          <a:off x="123825" y="977900"/>
          <a:ext cx="1200150" cy="10858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F6AEF351-F4FD-4BBA-BF36-177495120BB6}"/>
            </a:ext>
          </a:extLst>
        </xdr:cNvPr>
        <xdr:cNvSpPr/>
      </xdr:nvSpPr>
      <xdr:spPr bwMode="auto">
        <a:xfrm>
          <a:off x="419100" y="1092200"/>
          <a:ext cx="1133475" cy="2286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EF4D7AD-B34D-495A-9F98-3D969A3973A2}"/>
            </a:ext>
          </a:extLst>
        </xdr:cNvPr>
        <xdr:cNvSpPr/>
      </xdr:nvSpPr>
      <xdr:spPr bwMode="auto">
        <a:xfrm>
          <a:off x="419100" y="133985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88049CE-D0A0-47FF-84BC-22B2290BCF44}"/>
            </a:ext>
          </a:extLst>
        </xdr:cNvPr>
        <xdr:cNvSpPr/>
      </xdr:nvSpPr>
      <xdr:spPr bwMode="auto">
        <a:xfrm>
          <a:off x="419100" y="1625600"/>
          <a:ext cx="1133475" cy="6000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6600C2B-FE50-4606-AD6C-F49F8CF31CA2}"/>
            </a:ext>
          </a:extLst>
        </xdr:cNvPr>
        <xdr:cNvCxnSpPr/>
      </xdr:nvCxnSpPr>
      <xdr:spPr bwMode="auto">
        <a:xfrm flipH="1">
          <a:off x="180975" y="113982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9E79382-BD16-42A0-B91D-9F56AC02397C}"/>
            </a:ext>
          </a:extLst>
        </xdr:cNvPr>
        <xdr:cNvCxnSpPr/>
      </xdr:nvCxnSpPr>
      <xdr:spPr bwMode="auto">
        <a:xfrm>
          <a:off x="263525" y="1577975"/>
          <a:ext cx="0" cy="133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9A9132F-FAB9-4910-9304-37B028DD6B30}"/>
            </a:ext>
          </a:extLst>
        </xdr:cNvPr>
        <xdr:cNvCxnSpPr/>
      </xdr:nvCxnSpPr>
      <xdr:spPr bwMode="auto">
        <a:xfrm flipH="1">
          <a:off x="180975" y="157797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7111DC-981E-4E25-8035-F3344B6055CE}"/>
            </a:ext>
          </a:extLst>
        </xdr:cNvPr>
        <xdr:cNvCxnSpPr/>
      </xdr:nvCxnSpPr>
      <xdr:spPr bwMode="auto">
        <a:xfrm flipV="1">
          <a:off x="263525" y="18002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0EE9DF2-00CC-48BE-8048-E21C2BEEFFC9}"/>
            </a:ext>
          </a:extLst>
        </xdr:cNvPr>
        <xdr:cNvCxnSpPr/>
      </xdr:nvCxnSpPr>
      <xdr:spPr bwMode="auto">
        <a:xfrm flipH="1">
          <a:off x="180975" y="1939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00A1D20-43D7-4E5B-A9F5-EC2CE02B4FA3}"/>
            </a:ext>
          </a:extLst>
        </xdr:cNvPr>
        <xdr:cNvSpPr/>
      </xdr:nvSpPr>
      <xdr:spPr bwMode="auto">
        <a:xfrm>
          <a:off x="215900" y="11017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3C8CE14-5425-4396-B7C8-6CD33AEC7E71}"/>
            </a:ext>
          </a:extLst>
        </xdr:cNvPr>
        <xdr:cNvSpPr/>
      </xdr:nvSpPr>
      <xdr:spPr bwMode="auto">
        <a:xfrm>
          <a:off x="215900" y="134937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4E5E392-2854-477F-87CB-F4F9E8B23360}"/>
            </a:ext>
          </a:extLst>
        </xdr:cNvPr>
        <xdr:cNvSpPr/>
      </xdr:nvSpPr>
      <xdr:spPr bwMode="auto">
        <a:xfrm>
          <a:off x="1952625" y="1520825"/>
          <a:ext cx="3819525" cy="21621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4971744-D810-42BC-9D0C-9DF4B2071B6C}"/>
            </a:ext>
          </a:extLst>
        </xdr:cNvPr>
        <xdr:cNvSpPr txBox="1"/>
      </xdr:nvSpPr>
      <xdr:spPr>
        <a:xfrm>
          <a:off x="1524000" y="11588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9F5627F-A1A5-4AF0-BFEB-DD78CB100C9F}"/>
            </a:ext>
          </a:extLst>
        </xdr:cNvPr>
        <xdr:cNvCxnSpPr/>
      </xdr:nvCxnSpPr>
      <xdr:spPr bwMode="auto">
        <a:xfrm>
          <a:off x="1952625" y="36830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E1BACD8-8479-42D6-BF76-7FB9D8E9624B}"/>
            </a:ext>
          </a:extLst>
        </xdr:cNvPr>
        <xdr:cNvSpPr txBox="1"/>
      </xdr:nvSpPr>
      <xdr:spPr>
        <a:xfrm>
          <a:off x="1247775" y="354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C69F5177-5D00-4329-90EB-75ABF195BE07}"/>
            </a:ext>
          </a:extLst>
        </xdr:cNvPr>
        <xdr:cNvCxnSpPr/>
      </xdr:nvCxnSpPr>
      <xdr:spPr bwMode="auto">
        <a:xfrm>
          <a:off x="1952625" y="34067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46EA383D-0B22-4A76-83BA-D30CB6776E18}"/>
            </a:ext>
          </a:extLst>
        </xdr:cNvPr>
        <xdr:cNvSpPr txBox="1"/>
      </xdr:nvSpPr>
      <xdr:spPr>
        <a:xfrm>
          <a:off x="1247775"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7C87CF0C-A047-46E7-97FF-55E7D18D3873}"/>
            </a:ext>
          </a:extLst>
        </xdr:cNvPr>
        <xdr:cNvCxnSpPr/>
      </xdr:nvCxnSpPr>
      <xdr:spPr bwMode="auto">
        <a:xfrm>
          <a:off x="1952625" y="31400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4D0ED64A-8D75-4E3B-9BE1-6A689A7CE112}"/>
            </a:ext>
          </a:extLst>
        </xdr:cNvPr>
        <xdr:cNvSpPr txBox="1"/>
      </xdr:nvSpPr>
      <xdr:spPr>
        <a:xfrm>
          <a:off x="1247775"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DC531ECF-4562-4C9B-8377-8F61EFC13C25}"/>
            </a:ext>
          </a:extLst>
        </xdr:cNvPr>
        <xdr:cNvCxnSpPr/>
      </xdr:nvCxnSpPr>
      <xdr:spPr bwMode="auto">
        <a:xfrm>
          <a:off x="1952625" y="28733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A50FABBC-BFED-437A-A56B-F3AEF47D6475}"/>
            </a:ext>
          </a:extLst>
        </xdr:cNvPr>
        <xdr:cNvSpPr txBox="1"/>
      </xdr:nvSpPr>
      <xdr:spPr>
        <a:xfrm>
          <a:off x="1247775"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CECEB31C-EA55-4588-ACC7-B01193F08A2B}"/>
            </a:ext>
          </a:extLst>
        </xdr:cNvPr>
        <xdr:cNvCxnSpPr/>
      </xdr:nvCxnSpPr>
      <xdr:spPr bwMode="auto">
        <a:xfrm>
          <a:off x="1952625" y="25971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7C321400-4BE6-4836-B90A-0D9DBB28130B}"/>
            </a:ext>
          </a:extLst>
        </xdr:cNvPr>
        <xdr:cNvSpPr txBox="1"/>
      </xdr:nvSpPr>
      <xdr:spPr>
        <a:xfrm>
          <a:off x="1247775" y="245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A780E7E0-61B6-4B50-914F-11ADAC65D8B9}"/>
            </a:ext>
          </a:extLst>
        </xdr:cNvPr>
        <xdr:cNvCxnSpPr/>
      </xdr:nvCxnSpPr>
      <xdr:spPr bwMode="auto">
        <a:xfrm>
          <a:off x="1952625" y="2330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C1C1A94E-7B89-4F12-8A43-F5069734A61F}"/>
            </a:ext>
          </a:extLst>
        </xdr:cNvPr>
        <xdr:cNvSpPr txBox="1"/>
      </xdr:nvSpPr>
      <xdr:spPr>
        <a:xfrm>
          <a:off x="1247775"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7FF2A449-DA35-4D39-AE06-02AA3A189F14}"/>
            </a:ext>
          </a:extLst>
        </xdr:cNvPr>
        <xdr:cNvCxnSpPr/>
      </xdr:nvCxnSpPr>
      <xdr:spPr bwMode="auto">
        <a:xfrm>
          <a:off x="1952625" y="20637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B7766EC5-E0A9-41D1-8088-D2FBBEDB9828}"/>
            </a:ext>
          </a:extLst>
        </xdr:cNvPr>
        <xdr:cNvSpPr txBox="1"/>
      </xdr:nvSpPr>
      <xdr:spPr>
        <a:xfrm>
          <a:off x="1247775" y="19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A9831401-2B1E-445D-AA23-644E32BCB3CD}"/>
            </a:ext>
          </a:extLst>
        </xdr:cNvPr>
        <xdr:cNvCxnSpPr/>
      </xdr:nvCxnSpPr>
      <xdr:spPr bwMode="auto">
        <a:xfrm>
          <a:off x="1952625" y="17875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B0586461-0E09-4F55-B187-FE1331A5F7AE}"/>
            </a:ext>
          </a:extLst>
        </xdr:cNvPr>
        <xdr:cNvSpPr txBox="1"/>
      </xdr:nvSpPr>
      <xdr:spPr>
        <a:xfrm>
          <a:off x="1247775" y="164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8F3169F0-8D20-412A-9D0B-0E4638C39BD1}"/>
            </a:ext>
          </a:extLst>
        </xdr:cNvPr>
        <xdr:cNvCxnSpPr/>
      </xdr:nvCxnSpPr>
      <xdr:spPr bwMode="auto">
        <a:xfrm>
          <a:off x="1952625" y="15208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6A58AA11-F107-44EB-A2FA-0655EE63BD0D}"/>
            </a:ext>
          </a:extLst>
        </xdr:cNvPr>
        <xdr:cNvSpPr txBox="1"/>
      </xdr:nvSpPr>
      <xdr:spPr>
        <a:xfrm>
          <a:off x="1247775" y="13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90EF3648-3AA2-45F1-BF33-D42B75F1E461}"/>
            </a:ext>
          </a:extLst>
        </xdr:cNvPr>
        <xdr:cNvSpPr/>
      </xdr:nvSpPr>
      <xdr:spPr bwMode="auto">
        <a:xfrm>
          <a:off x="1952625" y="1520825"/>
          <a:ext cx="3819525" cy="21621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8CBAD940-16DF-4E92-BAF8-CF547240713E}"/>
            </a:ext>
          </a:extLst>
        </xdr:cNvPr>
        <xdr:cNvCxnSpPr/>
      </xdr:nvCxnSpPr>
      <xdr:spPr bwMode="auto">
        <a:xfrm flipV="1">
          <a:off x="5095875" y="1933940"/>
          <a:ext cx="0" cy="1314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25A3AE01-1C84-46E2-8530-7EB6993981D0}"/>
            </a:ext>
          </a:extLst>
        </xdr:cNvPr>
        <xdr:cNvSpPr txBox="1"/>
      </xdr:nvSpPr>
      <xdr:spPr>
        <a:xfrm>
          <a:off x="5172075" y="323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63191E2A-1482-43A4-B619-A088827D6822}"/>
            </a:ext>
          </a:extLst>
        </xdr:cNvPr>
        <xdr:cNvCxnSpPr/>
      </xdr:nvCxnSpPr>
      <xdr:spPr bwMode="auto">
        <a:xfrm>
          <a:off x="5010150" y="3248573"/>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B4DBDE8B-A4D3-4B95-8C27-21E1C7EA6ED8}"/>
            </a:ext>
          </a:extLst>
        </xdr:cNvPr>
        <xdr:cNvSpPr txBox="1"/>
      </xdr:nvSpPr>
      <xdr:spPr>
        <a:xfrm>
          <a:off x="5172075" y="168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C1083385-B93D-45B8-AC63-838AD01DCCC6}"/>
            </a:ext>
          </a:extLst>
        </xdr:cNvPr>
        <xdr:cNvCxnSpPr/>
      </xdr:nvCxnSpPr>
      <xdr:spPr bwMode="auto">
        <a:xfrm>
          <a:off x="5010150" y="1933940"/>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139021</xdr:rowOff>
    </xdr:from>
    <xdr:to>
      <xdr:col>29</xdr:col>
      <xdr:colOff>127000</xdr:colOff>
      <xdr:row>15</xdr:row>
      <xdr:rowOff>22749</xdr:rowOff>
    </xdr:to>
    <xdr:cxnSp macro="">
      <xdr:nvCxnSpPr>
        <xdr:cNvPr id="54" name="直線コネクタ 53">
          <a:extLst>
            <a:ext uri="{FF2B5EF4-FFF2-40B4-BE49-F238E27FC236}">
              <a16:creationId xmlns:a16="http://schemas.microsoft.com/office/drawing/2014/main" id="{C282D0F9-068B-47B8-A944-34CA53795F27}"/>
            </a:ext>
          </a:extLst>
        </xdr:cNvPr>
        <xdr:cNvCxnSpPr/>
      </xdr:nvCxnSpPr>
      <xdr:spPr bwMode="auto">
        <a:xfrm flipV="1">
          <a:off x="4505325" y="2409146"/>
          <a:ext cx="590550" cy="45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B99AFDE-B0EA-4760-9FDD-59C2D4FDAE39}"/>
            </a:ext>
          </a:extLst>
        </xdr:cNvPr>
        <xdr:cNvSpPr txBox="1"/>
      </xdr:nvSpPr>
      <xdr:spPr>
        <a:xfrm>
          <a:off x="5172075" y="283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3C90C670-7769-469D-B774-32AE9CE7F9E0}"/>
            </a:ext>
          </a:extLst>
        </xdr:cNvPr>
        <xdr:cNvSpPr/>
      </xdr:nvSpPr>
      <xdr:spPr bwMode="auto">
        <a:xfrm>
          <a:off x="5048250" y="286774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22749</xdr:rowOff>
    </xdr:from>
    <xdr:to>
      <xdr:col>26</xdr:col>
      <xdr:colOff>50800</xdr:colOff>
      <xdr:row>15</xdr:row>
      <xdr:rowOff>71555</xdr:rowOff>
    </xdr:to>
    <xdr:cxnSp macro="">
      <xdr:nvCxnSpPr>
        <xdr:cNvPr id="57" name="直線コネクタ 56">
          <a:extLst>
            <a:ext uri="{FF2B5EF4-FFF2-40B4-BE49-F238E27FC236}">
              <a16:creationId xmlns:a16="http://schemas.microsoft.com/office/drawing/2014/main" id="{BC440F88-B3EB-49D5-A21F-6754D0B03599}"/>
            </a:ext>
          </a:extLst>
        </xdr:cNvPr>
        <xdr:cNvCxnSpPr/>
      </xdr:nvCxnSpPr>
      <xdr:spPr bwMode="auto">
        <a:xfrm flipV="1">
          <a:off x="3886200" y="2454799"/>
          <a:ext cx="619125" cy="42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7FC38C62-2B6B-49E4-B28D-CDDA450DC569}"/>
            </a:ext>
          </a:extLst>
        </xdr:cNvPr>
        <xdr:cNvSpPr/>
      </xdr:nvSpPr>
      <xdr:spPr bwMode="auto">
        <a:xfrm>
          <a:off x="4457700" y="2905854"/>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18055FB2-335F-46C1-AF25-8FFE4E162634}"/>
            </a:ext>
          </a:extLst>
        </xdr:cNvPr>
        <xdr:cNvSpPr txBox="1"/>
      </xdr:nvSpPr>
      <xdr:spPr>
        <a:xfrm>
          <a:off x="4162425" y="297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71555</xdr:rowOff>
    </xdr:from>
    <xdr:to>
      <xdr:col>22</xdr:col>
      <xdr:colOff>114300</xdr:colOff>
      <xdr:row>15</xdr:row>
      <xdr:rowOff>88786</xdr:rowOff>
    </xdr:to>
    <xdr:cxnSp macro="">
      <xdr:nvCxnSpPr>
        <xdr:cNvPr id="60" name="直線コネクタ 59">
          <a:extLst>
            <a:ext uri="{FF2B5EF4-FFF2-40B4-BE49-F238E27FC236}">
              <a16:creationId xmlns:a16="http://schemas.microsoft.com/office/drawing/2014/main" id="{9B95FE63-F315-4583-ADB9-F80695E36A95}"/>
            </a:ext>
          </a:extLst>
        </xdr:cNvPr>
        <xdr:cNvCxnSpPr/>
      </xdr:nvCxnSpPr>
      <xdr:spPr bwMode="auto">
        <a:xfrm flipV="1">
          <a:off x="3257550" y="2497255"/>
          <a:ext cx="628650" cy="17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28503972-AAA0-4F01-A25D-F186B23BDABF}"/>
            </a:ext>
          </a:extLst>
        </xdr:cNvPr>
        <xdr:cNvSpPr/>
      </xdr:nvSpPr>
      <xdr:spPr bwMode="auto">
        <a:xfrm>
          <a:off x="3838575" y="2916637"/>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66CB586C-A4DA-433E-AAAA-41A7B17E801F}"/>
            </a:ext>
          </a:extLst>
        </xdr:cNvPr>
        <xdr:cNvSpPr txBox="1"/>
      </xdr:nvSpPr>
      <xdr:spPr>
        <a:xfrm>
          <a:off x="3543300" y="29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88786</xdr:rowOff>
    </xdr:from>
    <xdr:to>
      <xdr:col>18</xdr:col>
      <xdr:colOff>177800</xdr:colOff>
      <xdr:row>15</xdr:row>
      <xdr:rowOff>134720</xdr:rowOff>
    </xdr:to>
    <xdr:cxnSp macro="">
      <xdr:nvCxnSpPr>
        <xdr:cNvPr id="63" name="直線コネクタ 62">
          <a:extLst>
            <a:ext uri="{FF2B5EF4-FFF2-40B4-BE49-F238E27FC236}">
              <a16:creationId xmlns:a16="http://schemas.microsoft.com/office/drawing/2014/main" id="{B4053529-0882-497A-A087-5534A8E15B5F}"/>
            </a:ext>
          </a:extLst>
        </xdr:cNvPr>
        <xdr:cNvCxnSpPr/>
      </xdr:nvCxnSpPr>
      <xdr:spPr bwMode="auto">
        <a:xfrm flipV="1">
          <a:off x="2619375" y="2514486"/>
          <a:ext cx="638175" cy="49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7906AC63-5815-4DE0-83B1-97A5ADDB617D}"/>
            </a:ext>
          </a:extLst>
        </xdr:cNvPr>
        <xdr:cNvSpPr/>
      </xdr:nvSpPr>
      <xdr:spPr bwMode="auto">
        <a:xfrm>
          <a:off x="3209925" y="2934076"/>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86D73A5-17C9-4DE9-A6C7-0E224BB70AED}"/>
            </a:ext>
          </a:extLst>
        </xdr:cNvPr>
        <xdr:cNvSpPr txBox="1"/>
      </xdr:nvSpPr>
      <xdr:spPr>
        <a:xfrm>
          <a:off x="2914650" y="301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4F23B34D-79A5-44F5-AD2C-B259528678DB}"/>
            </a:ext>
          </a:extLst>
        </xdr:cNvPr>
        <xdr:cNvSpPr/>
      </xdr:nvSpPr>
      <xdr:spPr bwMode="auto">
        <a:xfrm>
          <a:off x="2571750" y="2945132"/>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5139963D-908F-42A3-9994-55B3A3284B6A}"/>
            </a:ext>
          </a:extLst>
        </xdr:cNvPr>
        <xdr:cNvSpPr txBox="1"/>
      </xdr:nvSpPr>
      <xdr:spPr>
        <a:xfrm>
          <a:off x="2276475" y="303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780897F-3533-4305-9B1A-89677A37EB03}"/>
            </a:ext>
          </a:extLst>
        </xdr:cNvPr>
        <xdr:cNvSpPr txBox="1"/>
      </xdr:nvSpPr>
      <xdr:spPr>
        <a:xfrm>
          <a:off x="4943475"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BB83B531-0038-4801-88A2-6EC3036D03E0}"/>
            </a:ext>
          </a:extLst>
        </xdr:cNvPr>
        <xdr:cNvSpPr txBox="1"/>
      </xdr:nvSpPr>
      <xdr:spPr>
        <a:xfrm>
          <a:off x="4352925"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4DC49E0D-0DD3-4341-BFD6-C264D9A1B617}"/>
            </a:ext>
          </a:extLst>
        </xdr:cNvPr>
        <xdr:cNvSpPr txBox="1"/>
      </xdr:nvSpPr>
      <xdr:spPr>
        <a:xfrm>
          <a:off x="3724275"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D1FDDC5E-055F-48F4-8749-7EE9C2CA2977}"/>
            </a:ext>
          </a:extLst>
        </xdr:cNvPr>
        <xdr:cNvSpPr txBox="1"/>
      </xdr:nvSpPr>
      <xdr:spPr>
        <a:xfrm>
          <a:off x="30861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B7DAE3EB-FFA1-40C7-A9D3-E88D79C839EB}"/>
            </a:ext>
          </a:extLst>
        </xdr:cNvPr>
        <xdr:cNvSpPr txBox="1"/>
      </xdr:nvSpPr>
      <xdr:spPr>
        <a:xfrm>
          <a:off x="2466975"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88221</xdr:rowOff>
    </xdr:from>
    <xdr:to>
      <xdr:col>29</xdr:col>
      <xdr:colOff>177800</xdr:colOff>
      <xdr:row>15</xdr:row>
      <xdr:rowOff>18371</xdr:rowOff>
    </xdr:to>
    <xdr:sp macro="" textlink="">
      <xdr:nvSpPr>
        <xdr:cNvPr id="73" name="楕円 72">
          <a:extLst>
            <a:ext uri="{FF2B5EF4-FFF2-40B4-BE49-F238E27FC236}">
              <a16:creationId xmlns:a16="http://schemas.microsoft.com/office/drawing/2014/main" id="{8B54F387-9B15-454D-B06C-4207B4A462F1}"/>
            </a:ext>
          </a:extLst>
        </xdr:cNvPr>
        <xdr:cNvSpPr/>
      </xdr:nvSpPr>
      <xdr:spPr bwMode="auto">
        <a:xfrm>
          <a:off x="5048250" y="235199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104748</xdr:rowOff>
    </xdr:from>
    <xdr:ext cx="762000" cy="259045"/>
    <xdr:sp macro="" textlink="">
      <xdr:nvSpPr>
        <xdr:cNvPr id="74" name="人口1人当たり決算額の推移該当値テキスト130">
          <a:extLst>
            <a:ext uri="{FF2B5EF4-FFF2-40B4-BE49-F238E27FC236}">
              <a16:creationId xmlns:a16="http://schemas.microsoft.com/office/drawing/2014/main" id="{DA66E3BD-E424-45CD-B06E-41E5D1AB0BF1}"/>
            </a:ext>
          </a:extLst>
        </xdr:cNvPr>
        <xdr:cNvSpPr txBox="1"/>
      </xdr:nvSpPr>
      <xdr:spPr>
        <a:xfrm>
          <a:off x="5172075" y="221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143399</xdr:rowOff>
    </xdr:from>
    <xdr:to>
      <xdr:col>26</xdr:col>
      <xdr:colOff>101600</xdr:colOff>
      <xdr:row>15</xdr:row>
      <xdr:rowOff>73549</xdr:rowOff>
    </xdr:to>
    <xdr:sp macro="" textlink="">
      <xdr:nvSpPr>
        <xdr:cNvPr id="75" name="楕円 74">
          <a:extLst>
            <a:ext uri="{FF2B5EF4-FFF2-40B4-BE49-F238E27FC236}">
              <a16:creationId xmlns:a16="http://schemas.microsoft.com/office/drawing/2014/main" id="{2BA0E155-A0EB-4536-9D10-BC69A5128F39}"/>
            </a:ext>
          </a:extLst>
        </xdr:cNvPr>
        <xdr:cNvSpPr/>
      </xdr:nvSpPr>
      <xdr:spPr bwMode="auto">
        <a:xfrm>
          <a:off x="4457700" y="2407174"/>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83726</xdr:rowOff>
    </xdr:from>
    <xdr:ext cx="736600" cy="259045"/>
    <xdr:sp macro="" textlink="">
      <xdr:nvSpPr>
        <xdr:cNvPr id="76" name="テキスト ボックス 75">
          <a:extLst>
            <a:ext uri="{FF2B5EF4-FFF2-40B4-BE49-F238E27FC236}">
              <a16:creationId xmlns:a16="http://schemas.microsoft.com/office/drawing/2014/main" id="{6FFA2A64-217D-464A-9309-837B384899E9}"/>
            </a:ext>
          </a:extLst>
        </xdr:cNvPr>
        <xdr:cNvSpPr txBox="1"/>
      </xdr:nvSpPr>
      <xdr:spPr>
        <a:xfrm>
          <a:off x="4162425" y="219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20755</xdr:rowOff>
    </xdr:from>
    <xdr:to>
      <xdr:col>22</xdr:col>
      <xdr:colOff>165100</xdr:colOff>
      <xdr:row>15</xdr:row>
      <xdr:rowOff>122355</xdr:rowOff>
    </xdr:to>
    <xdr:sp macro="" textlink="">
      <xdr:nvSpPr>
        <xdr:cNvPr id="77" name="楕円 76">
          <a:extLst>
            <a:ext uri="{FF2B5EF4-FFF2-40B4-BE49-F238E27FC236}">
              <a16:creationId xmlns:a16="http://schemas.microsoft.com/office/drawing/2014/main" id="{D33E2894-E921-4027-AAED-813C569F69F0}"/>
            </a:ext>
          </a:extLst>
        </xdr:cNvPr>
        <xdr:cNvSpPr/>
      </xdr:nvSpPr>
      <xdr:spPr bwMode="auto">
        <a:xfrm>
          <a:off x="3838575" y="244963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132532</xdr:rowOff>
    </xdr:from>
    <xdr:ext cx="762000" cy="259045"/>
    <xdr:sp macro="" textlink="">
      <xdr:nvSpPr>
        <xdr:cNvPr id="78" name="テキスト ボックス 77">
          <a:extLst>
            <a:ext uri="{FF2B5EF4-FFF2-40B4-BE49-F238E27FC236}">
              <a16:creationId xmlns:a16="http://schemas.microsoft.com/office/drawing/2014/main" id="{C6C009A3-9B3D-421F-A27E-2EA41F0B1A0F}"/>
            </a:ext>
          </a:extLst>
        </xdr:cNvPr>
        <xdr:cNvSpPr txBox="1"/>
      </xdr:nvSpPr>
      <xdr:spPr>
        <a:xfrm>
          <a:off x="3543300" y="22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37986</xdr:rowOff>
    </xdr:from>
    <xdr:to>
      <xdr:col>19</xdr:col>
      <xdr:colOff>38100</xdr:colOff>
      <xdr:row>15</xdr:row>
      <xdr:rowOff>139586</xdr:rowOff>
    </xdr:to>
    <xdr:sp macro="" textlink="">
      <xdr:nvSpPr>
        <xdr:cNvPr id="79" name="楕円 78">
          <a:extLst>
            <a:ext uri="{FF2B5EF4-FFF2-40B4-BE49-F238E27FC236}">
              <a16:creationId xmlns:a16="http://schemas.microsoft.com/office/drawing/2014/main" id="{DA54DB52-222E-434F-9DC7-AE8CD0A7C917}"/>
            </a:ext>
          </a:extLst>
        </xdr:cNvPr>
        <xdr:cNvSpPr/>
      </xdr:nvSpPr>
      <xdr:spPr bwMode="auto">
        <a:xfrm>
          <a:off x="3209925" y="2466861"/>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149763</xdr:rowOff>
    </xdr:from>
    <xdr:ext cx="762000" cy="259045"/>
    <xdr:sp macro="" textlink="">
      <xdr:nvSpPr>
        <xdr:cNvPr id="80" name="テキスト ボックス 79">
          <a:extLst>
            <a:ext uri="{FF2B5EF4-FFF2-40B4-BE49-F238E27FC236}">
              <a16:creationId xmlns:a16="http://schemas.microsoft.com/office/drawing/2014/main" id="{710CADD1-B427-4F3B-ABC6-578D7C279A1E}"/>
            </a:ext>
          </a:extLst>
        </xdr:cNvPr>
        <xdr:cNvSpPr txBox="1"/>
      </xdr:nvSpPr>
      <xdr:spPr>
        <a:xfrm>
          <a:off x="2914650" y="225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83920</xdr:rowOff>
    </xdr:from>
    <xdr:to>
      <xdr:col>15</xdr:col>
      <xdr:colOff>101600</xdr:colOff>
      <xdr:row>16</xdr:row>
      <xdr:rowOff>14070</xdr:rowOff>
    </xdr:to>
    <xdr:sp macro="" textlink="">
      <xdr:nvSpPr>
        <xdr:cNvPr id="81" name="楕円 80">
          <a:extLst>
            <a:ext uri="{FF2B5EF4-FFF2-40B4-BE49-F238E27FC236}">
              <a16:creationId xmlns:a16="http://schemas.microsoft.com/office/drawing/2014/main" id="{59F937B3-CDF9-445D-9C9D-31699DC54EEB}"/>
            </a:ext>
          </a:extLst>
        </xdr:cNvPr>
        <xdr:cNvSpPr/>
      </xdr:nvSpPr>
      <xdr:spPr bwMode="auto">
        <a:xfrm>
          <a:off x="2571750" y="2515970"/>
          <a:ext cx="104775"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24247</xdr:rowOff>
    </xdr:from>
    <xdr:ext cx="762000" cy="259045"/>
    <xdr:sp macro="" textlink="">
      <xdr:nvSpPr>
        <xdr:cNvPr id="82" name="テキスト ボックス 81">
          <a:extLst>
            <a:ext uri="{FF2B5EF4-FFF2-40B4-BE49-F238E27FC236}">
              <a16:creationId xmlns:a16="http://schemas.microsoft.com/office/drawing/2014/main" id="{2C83E82A-792D-4281-A12A-0AE16127F23A}"/>
            </a:ext>
          </a:extLst>
        </xdr:cNvPr>
        <xdr:cNvSpPr txBox="1"/>
      </xdr:nvSpPr>
      <xdr:spPr>
        <a:xfrm>
          <a:off x="2276475" y="229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EE5A4C7F-6F61-4EF0-9D8A-3D93B92ADB35}"/>
            </a:ext>
          </a:extLst>
        </xdr:cNvPr>
        <xdr:cNvSpPr/>
      </xdr:nvSpPr>
      <xdr:spPr bwMode="auto">
        <a:xfrm>
          <a:off x="1952625" y="4705350"/>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C2930660-13B1-4949-AF94-F21E28AD04B5}"/>
            </a:ext>
          </a:extLst>
        </xdr:cNvPr>
        <xdr:cNvSpPr/>
      </xdr:nvSpPr>
      <xdr:spPr bwMode="auto">
        <a:xfrm>
          <a:off x="123825" y="4705350"/>
          <a:ext cx="1200150" cy="8001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12926C05-3F0A-4065-90EE-210C34E83579}"/>
            </a:ext>
          </a:extLst>
        </xdr:cNvPr>
        <xdr:cNvSpPr/>
      </xdr:nvSpPr>
      <xdr:spPr bwMode="auto">
        <a:xfrm>
          <a:off x="419100" y="481965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6E8D696F-7BDA-4E24-BA80-3359B9BAA350}"/>
            </a:ext>
          </a:extLst>
        </xdr:cNvPr>
        <xdr:cNvSpPr/>
      </xdr:nvSpPr>
      <xdr:spPr bwMode="auto">
        <a:xfrm>
          <a:off x="419100" y="5067300"/>
          <a:ext cx="1133475" cy="1143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CF916B00-A833-41EF-8DF3-4DD31F6DC54D}"/>
            </a:ext>
          </a:extLst>
        </xdr:cNvPr>
        <xdr:cNvSpPr/>
      </xdr:nvSpPr>
      <xdr:spPr bwMode="auto">
        <a:xfrm>
          <a:off x="419100" y="5191125"/>
          <a:ext cx="1133475" cy="4476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4A65320-1C97-49A1-B507-A5185BB1DBCA}"/>
            </a:ext>
          </a:extLst>
        </xdr:cNvPr>
        <xdr:cNvCxnSpPr/>
      </xdr:nvCxnSpPr>
      <xdr:spPr bwMode="auto">
        <a:xfrm flipH="1">
          <a:off x="180975" y="487680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B586EC13-5DDF-44B6-AA81-03FBBE5E2478}"/>
            </a:ext>
          </a:extLst>
        </xdr:cNvPr>
        <xdr:cNvCxnSpPr/>
      </xdr:nvCxnSpPr>
      <xdr:spPr bwMode="auto">
        <a:xfrm>
          <a:off x="263525" y="5181600"/>
          <a:ext cx="0" cy="1047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C5FA3527-A747-408B-95E0-454E855D4553}"/>
            </a:ext>
          </a:extLst>
        </xdr:cNvPr>
        <xdr:cNvCxnSpPr/>
      </xdr:nvCxnSpPr>
      <xdr:spPr bwMode="auto">
        <a:xfrm flipH="1">
          <a:off x="180975" y="5181600"/>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80574A6D-C54B-4CAA-ADEF-7D0B2DA62C41}"/>
            </a:ext>
          </a:extLst>
        </xdr:cNvPr>
        <xdr:cNvCxnSpPr/>
      </xdr:nvCxnSpPr>
      <xdr:spPr bwMode="auto">
        <a:xfrm flipV="1">
          <a:off x="263525" y="5368925"/>
          <a:ext cx="0" cy="133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F304A8FF-9DA5-47CD-9B21-8FC70E7FC9F5}"/>
            </a:ext>
          </a:extLst>
        </xdr:cNvPr>
        <xdr:cNvCxnSpPr/>
      </xdr:nvCxnSpPr>
      <xdr:spPr bwMode="auto">
        <a:xfrm flipH="1">
          <a:off x="180975" y="5505450"/>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14391EFA-9E70-40B7-B32F-115B0028457F}"/>
            </a:ext>
          </a:extLst>
        </xdr:cNvPr>
        <xdr:cNvSpPr/>
      </xdr:nvSpPr>
      <xdr:spPr bwMode="auto">
        <a:xfrm>
          <a:off x="215900" y="4838700"/>
          <a:ext cx="95250"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6E37B0D8-F886-4720-9368-C6B82DE0679A}"/>
            </a:ext>
          </a:extLst>
        </xdr:cNvPr>
        <xdr:cNvSpPr/>
      </xdr:nvSpPr>
      <xdr:spPr bwMode="auto">
        <a:xfrm>
          <a:off x="215900" y="508635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CB35C50B-1754-43DC-AF88-1D5802A9A848}"/>
            </a:ext>
          </a:extLst>
        </xdr:cNvPr>
        <xdr:cNvSpPr/>
      </xdr:nvSpPr>
      <xdr:spPr bwMode="auto">
        <a:xfrm>
          <a:off x="1952625" y="5181600"/>
          <a:ext cx="3819525" cy="12954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92384655-4546-41F1-9963-7072126798D7}"/>
            </a:ext>
          </a:extLst>
        </xdr:cNvPr>
        <xdr:cNvSpPr txBox="1"/>
      </xdr:nvSpPr>
      <xdr:spPr>
        <a:xfrm>
          <a:off x="1524000" y="48863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D65DB98D-23DD-408D-8E08-E024C20F570F}"/>
            </a:ext>
          </a:extLst>
        </xdr:cNvPr>
        <xdr:cNvCxnSpPr/>
      </xdr:nvCxnSpPr>
      <xdr:spPr bwMode="auto">
        <a:xfrm>
          <a:off x="1952625" y="64770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20601AA1-6E43-4A0A-85C5-37C6ED788AA0}"/>
            </a:ext>
          </a:extLst>
        </xdr:cNvPr>
        <xdr:cNvCxnSpPr/>
      </xdr:nvCxnSpPr>
      <xdr:spPr bwMode="auto">
        <a:xfrm>
          <a:off x="1952625" y="62388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EF1407F6-9B84-463B-A215-51E46095308B}"/>
            </a:ext>
          </a:extLst>
        </xdr:cNvPr>
        <xdr:cNvCxnSpPr/>
      </xdr:nvCxnSpPr>
      <xdr:spPr bwMode="auto">
        <a:xfrm>
          <a:off x="1952625" y="60388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523C7710-95E4-4010-84F4-967862742C41}"/>
            </a:ext>
          </a:extLst>
        </xdr:cNvPr>
        <xdr:cNvSpPr txBox="1"/>
      </xdr:nvSpPr>
      <xdr:spPr>
        <a:xfrm>
          <a:off x="1247775" y="59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A7BE7FE-6E58-4F51-97B4-8CEA9AC8B3D9}"/>
            </a:ext>
          </a:extLst>
        </xdr:cNvPr>
        <xdr:cNvCxnSpPr/>
      </xdr:nvCxnSpPr>
      <xdr:spPr bwMode="auto">
        <a:xfrm>
          <a:off x="1952625" y="5829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CF696D67-5B2E-437E-B9F1-8144AAB5EBB0}"/>
            </a:ext>
          </a:extLst>
        </xdr:cNvPr>
        <xdr:cNvSpPr txBox="1"/>
      </xdr:nvSpPr>
      <xdr:spPr>
        <a:xfrm>
          <a:off x="1247775"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70B44302-6BC6-48DC-B664-0F0EE75DB0CC}"/>
            </a:ext>
          </a:extLst>
        </xdr:cNvPr>
        <xdr:cNvCxnSpPr/>
      </xdr:nvCxnSpPr>
      <xdr:spPr bwMode="auto">
        <a:xfrm>
          <a:off x="1952625" y="56483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D9B75BE2-14D9-4262-8C24-BF6EACB527FD}"/>
            </a:ext>
          </a:extLst>
        </xdr:cNvPr>
        <xdr:cNvSpPr txBox="1"/>
      </xdr:nvSpPr>
      <xdr:spPr>
        <a:xfrm>
          <a:off x="1247775" y="55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D0FCF30B-B571-4B42-89BB-3756932F9A31}"/>
            </a:ext>
          </a:extLst>
        </xdr:cNvPr>
        <xdr:cNvCxnSpPr/>
      </xdr:nvCxnSpPr>
      <xdr:spPr bwMode="auto">
        <a:xfrm>
          <a:off x="1952625" y="5448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65577022-72FF-4B14-A276-F3744C11C3D9}"/>
            </a:ext>
          </a:extLst>
        </xdr:cNvPr>
        <xdr:cNvSpPr txBox="1"/>
      </xdr:nvSpPr>
      <xdr:spPr>
        <a:xfrm>
          <a:off x="1247775" y="532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EB944F5B-5831-49D6-A589-EAFD5C57391A}"/>
            </a:ext>
          </a:extLst>
        </xdr:cNvPr>
        <xdr:cNvCxnSpPr/>
      </xdr:nvCxnSpPr>
      <xdr:spPr bwMode="auto">
        <a:xfrm>
          <a:off x="1952625" y="51816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AD6B6620-DDCE-4062-B8EA-DB5E18EDB632}"/>
            </a:ext>
          </a:extLst>
        </xdr:cNvPr>
        <xdr:cNvSpPr txBox="1"/>
      </xdr:nvSpPr>
      <xdr:spPr>
        <a:xfrm>
          <a:off x="1247775" y="512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15668AE1-6A16-40A0-8E45-3FF15FB37A29}"/>
            </a:ext>
          </a:extLst>
        </xdr:cNvPr>
        <xdr:cNvSpPr/>
      </xdr:nvSpPr>
      <xdr:spPr bwMode="auto">
        <a:xfrm>
          <a:off x="1952625" y="5181600"/>
          <a:ext cx="3819525" cy="12954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4DF51395-5776-4B80-8C76-917D53302488}"/>
            </a:ext>
          </a:extLst>
        </xdr:cNvPr>
        <xdr:cNvCxnSpPr/>
      </xdr:nvCxnSpPr>
      <xdr:spPr bwMode="auto">
        <a:xfrm flipV="1">
          <a:off x="5095875" y="5506968"/>
          <a:ext cx="0" cy="6354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F28061D2-352A-4EDF-89E3-A5C1D23788E2}"/>
            </a:ext>
          </a:extLst>
        </xdr:cNvPr>
        <xdr:cNvSpPr txBox="1"/>
      </xdr:nvSpPr>
      <xdr:spPr>
        <a:xfrm>
          <a:off x="5172075" y="61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A40ACA77-FEAA-451C-A695-2FD72ADFA0E1}"/>
            </a:ext>
          </a:extLst>
        </xdr:cNvPr>
        <xdr:cNvCxnSpPr/>
      </xdr:nvCxnSpPr>
      <xdr:spPr bwMode="auto">
        <a:xfrm>
          <a:off x="5010150" y="614245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EEDA72C6-F8D5-4AB2-9005-F6E36C1943D9}"/>
            </a:ext>
          </a:extLst>
        </xdr:cNvPr>
        <xdr:cNvSpPr txBox="1"/>
      </xdr:nvSpPr>
      <xdr:spPr>
        <a:xfrm>
          <a:off x="5172075" y="526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B6FA6FB4-2469-47A4-94D3-CD6178564356}"/>
            </a:ext>
          </a:extLst>
        </xdr:cNvPr>
        <xdr:cNvCxnSpPr/>
      </xdr:nvCxnSpPr>
      <xdr:spPr bwMode="auto">
        <a:xfrm>
          <a:off x="5010150" y="5506968"/>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333711</xdr:rowOff>
    </xdr:from>
    <xdr:to>
      <xdr:col>29</xdr:col>
      <xdr:colOff>127000</xdr:colOff>
      <xdr:row>36</xdr:row>
      <xdr:rowOff>9175</xdr:rowOff>
    </xdr:to>
    <xdr:cxnSp macro="">
      <xdr:nvCxnSpPr>
        <xdr:cNvPr id="115" name="直線コネクタ 114">
          <a:extLst>
            <a:ext uri="{FF2B5EF4-FFF2-40B4-BE49-F238E27FC236}">
              <a16:creationId xmlns:a16="http://schemas.microsoft.com/office/drawing/2014/main" id="{A00C6F05-A40C-4089-A15E-49B2B90634A7}"/>
            </a:ext>
          </a:extLst>
        </xdr:cNvPr>
        <xdr:cNvCxnSpPr/>
      </xdr:nvCxnSpPr>
      <xdr:spPr bwMode="auto">
        <a:xfrm flipV="1">
          <a:off x="4505325" y="5826461"/>
          <a:ext cx="590550" cy="1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53E2B880-932F-4F50-9739-FD1B597AD033}"/>
            </a:ext>
          </a:extLst>
        </xdr:cNvPr>
        <xdr:cNvSpPr txBox="1"/>
      </xdr:nvSpPr>
      <xdr:spPr>
        <a:xfrm>
          <a:off x="5172075" y="57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AE1D2741-73E9-43AB-8D8A-F5D9ADDDA6AB}"/>
            </a:ext>
          </a:extLst>
        </xdr:cNvPr>
        <xdr:cNvSpPr/>
      </xdr:nvSpPr>
      <xdr:spPr bwMode="auto">
        <a:xfrm>
          <a:off x="5048250" y="5829014"/>
          <a:ext cx="9525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9175</xdr:rowOff>
    </xdr:from>
    <xdr:to>
      <xdr:col>26</xdr:col>
      <xdr:colOff>50800</xdr:colOff>
      <xdr:row>36</xdr:row>
      <xdr:rowOff>77260</xdr:rowOff>
    </xdr:to>
    <xdr:cxnSp macro="">
      <xdr:nvCxnSpPr>
        <xdr:cNvPr id="118" name="直線コネクタ 117">
          <a:extLst>
            <a:ext uri="{FF2B5EF4-FFF2-40B4-BE49-F238E27FC236}">
              <a16:creationId xmlns:a16="http://schemas.microsoft.com/office/drawing/2014/main" id="{2C80E551-28CB-4E1E-A151-1154D3BF9ECF}"/>
            </a:ext>
          </a:extLst>
        </xdr:cNvPr>
        <xdr:cNvCxnSpPr/>
      </xdr:nvCxnSpPr>
      <xdr:spPr bwMode="auto">
        <a:xfrm flipV="1">
          <a:off x="3886200" y="5841650"/>
          <a:ext cx="619125" cy="6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AD18D54E-21D9-484D-8B22-D6D09838A0EE}"/>
            </a:ext>
          </a:extLst>
        </xdr:cNvPr>
        <xdr:cNvSpPr/>
      </xdr:nvSpPr>
      <xdr:spPr bwMode="auto">
        <a:xfrm>
          <a:off x="4457700" y="5830894"/>
          <a:ext cx="104775"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898FCD96-16FC-42BF-A291-235996A02137}"/>
            </a:ext>
          </a:extLst>
        </xdr:cNvPr>
        <xdr:cNvSpPr txBox="1"/>
      </xdr:nvSpPr>
      <xdr:spPr>
        <a:xfrm>
          <a:off x="4162425" y="5675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77260</xdr:rowOff>
    </xdr:from>
    <xdr:to>
      <xdr:col>22</xdr:col>
      <xdr:colOff>114300</xdr:colOff>
      <xdr:row>36</xdr:row>
      <xdr:rowOff>114236</xdr:rowOff>
    </xdr:to>
    <xdr:cxnSp macro="">
      <xdr:nvCxnSpPr>
        <xdr:cNvPr id="121" name="直線コネクタ 120">
          <a:extLst>
            <a:ext uri="{FF2B5EF4-FFF2-40B4-BE49-F238E27FC236}">
              <a16:creationId xmlns:a16="http://schemas.microsoft.com/office/drawing/2014/main" id="{4C0DC714-F0B1-467E-88E8-C386B60AD8FC}"/>
            </a:ext>
          </a:extLst>
        </xdr:cNvPr>
        <xdr:cNvCxnSpPr/>
      </xdr:nvCxnSpPr>
      <xdr:spPr bwMode="auto">
        <a:xfrm flipV="1">
          <a:off x="3257550" y="5906560"/>
          <a:ext cx="628650" cy="3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8E09E3AB-61DB-4290-B847-7EBBE07A8D63}"/>
            </a:ext>
          </a:extLst>
        </xdr:cNvPr>
        <xdr:cNvSpPr/>
      </xdr:nvSpPr>
      <xdr:spPr bwMode="auto">
        <a:xfrm>
          <a:off x="3838575" y="5828620"/>
          <a:ext cx="95250" cy="190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BBE9D6D4-8897-42AC-95D5-A57D34A92E08}"/>
            </a:ext>
          </a:extLst>
        </xdr:cNvPr>
        <xdr:cNvSpPr txBox="1"/>
      </xdr:nvSpPr>
      <xdr:spPr>
        <a:xfrm>
          <a:off x="3543300" y="56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114236</xdr:rowOff>
    </xdr:from>
    <xdr:to>
      <xdr:col>18</xdr:col>
      <xdr:colOff>177800</xdr:colOff>
      <xdr:row>36</xdr:row>
      <xdr:rowOff>136792</xdr:rowOff>
    </xdr:to>
    <xdr:cxnSp macro="">
      <xdr:nvCxnSpPr>
        <xdr:cNvPr id="124" name="直線コネクタ 123">
          <a:extLst>
            <a:ext uri="{FF2B5EF4-FFF2-40B4-BE49-F238E27FC236}">
              <a16:creationId xmlns:a16="http://schemas.microsoft.com/office/drawing/2014/main" id="{482F756F-E9FD-498C-B179-5152095BDBC2}"/>
            </a:ext>
          </a:extLst>
        </xdr:cNvPr>
        <xdr:cNvCxnSpPr/>
      </xdr:nvCxnSpPr>
      <xdr:spPr bwMode="auto">
        <a:xfrm flipV="1">
          <a:off x="2619375" y="5943536"/>
          <a:ext cx="638175" cy="2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579259D2-26DB-46FF-B722-C1E1E5E5DA7F}"/>
            </a:ext>
          </a:extLst>
        </xdr:cNvPr>
        <xdr:cNvSpPr/>
      </xdr:nvSpPr>
      <xdr:spPr bwMode="auto">
        <a:xfrm>
          <a:off x="3209925" y="5828436"/>
          <a:ext cx="85725" cy="285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774E228B-9B91-4F1C-8474-6289DF80A129}"/>
            </a:ext>
          </a:extLst>
        </xdr:cNvPr>
        <xdr:cNvSpPr txBox="1"/>
      </xdr:nvSpPr>
      <xdr:spPr>
        <a:xfrm>
          <a:off x="2914650" y="57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2BECD6E6-9EA2-48FB-A7B1-42369B634013}"/>
            </a:ext>
          </a:extLst>
        </xdr:cNvPr>
        <xdr:cNvSpPr/>
      </xdr:nvSpPr>
      <xdr:spPr bwMode="auto">
        <a:xfrm>
          <a:off x="2571750" y="5827198"/>
          <a:ext cx="104775" cy="285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18E7DDDD-5E41-4A46-A628-0C80A23DF915}"/>
            </a:ext>
          </a:extLst>
        </xdr:cNvPr>
        <xdr:cNvSpPr txBox="1"/>
      </xdr:nvSpPr>
      <xdr:spPr>
        <a:xfrm>
          <a:off x="2276475" y="57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A5BBD7D-8722-408D-BDD9-999B81394AC0}"/>
            </a:ext>
          </a:extLst>
        </xdr:cNvPr>
        <xdr:cNvSpPr txBox="1"/>
      </xdr:nvSpPr>
      <xdr:spPr>
        <a:xfrm>
          <a:off x="494347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A43B434-1D62-430D-9001-00862C650749}"/>
            </a:ext>
          </a:extLst>
        </xdr:cNvPr>
        <xdr:cNvSpPr txBox="1"/>
      </xdr:nvSpPr>
      <xdr:spPr>
        <a:xfrm>
          <a:off x="43529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F2542B7-6114-40B4-BA9F-A55B71BEA1D4}"/>
            </a:ext>
          </a:extLst>
        </xdr:cNvPr>
        <xdr:cNvSpPr txBox="1"/>
      </xdr:nvSpPr>
      <xdr:spPr>
        <a:xfrm>
          <a:off x="372427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AB12AD2-C045-4652-8BCD-CE3776C8CEF4}"/>
            </a:ext>
          </a:extLst>
        </xdr:cNvPr>
        <xdr:cNvSpPr txBox="1"/>
      </xdr:nvSpPr>
      <xdr:spPr>
        <a:xfrm>
          <a:off x="30861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7EA9944C-1C53-45A5-BC67-E22AD99CDCE5}"/>
            </a:ext>
          </a:extLst>
        </xdr:cNvPr>
        <xdr:cNvSpPr txBox="1"/>
      </xdr:nvSpPr>
      <xdr:spPr>
        <a:xfrm>
          <a:off x="246697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282911</xdr:rowOff>
    </xdr:from>
    <xdr:to>
      <xdr:col>29</xdr:col>
      <xdr:colOff>177800</xdr:colOff>
      <xdr:row>36</xdr:row>
      <xdr:rowOff>41611</xdr:rowOff>
    </xdr:to>
    <xdr:sp macro="" textlink="">
      <xdr:nvSpPr>
        <xdr:cNvPr id="134" name="楕円 133">
          <a:extLst>
            <a:ext uri="{FF2B5EF4-FFF2-40B4-BE49-F238E27FC236}">
              <a16:creationId xmlns:a16="http://schemas.microsoft.com/office/drawing/2014/main" id="{8A57CB45-33E1-413B-B33D-6E5067037FF9}"/>
            </a:ext>
          </a:extLst>
        </xdr:cNvPr>
        <xdr:cNvSpPr/>
      </xdr:nvSpPr>
      <xdr:spPr bwMode="auto">
        <a:xfrm>
          <a:off x="5048250" y="5826461"/>
          <a:ext cx="95250" cy="476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254988</xdr:rowOff>
    </xdr:from>
    <xdr:ext cx="762000" cy="259045"/>
    <xdr:sp macro="" textlink="">
      <xdr:nvSpPr>
        <xdr:cNvPr id="135" name="人口1人当たり決算額の推移該当値テキスト445">
          <a:extLst>
            <a:ext uri="{FF2B5EF4-FFF2-40B4-BE49-F238E27FC236}">
              <a16:creationId xmlns:a16="http://schemas.microsoft.com/office/drawing/2014/main" id="{E8F3B0E1-8923-4A00-8F9A-75CFCA8B8D15}"/>
            </a:ext>
          </a:extLst>
        </xdr:cNvPr>
        <xdr:cNvSpPr txBox="1"/>
      </xdr:nvSpPr>
      <xdr:spPr>
        <a:xfrm>
          <a:off x="5172075" y="583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301275</xdr:rowOff>
    </xdr:from>
    <xdr:to>
      <xdr:col>26</xdr:col>
      <xdr:colOff>101600</xdr:colOff>
      <xdr:row>36</xdr:row>
      <xdr:rowOff>59975</xdr:rowOff>
    </xdr:to>
    <xdr:sp macro="" textlink="">
      <xdr:nvSpPr>
        <xdr:cNvPr id="136" name="楕円 135">
          <a:extLst>
            <a:ext uri="{FF2B5EF4-FFF2-40B4-BE49-F238E27FC236}">
              <a16:creationId xmlns:a16="http://schemas.microsoft.com/office/drawing/2014/main" id="{1312593F-D005-46E2-96D0-05EF01BAE0D6}"/>
            </a:ext>
          </a:extLst>
        </xdr:cNvPr>
        <xdr:cNvSpPr/>
      </xdr:nvSpPr>
      <xdr:spPr bwMode="auto">
        <a:xfrm>
          <a:off x="4457700" y="5832125"/>
          <a:ext cx="104775" cy="571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44752</xdr:rowOff>
    </xdr:from>
    <xdr:ext cx="736600" cy="259045"/>
    <xdr:sp macro="" textlink="">
      <xdr:nvSpPr>
        <xdr:cNvPr id="137" name="テキスト ボックス 136">
          <a:extLst>
            <a:ext uri="{FF2B5EF4-FFF2-40B4-BE49-F238E27FC236}">
              <a16:creationId xmlns:a16="http://schemas.microsoft.com/office/drawing/2014/main" id="{4F20A4B3-E9AC-4EB1-A314-7EFF70A8F875}"/>
            </a:ext>
          </a:extLst>
        </xdr:cNvPr>
        <xdr:cNvSpPr txBox="1"/>
      </xdr:nvSpPr>
      <xdr:spPr>
        <a:xfrm>
          <a:off x="4162425" y="58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26460</xdr:rowOff>
    </xdr:from>
    <xdr:to>
      <xdr:col>22</xdr:col>
      <xdr:colOff>165100</xdr:colOff>
      <xdr:row>36</xdr:row>
      <xdr:rowOff>128060</xdr:rowOff>
    </xdr:to>
    <xdr:sp macro="" textlink="">
      <xdr:nvSpPr>
        <xdr:cNvPr id="138" name="楕円 137">
          <a:extLst>
            <a:ext uri="{FF2B5EF4-FFF2-40B4-BE49-F238E27FC236}">
              <a16:creationId xmlns:a16="http://schemas.microsoft.com/office/drawing/2014/main" id="{D28AD211-3047-4050-9AD0-E128222E6329}"/>
            </a:ext>
          </a:extLst>
        </xdr:cNvPr>
        <xdr:cNvSpPr/>
      </xdr:nvSpPr>
      <xdr:spPr bwMode="auto">
        <a:xfrm>
          <a:off x="3838575" y="585893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112837</xdr:rowOff>
    </xdr:from>
    <xdr:ext cx="762000" cy="259045"/>
    <xdr:sp macro="" textlink="">
      <xdr:nvSpPr>
        <xdr:cNvPr id="139" name="テキスト ボックス 138">
          <a:extLst>
            <a:ext uri="{FF2B5EF4-FFF2-40B4-BE49-F238E27FC236}">
              <a16:creationId xmlns:a16="http://schemas.microsoft.com/office/drawing/2014/main" id="{7CF027FE-C659-443A-9E4C-A39D0AA19774}"/>
            </a:ext>
          </a:extLst>
        </xdr:cNvPr>
        <xdr:cNvSpPr txBox="1"/>
      </xdr:nvSpPr>
      <xdr:spPr>
        <a:xfrm>
          <a:off x="3543300" y="594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63436</xdr:rowOff>
    </xdr:from>
    <xdr:to>
      <xdr:col>19</xdr:col>
      <xdr:colOff>38100</xdr:colOff>
      <xdr:row>36</xdr:row>
      <xdr:rowOff>165036</xdr:rowOff>
    </xdr:to>
    <xdr:sp macro="" textlink="">
      <xdr:nvSpPr>
        <xdr:cNvPr id="140" name="楕円 139">
          <a:extLst>
            <a:ext uri="{FF2B5EF4-FFF2-40B4-BE49-F238E27FC236}">
              <a16:creationId xmlns:a16="http://schemas.microsoft.com/office/drawing/2014/main" id="{B627CC9C-BA15-4DCC-93C7-E9C820E76992}"/>
            </a:ext>
          </a:extLst>
        </xdr:cNvPr>
        <xdr:cNvSpPr/>
      </xdr:nvSpPr>
      <xdr:spPr bwMode="auto">
        <a:xfrm>
          <a:off x="3209925" y="5895911"/>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149813</xdr:rowOff>
    </xdr:from>
    <xdr:ext cx="762000" cy="259045"/>
    <xdr:sp macro="" textlink="">
      <xdr:nvSpPr>
        <xdr:cNvPr id="141" name="テキスト ボックス 140">
          <a:extLst>
            <a:ext uri="{FF2B5EF4-FFF2-40B4-BE49-F238E27FC236}">
              <a16:creationId xmlns:a16="http://schemas.microsoft.com/office/drawing/2014/main" id="{40B2C53E-DF0D-4BC7-9C31-D9B86817A512}"/>
            </a:ext>
          </a:extLst>
        </xdr:cNvPr>
        <xdr:cNvSpPr txBox="1"/>
      </xdr:nvSpPr>
      <xdr:spPr>
        <a:xfrm>
          <a:off x="2914650" y="59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85992</xdr:rowOff>
    </xdr:from>
    <xdr:to>
      <xdr:col>15</xdr:col>
      <xdr:colOff>101600</xdr:colOff>
      <xdr:row>37</xdr:row>
      <xdr:rowOff>16142</xdr:rowOff>
    </xdr:to>
    <xdr:sp macro="" textlink="">
      <xdr:nvSpPr>
        <xdr:cNvPr id="142" name="楕円 141">
          <a:extLst>
            <a:ext uri="{FF2B5EF4-FFF2-40B4-BE49-F238E27FC236}">
              <a16:creationId xmlns:a16="http://schemas.microsoft.com/office/drawing/2014/main" id="{B5A0E4A9-6FD8-40CB-9AF7-F7857894C6C1}"/>
            </a:ext>
          </a:extLst>
        </xdr:cNvPr>
        <xdr:cNvSpPr/>
      </xdr:nvSpPr>
      <xdr:spPr bwMode="auto">
        <a:xfrm>
          <a:off x="2571750" y="5912117"/>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919</xdr:rowOff>
    </xdr:from>
    <xdr:ext cx="762000" cy="259045"/>
    <xdr:sp macro="" textlink="">
      <xdr:nvSpPr>
        <xdr:cNvPr id="143" name="テキスト ボックス 142">
          <a:extLst>
            <a:ext uri="{FF2B5EF4-FFF2-40B4-BE49-F238E27FC236}">
              <a16:creationId xmlns:a16="http://schemas.microsoft.com/office/drawing/2014/main" id="{CECA7262-655A-405A-B04A-94C5499B47F6}"/>
            </a:ext>
          </a:extLst>
        </xdr:cNvPr>
        <xdr:cNvSpPr txBox="1"/>
      </xdr:nvSpPr>
      <xdr:spPr>
        <a:xfrm>
          <a:off x="2276475" y="599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1C7937-CA4D-47E1-9B43-BA7C72701E66}"/>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639C088-738D-425F-81C3-88638917F0F2}"/>
            </a:ext>
          </a:extLst>
        </xdr:cNvPr>
        <xdr:cNvSpPr/>
      </xdr:nvSpPr>
      <xdr:spPr>
        <a:xfrm>
          <a:off x="17145000" y="180975"/>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F656123-9DB7-44BD-AA4C-96D7D15FB5C2}"/>
            </a:ext>
          </a:extLst>
        </xdr:cNvPr>
        <xdr:cNvSpPr/>
      </xdr:nvSpPr>
      <xdr:spPr>
        <a:xfrm>
          <a:off x="17164050" y="209550"/>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3EF06E3-F260-46B3-B836-4814F468C7D8}"/>
            </a:ext>
          </a:extLst>
        </xdr:cNvPr>
        <xdr:cNvSpPr/>
      </xdr:nvSpPr>
      <xdr:spPr>
        <a:xfrm>
          <a:off x="17192625" y="228600"/>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BD7694-F222-46C0-99E6-72FE25176E1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B5AB2C-8EFA-472A-9F91-24427A5157C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74372B-5634-4F68-BD1D-99F383D4212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7CBA19-6BA3-4FF2-AA1D-A2D17B1E070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2699AD-25D7-4E5D-B915-9FB416A6737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A261185-C6AC-450E-AA1A-365A2327024F}"/>
            </a:ext>
          </a:extLst>
        </xdr:cNvPr>
        <xdr:cNvSpPr/>
      </xdr:nvSpPr>
      <xdr:spPr>
        <a:xfrm>
          <a:off x="2009775" y="876300"/>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B1E652-6A7D-40DE-8E37-E91DEE6EA32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6B1AB3-6635-4C4C-8C62-9FCBE23D51C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817BCC-812C-49E0-A7A6-BFAA7D463D79}"/>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AD2C91-D653-48A1-8B08-CB38AAE33690}"/>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D914BF-9EAA-4B54-916F-B39231C97BD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0DE3A41-40FB-4C70-A11C-335B9717CE85}"/>
            </a:ext>
          </a:extLst>
        </xdr:cNvPr>
        <xdr:cNvSpPr/>
      </xdr:nvSpPr>
      <xdr:spPr>
        <a:xfrm>
          <a:off x="6467475" y="1619250"/>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F6E451D-452B-4F30-BE51-AF30F036FC54}"/>
            </a:ext>
          </a:extLst>
        </xdr:cNvPr>
        <xdr:cNvSpPr/>
      </xdr:nvSpPr>
      <xdr:spPr>
        <a:xfrm>
          <a:off x="9972675" y="838200"/>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B224C1C-D507-480E-934D-CAB6CA338CE3}"/>
            </a:ext>
          </a:extLst>
        </xdr:cNvPr>
        <xdr:cNvSpPr/>
      </xdr:nvSpPr>
      <xdr:spPr>
        <a:xfrm>
          <a:off x="10210800" y="904875"/>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6259525-7800-4E9E-9C04-620D36DE4AF2}"/>
            </a:ext>
          </a:extLst>
        </xdr:cNvPr>
        <xdr:cNvSpPr/>
      </xdr:nvSpPr>
      <xdr:spPr>
        <a:xfrm>
          <a:off x="10210800" y="1152525"/>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B54444-94B1-49EC-94ED-4FBCC06BC15E}"/>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4D8B719-5CA3-4034-A044-7CB39B8C7113}"/>
            </a:ext>
          </a:extLst>
        </xdr:cNvPr>
        <xdr:cNvCxnSpPr/>
      </xdr:nvCxnSpPr>
      <xdr:spPr>
        <a:xfrm flipH="1">
          <a:off x="10048875"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FFFC6D4-C571-4D41-8665-B7DA8047B950}"/>
            </a:ext>
          </a:extLst>
        </xdr:cNvPr>
        <xdr:cNvSpPr/>
      </xdr:nvSpPr>
      <xdr:spPr>
        <a:xfrm>
          <a:off x="10102850" y="971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C3416AD-A7A3-49D1-8E0C-EFBF3CC71822}"/>
            </a:ext>
          </a:extLst>
        </xdr:cNvPr>
        <xdr:cNvSpPr/>
      </xdr:nvSpPr>
      <xdr:spPr>
        <a:xfrm>
          <a:off x="10102850" y="12192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450629F-7A20-47A7-BDC6-7C3B7205340F}"/>
            </a:ext>
          </a:extLst>
        </xdr:cNvPr>
        <xdr:cNvCxnSpPr/>
      </xdr:nvCxnSpPr>
      <xdr:spPr>
        <a:xfrm>
          <a:off x="10133330"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1499C1-B15C-47AB-834D-802389C83246}"/>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FE11F3F-A943-4CB6-9329-0F991B4CCAED}"/>
            </a:ext>
          </a:extLst>
        </xdr:cNvPr>
        <xdr:cNvCxnSpPr/>
      </xdr:nvCxnSpPr>
      <xdr:spPr>
        <a:xfrm flipV="1">
          <a:off x="10133330"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6DB16B-2A6D-4034-B095-E72D1265693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981A805-D72C-4C4F-AB77-86EC1DA09835}"/>
            </a:ext>
          </a:extLst>
        </xdr:cNvPr>
        <xdr:cNvSpPr txBox="1"/>
      </xdr:nvSpPr>
      <xdr:spPr>
        <a:xfrm>
          <a:off x="638175" y="2705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898D593-AEF0-475F-BDEF-8817F40F18C4}"/>
            </a:ext>
          </a:extLst>
        </xdr:cNvPr>
        <xdr:cNvSpPr txBox="1"/>
      </xdr:nvSpPr>
      <xdr:spPr>
        <a:xfrm>
          <a:off x="638175"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CB87B30-0BEF-46D2-AB1E-29D93B8A1C1A}"/>
            </a:ext>
          </a:extLst>
        </xdr:cNvPr>
        <xdr:cNvSpPr txBox="1"/>
      </xdr:nvSpPr>
      <xdr:spPr>
        <a:xfrm>
          <a:off x="638175" y="33051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F814C17-7DDD-4DD9-B38F-0DD2B49E878D}"/>
            </a:ext>
          </a:extLst>
        </xdr:cNvPr>
        <xdr:cNvSpPr/>
      </xdr:nvSpPr>
      <xdr:spPr>
        <a:xfrm>
          <a:off x="685800" y="3781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6978DC1-92EA-41FE-B1FD-0674FFCF820F}"/>
            </a:ext>
          </a:extLst>
        </xdr:cNvPr>
        <xdr:cNvSpPr/>
      </xdr:nvSpPr>
      <xdr:spPr>
        <a:xfrm>
          <a:off x="8096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7579915-A57D-456C-8F82-036390FE6A4D}"/>
            </a:ext>
          </a:extLst>
        </xdr:cNvPr>
        <xdr:cNvSpPr/>
      </xdr:nvSpPr>
      <xdr:spPr>
        <a:xfrm>
          <a:off x="8096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532C9B2-C342-418E-8FC5-EFF1B06369FF}"/>
            </a:ext>
          </a:extLst>
        </xdr:cNvPr>
        <xdr:cNvSpPr/>
      </xdr:nvSpPr>
      <xdr:spPr>
        <a:xfrm>
          <a:off x="17145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A10F0FC-98EA-47DC-9CC7-D61D7B966480}"/>
            </a:ext>
          </a:extLst>
        </xdr:cNvPr>
        <xdr:cNvSpPr/>
      </xdr:nvSpPr>
      <xdr:spPr>
        <a:xfrm>
          <a:off x="17145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7F3B2B3-2645-4A7D-BF01-42597C1BF314}"/>
            </a:ext>
          </a:extLst>
        </xdr:cNvPr>
        <xdr:cNvSpPr/>
      </xdr:nvSpPr>
      <xdr:spPr>
        <a:xfrm>
          <a:off x="27432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ADD0239-ED7B-4BBD-9D21-F02F9C169BC0}"/>
            </a:ext>
          </a:extLst>
        </xdr:cNvPr>
        <xdr:cNvSpPr/>
      </xdr:nvSpPr>
      <xdr:spPr>
        <a:xfrm>
          <a:off x="27432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8CF611C-225F-4DFF-AA93-BD74E71452D1}"/>
            </a:ext>
          </a:extLst>
        </xdr:cNvPr>
        <xdr:cNvSpPr/>
      </xdr:nvSpPr>
      <xdr:spPr>
        <a:xfrm>
          <a:off x="685800" y="4562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B08E4AF-818F-41DF-B3C0-A2E0C6C8815A}"/>
            </a:ext>
          </a:extLst>
        </xdr:cNvPr>
        <xdr:cNvSpPr txBox="1"/>
      </xdr:nvSpPr>
      <xdr:spPr>
        <a:xfrm>
          <a:off x="666750"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6E8CA0-F398-40EB-B420-C8D881982070}"/>
            </a:ext>
          </a:extLst>
        </xdr:cNvPr>
        <xdr:cNvCxnSpPr/>
      </xdr:nvCxnSpPr>
      <xdr:spPr>
        <a:xfrm>
          <a:off x="685800" y="672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78B473EF-FA7F-4311-87C9-29F8575203F7}"/>
            </a:ext>
          </a:extLst>
        </xdr:cNvPr>
        <xdr:cNvSpPr txBox="1"/>
      </xdr:nvSpPr>
      <xdr:spPr>
        <a:xfrm>
          <a:off x="21165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18547CF8-CAAD-4AEE-BC56-DD62248D1948}"/>
            </a:ext>
          </a:extLst>
        </xdr:cNvPr>
        <xdr:cNvCxnSpPr/>
      </xdr:nvCxnSpPr>
      <xdr:spPr>
        <a:xfrm>
          <a:off x="685800" y="6417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55B06D71-D7BA-4DD3-B183-91D09A32E9E1}"/>
            </a:ext>
          </a:extLst>
        </xdr:cNvPr>
        <xdr:cNvSpPr txBox="1"/>
      </xdr:nvSpPr>
      <xdr:spPr>
        <a:xfrm>
          <a:off x="211651" y="62780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BB31AB46-32F0-4E5D-8110-2300777393AD}"/>
            </a:ext>
          </a:extLst>
        </xdr:cNvPr>
        <xdr:cNvCxnSpPr/>
      </xdr:nvCxnSpPr>
      <xdr:spPr>
        <a:xfrm>
          <a:off x="685800" y="610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47732E5F-1251-4F63-9306-FFB6AF710591}"/>
            </a:ext>
          </a:extLst>
        </xdr:cNvPr>
        <xdr:cNvSpPr txBox="1"/>
      </xdr:nvSpPr>
      <xdr:spPr>
        <a:xfrm>
          <a:off x="211651" y="5970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14C738E4-D59E-4165-BDB4-EF7AC0B37E47}"/>
            </a:ext>
          </a:extLst>
        </xdr:cNvPr>
        <xdr:cNvCxnSpPr/>
      </xdr:nvCxnSpPr>
      <xdr:spPr>
        <a:xfrm>
          <a:off x="685800" y="579891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DE8F7E9D-0211-4102-9113-E0F504137130}"/>
            </a:ext>
          </a:extLst>
        </xdr:cNvPr>
        <xdr:cNvSpPr txBox="1"/>
      </xdr:nvSpPr>
      <xdr:spPr>
        <a:xfrm>
          <a:off x="211651" y="56693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AB2295C1-B487-4AE9-A40A-BC967DB08C30}"/>
            </a:ext>
          </a:extLst>
        </xdr:cNvPr>
        <xdr:cNvCxnSpPr/>
      </xdr:nvCxnSpPr>
      <xdr:spPr>
        <a:xfrm>
          <a:off x="685800" y="5488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74D22B08-9E40-4E53-8C0D-AAD8A303DF2F}"/>
            </a:ext>
          </a:extLst>
        </xdr:cNvPr>
        <xdr:cNvSpPr txBox="1"/>
      </xdr:nvSpPr>
      <xdr:spPr>
        <a:xfrm>
          <a:off x="163406" y="53523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1FB9E2F-C2E1-41FE-859B-24383AA69522}"/>
            </a:ext>
          </a:extLst>
        </xdr:cNvPr>
        <xdr:cNvCxnSpPr/>
      </xdr:nvCxnSpPr>
      <xdr:spPr>
        <a:xfrm>
          <a:off x="685800" y="51806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D72CB885-C768-47F7-80EF-CCBBB26732B5}"/>
            </a:ext>
          </a:extLst>
        </xdr:cNvPr>
        <xdr:cNvSpPr txBox="1"/>
      </xdr:nvSpPr>
      <xdr:spPr>
        <a:xfrm>
          <a:off x="163406" y="50416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BF2256E4-8CCF-4E02-B03B-16B4AFF53C6F}"/>
            </a:ext>
          </a:extLst>
        </xdr:cNvPr>
        <xdr:cNvCxnSpPr/>
      </xdr:nvCxnSpPr>
      <xdr:spPr>
        <a:xfrm>
          <a:off x="685800" y="48699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F67DC759-C500-4B51-8AB9-D6474D1163AD}"/>
            </a:ext>
          </a:extLst>
        </xdr:cNvPr>
        <xdr:cNvSpPr txBox="1"/>
      </xdr:nvSpPr>
      <xdr:spPr>
        <a:xfrm>
          <a:off x="163406" y="47341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D61B4164-5CCF-4887-B133-DDE7177F9A4B}"/>
            </a:ext>
          </a:extLst>
        </xdr:cNvPr>
        <xdr:cNvCxnSpPr/>
      </xdr:nvCxnSpPr>
      <xdr:spPr>
        <a:xfrm>
          <a:off x="685800" y="4562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9FA97150-D989-4225-A11C-9D5A72A50983}"/>
            </a:ext>
          </a:extLst>
        </xdr:cNvPr>
        <xdr:cNvSpPr txBox="1"/>
      </xdr:nvSpPr>
      <xdr:spPr>
        <a:xfrm>
          <a:off x="163406" y="4426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44AC0EEE-18AC-4A17-BFE2-D4C05ECCF825}"/>
            </a:ext>
          </a:extLst>
        </xdr:cNvPr>
        <xdr:cNvSpPr/>
      </xdr:nvSpPr>
      <xdr:spPr>
        <a:xfrm>
          <a:off x="685800" y="4562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290A9BD0-45E2-471E-A25D-5813A707DB64}"/>
            </a:ext>
          </a:extLst>
        </xdr:cNvPr>
        <xdr:cNvCxnSpPr/>
      </xdr:nvCxnSpPr>
      <xdr:spPr>
        <a:xfrm flipV="1">
          <a:off x="4179570" y="5086051"/>
          <a:ext cx="1270" cy="124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852E04D7-D94B-4141-AD27-61E7D685BCBF}"/>
            </a:ext>
          </a:extLst>
        </xdr:cNvPr>
        <xdr:cNvSpPr txBox="1"/>
      </xdr:nvSpPr>
      <xdr:spPr>
        <a:xfrm>
          <a:off x="4229100" y="63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9E8006FB-D0A1-4621-BEB8-6BEB48603999}"/>
            </a:ext>
          </a:extLst>
        </xdr:cNvPr>
        <xdr:cNvCxnSpPr/>
      </xdr:nvCxnSpPr>
      <xdr:spPr>
        <a:xfrm>
          <a:off x="4105275" y="6335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EA26CEB9-3B06-42BA-B8B9-E8B16BFA4C1F}"/>
            </a:ext>
          </a:extLst>
        </xdr:cNvPr>
        <xdr:cNvSpPr txBox="1"/>
      </xdr:nvSpPr>
      <xdr:spPr>
        <a:xfrm>
          <a:off x="4229100" y="48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68AF190E-B038-4C45-B356-CC897BB0D087}"/>
            </a:ext>
          </a:extLst>
        </xdr:cNvPr>
        <xdr:cNvCxnSpPr/>
      </xdr:nvCxnSpPr>
      <xdr:spPr>
        <a:xfrm>
          <a:off x="4105275" y="50860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86795</xdr:rowOff>
    </xdr:from>
    <xdr:to>
      <xdr:col>24</xdr:col>
      <xdr:colOff>63500</xdr:colOff>
      <xdr:row>34</xdr:row>
      <xdr:rowOff>121984</xdr:rowOff>
    </xdr:to>
    <xdr:cxnSp macro="">
      <xdr:nvCxnSpPr>
        <xdr:cNvPr id="63" name="直線コネクタ 62">
          <a:extLst>
            <a:ext uri="{FF2B5EF4-FFF2-40B4-BE49-F238E27FC236}">
              <a16:creationId xmlns:a16="http://schemas.microsoft.com/office/drawing/2014/main" id="{53F90B56-E817-41D3-8860-5AE15F76122F}"/>
            </a:ext>
          </a:extLst>
        </xdr:cNvPr>
        <xdr:cNvCxnSpPr/>
      </xdr:nvCxnSpPr>
      <xdr:spPr>
        <a:xfrm flipV="1">
          <a:off x="3429000" y="5589070"/>
          <a:ext cx="752475" cy="4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410C38F5-13FE-468D-959C-9325B15A9880}"/>
            </a:ext>
          </a:extLst>
        </xdr:cNvPr>
        <xdr:cNvSpPr txBox="1"/>
      </xdr:nvSpPr>
      <xdr:spPr>
        <a:xfrm>
          <a:off x="4229100" y="592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902DCC00-68A5-4A7B-A1BD-00E20B1D616B}"/>
            </a:ext>
          </a:extLst>
        </xdr:cNvPr>
        <xdr:cNvSpPr/>
      </xdr:nvSpPr>
      <xdr:spPr>
        <a:xfrm>
          <a:off x="4124325" y="594998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121984</xdr:rowOff>
    </xdr:from>
    <xdr:to>
      <xdr:col>19</xdr:col>
      <xdr:colOff>177800</xdr:colOff>
      <xdr:row>34</xdr:row>
      <xdr:rowOff>136859</xdr:rowOff>
    </xdr:to>
    <xdr:cxnSp macro="">
      <xdr:nvCxnSpPr>
        <xdr:cNvPr id="66" name="直線コネクタ 65">
          <a:extLst>
            <a:ext uri="{FF2B5EF4-FFF2-40B4-BE49-F238E27FC236}">
              <a16:creationId xmlns:a16="http://schemas.microsoft.com/office/drawing/2014/main" id="{8CA20B0D-B9DF-4B8A-BB9A-D1F16B1B5803}"/>
            </a:ext>
          </a:extLst>
        </xdr:cNvPr>
        <xdr:cNvCxnSpPr/>
      </xdr:nvCxnSpPr>
      <xdr:spPr>
        <a:xfrm flipV="1">
          <a:off x="2619375" y="5630609"/>
          <a:ext cx="809625"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10843958-152C-4F71-A7F7-D4E3E9635D7C}"/>
            </a:ext>
          </a:extLst>
        </xdr:cNvPr>
        <xdr:cNvSpPr/>
      </xdr:nvSpPr>
      <xdr:spPr>
        <a:xfrm>
          <a:off x="3381375" y="5971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7CBAAC1B-7C9D-46E3-B98F-050F9F0AB1C4}"/>
            </a:ext>
          </a:extLst>
        </xdr:cNvPr>
        <xdr:cNvSpPr txBox="1"/>
      </xdr:nvSpPr>
      <xdr:spPr>
        <a:xfrm>
          <a:off x="3190386" y="606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136859</xdr:rowOff>
    </xdr:from>
    <xdr:to>
      <xdr:col>15</xdr:col>
      <xdr:colOff>50800</xdr:colOff>
      <xdr:row>34</xdr:row>
      <xdr:rowOff>154918</xdr:rowOff>
    </xdr:to>
    <xdr:cxnSp macro="">
      <xdr:nvCxnSpPr>
        <xdr:cNvPr id="69" name="直線コネクタ 68">
          <a:extLst>
            <a:ext uri="{FF2B5EF4-FFF2-40B4-BE49-F238E27FC236}">
              <a16:creationId xmlns:a16="http://schemas.microsoft.com/office/drawing/2014/main" id="{F90E3128-7829-4310-88A5-FE6B2FC7AF45}"/>
            </a:ext>
          </a:extLst>
        </xdr:cNvPr>
        <xdr:cNvCxnSpPr/>
      </xdr:nvCxnSpPr>
      <xdr:spPr>
        <a:xfrm flipV="1">
          <a:off x="1828800" y="5645484"/>
          <a:ext cx="790575"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C4C2EE29-170F-4AD8-95B9-2F45EA357B95}"/>
            </a:ext>
          </a:extLst>
        </xdr:cNvPr>
        <xdr:cNvSpPr/>
      </xdr:nvSpPr>
      <xdr:spPr>
        <a:xfrm>
          <a:off x="2571750" y="59822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D9CC8AD4-ECD9-45A4-B356-237967F2C75B}"/>
            </a:ext>
          </a:extLst>
        </xdr:cNvPr>
        <xdr:cNvSpPr txBox="1"/>
      </xdr:nvSpPr>
      <xdr:spPr>
        <a:xfrm>
          <a:off x="2390286" y="6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154918</xdr:rowOff>
    </xdr:from>
    <xdr:to>
      <xdr:col>10</xdr:col>
      <xdr:colOff>114300</xdr:colOff>
      <xdr:row>36</xdr:row>
      <xdr:rowOff>53289</xdr:rowOff>
    </xdr:to>
    <xdr:cxnSp macro="">
      <xdr:nvCxnSpPr>
        <xdr:cNvPr id="72" name="直線コネクタ 71">
          <a:extLst>
            <a:ext uri="{FF2B5EF4-FFF2-40B4-BE49-F238E27FC236}">
              <a16:creationId xmlns:a16="http://schemas.microsoft.com/office/drawing/2014/main" id="{5767390C-60DE-4AF0-944F-4677348B5579}"/>
            </a:ext>
          </a:extLst>
        </xdr:cNvPr>
        <xdr:cNvCxnSpPr/>
      </xdr:nvCxnSpPr>
      <xdr:spPr>
        <a:xfrm flipV="1">
          <a:off x="1028700" y="5660368"/>
          <a:ext cx="800100" cy="2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C2E23C4E-61B2-4B9B-BD10-64A5AC8E2894}"/>
            </a:ext>
          </a:extLst>
        </xdr:cNvPr>
        <xdr:cNvSpPr/>
      </xdr:nvSpPr>
      <xdr:spPr>
        <a:xfrm>
          <a:off x="1781175" y="59987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A0A289CC-D960-4057-A528-1DCF6B21B708}"/>
            </a:ext>
          </a:extLst>
        </xdr:cNvPr>
        <xdr:cNvSpPr txBox="1"/>
      </xdr:nvSpPr>
      <xdr:spPr>
        <a:xfrm>
          <a:off x="1580661" y="608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99C587EC-C464-4A3B-98FA-6C7957B80CE0}"/>
            </a:ext>
          </a:extLst>
        </xdr:cNvPr>
        <xdr:cNvSpPr/>
      </xdr:nvSpPr>
      <xdr:spPr>
        <a:xfrm>
          <a:off x="981075" y="61071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1D31F843-0926-4F21-972B-2D1531476675}"/>
            </a:ext>
          </a:extLst>
        </xdr:cNvPr>
        <xdr:cNvSpPr txBox="1"/>
      </xdr:nvSpPr>
      <xdr:spPr>
        <a:xfrm>
          <a:off x="790086" y="61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614BD7F-B283-4BB2-B78B-4FBC14738A88}"/>
            </a:ext>
          </a:extLst>
        </xdr:cNvPr>
        <xdr:cNvSpPr txBox="1"/>
      </xdr:nvSpPr>
      <xdr:spPr>
        <a:xfrm>
          <a:off x="40100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32CE8C2-C37F-48FD-8ACA-A94CA437850C}"/>
            </a:ext>
          </a:extLst>
        </xdr:cNvPr>
        <xdr:cNvSpPr txBox="1"/>
      </xdr:nvSpPr>
      <xdr:spPr>
        <a:xfrm>
          <a:off x="32575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CBD09BC-02CB-4644-AEAA-B7F46665A51F}"/>
            </a:ext>
          </a:extLst>
        </xdr:cNvPr>
        <xdr:cNvSpPr txBox="1"/>
      </xdr:nvSpPr>
      <xdr:spPr>
        <a:xfrm>
          <a:off x="24479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E51FB48-6DB7-447E-BE87-46FB0C8A7DE7}"/>
            </a:ext>
          </a:extLst>
        </xdr:cNvPr>
        <xdr:cNvSpPr txBox="1"/>
      </xdr:nvSpPr>
      <xdr:spPr>
        <a:xfrm>
          <a:off x="16573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B9B4FB66-165E-42B3-8857-6101B814489D}"/>
            </a:ext>
          </a:extLst>
        </xdr:cNvPr>
        <xdr:cNvSpPr txBox="1"/>
      </xdr:nvSpPr>
      <xdr:spPr>
        <a:xfrm>
          <a:off x="8572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35995</xdr:rowOff>
    </xdr:from>
    <xdr:to>
      <xdr:col>24</xdr:col>
      <xdr:colOff>114300</xdr:colOff>
      <xdr:row>34</xdr:row>
      <xdr:rowOff>137595</xdr:rowOff>
    </xdr:to>
    <xdr:sp macro="" textlink="">
      <xdr:nvSpPr>
        <xdr:cNvPr id="82" name="楕円 81">
          <a:extLst>
            <a:ext uri="{FF2B5EF4-FFF2-40B4-BE49-F238E27FC236}">
              <a16:creationId xmlns:a16="http://schemas.microsoft.com/office/drawing/2014/main" id="{CC1378C0-DD4A-4D13-B36A-3F9FE126C2E0}"/>
            </a:ext>
          </a:extLst>
        </xdr:cNvPr>
        <xdr:cNvSpPr/>
      </xdr:nvSpPr>
      <xdr:spPr>
        <a:xfrm>
          <a:off x="4124325" y="5541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58872</xdr:rowOff>
    </xdr:from>
    <xdr:ext cx="534377" cy="259045"/>
    <xdr:sp macro="" textlink="">
      <xdr:nvSpPr>
        <xdr:cNvPr id="83" name="人件費該当値テキスト">
          <a:extLst>
            <a:ext uri="{FF2B5EF4-FFF2-40B4-BE49-F238E27FC236}">
              <a16:creationId xmlns:a16="http://schemas.microsoft.com/office/drawing/2014/main" id="{8A1F5769-1241-4468-9DCE-1D3FD2798909}"/>
            </a:ext>
          </a:extLst>
        </xdr:cNvPr>
        <xdr:cNvSpPr txBox="1"/>
      </xdr:nvSpPr>
      <xdr:spPr>
        <a:xfrm>
          <a:off x="4229100" y="54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71184</xdr:rowOff>
    </xdr:from>
    <xdr:to>
      <xdr:col>20</xdr:col>
      <xdr:colOff>38100</xdr:colOff>
      <xdr:row>35</xdr:row>
      <xdr:rowOff>1334</xdr:rowOff>
    </xdr:to>
    <xdr:sp macro="" textlink="">
      <xdr:nvSpPr>
        <xdr:cNvPr id="84" name="楕円 83">
          <a:extLst>
            <a:ext uri="{FF2B5EF4-FFF2-40B4-BE49-F238E27FC236}">
              <a16:creationId xmlns:a16="http://schemas.microsoft.com/office/drawing/2014/main" id="{9ABBB458-95CA-4BFE-B74E-2B94B0A806A3}"/>
            </a:ext>
          </a:extLst>
        </xdr:cNvPr>
        <xdr:cNvSpPr/>
      </xdr:nvSpPr>
      <xdr:spPr>
        <a:xfrm>
          <a:off x="3381375" y="55734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17861</xdr:rowOff>
    </xdr:from>
    <xdr:ext cx="534377" cy="259045"/>
    <xdr:sp macro="" textlink="">
      <xdr:nvSpPr>
        <xdr:cNvPr id="85" name="テキスト ボックス 84">
          <a:extLst>
            <a:ext uri="{FF2B5EF4-FFF2-40B4-BE49-F238E27FC236}">
              <a16:creationId xmlns:a16="http://schemas.microsoft.com/office/drawing/2014/main" id="{C477CAAC-CB64-4EF3-AFF6-0314A3EC23CE}"/>
            </a:ext>
          </a:extLst>
        </xdr:cNvPr>
        <xdr:cNvSpPr txBox="1"/>
      </xdr:nvSpPr>
      <xdr:spPr>
        <a:xfrm>
          <a:off x="3190386" y="536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86059</xdr:rowOff>
    </xdr:from>
    <xdr:to>
      <xdr:col>15</xdr:col>
      <xdr:colOff>101600</xdr:colOff>
      <xdr:row>35</xdr:row>
      <xdr:rowOff>16209</xdr:rowOff>
    </xdr:to>
    <xdr:sp macro="" textlink="">
      <xdr:nvSpPr>
        <xdr:cNvPr id="86" name="楕円 85">
          <a:extLst>
            <a:ext uri="{FF2B5EF4-FFF2-40B4-BE49-F238E27FC236}">
              <a16:creationId xmlns:a16="http://schemas.microsoft.com/office/drawing/2014/main" id="{B3DE8FF0-4C49-4DB3-B1FF-5A801378FDE2}"/>
            </a:ext>
          </a:extLst>
        </xdr:cNvPr>
        <xdr:cNvSpPr/>
      </xdr:nvSpPr>
      <xdr:spPr>
        <a:xfrm>
          <a:off x="2571750" y="55883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32736</xdr:rowOff>
    </xdr:from>
    <xdr:ext cx="534377" cy="259045"/>
    <xdr:sp macro="" textlink="">
      <xdr:nvSpPr>
        <xdr:cNvPr id="87" name="テキスト ボックス 86">
          <a:extLst>
            <a:ext uri="{FF2B5EF4-FFF2-40B4-BE49-F238E27FC236}">
              <a16:creationId xmlns:a16="http://schemas.microsoft.com/office/drawing/2014/main" id="{B7D83013-28A3-4522-B0C8-7511C504F660}"/>
            </a:ext>
          </a:extLst>
        </xdr:cNvPr>
        <xdr:cNvSpPr txBox="1"/>
      </xdr:nvSpPr>
      <xdr:spPr>
        <a:xfrm>
          <a:off x="2390286" y="53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104118</xdr:rowOff>
    </xdr:from>
    <xdr:to>
      <xdr:col>10</xdr:col>
      <xdr:colOff>165100</xdr:colOff>
      <xdr:row>35</xdr:row>
      <xdr:rowOff>34268</xdr:rowOff>
    </xdr:to>
    <xdr:sp macro="" textlink="">
      <xdr:nvSpPr>
        <xdr:cNvPr id="88" name="楕円 87">
          <a:extLst>
            <a:ext uri="{FF2B5EF4-FFF2-40B4-BE49-F238E27FC236}">
              <a16:creationId xmlns:a16="http://schemas.microsoft.com/office/drawing/2014/main" id="{6E5EF869-8124-4137-A980-FDE05A0243FE}"/>
            </a:ext>
          </a:extLst>
        </xdr:cNvPr>
        <xdr:cNvSpPr/>
      </xdr:nvSpPr>
      <xdr:spPr>
        <a:xfrm>
          <a:off x="1781175" y="561274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50795</xdr:rowOff>
    </xdr:from>
    <xdr:ext cx="534377" cy="259045"/>
    <xdr:sp macro="" textlink="">
      <xdr:nvSpPr>
        <xdr:cNvPr id="89" name="テキスト ボックス 88">
          <a:extLst>
            <a:ext uri="{FF2B5EF4-FFF2-40B4-BE49-F238E27FC236}">
              <a16:creationId xmlns:a16="http://schemas.microsoft.com/office/drawing/2014/main" id="{F215333B-978C-49EB-8075-D73CA4AB60E4}"/>
            </a:ext>
          </a:extLst>
        </xdr:cNvPr>
        <xdr:cNvSpPr txBox="1"/>
      </xdr:nvSpPr>
      <xdr:spPr>
        <a:xfrm>
          <a:off x="1580661" y="53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xdr:rowOff>
    </xdr:from>
    <xdr:to>
      <xdr:col>6</xdr:col>
      <xdr:colOff>38100</xdr:colOff>
      <xdr:row>36</xdr:row>
      <xdr:rowOff>104089</xdr:rowOff>
    </xdr:to>
    <xdr:sp macro="" textlink="">
      <xdr:nvSpPr>
        <xdr:cNvPr id="90" name="楕円 89">
          <a:extLst>
            <a:ext uri="{FF2B5EF4-FFF2-40B4-BE49-F238E27FC236}">
              <a16:creationId xmlns:a16="http://schemas.microsoft.com/office/drawing/2014/main" id="{1CEA97E8-D0F8-4238-BC7A-DE70A47AB8A6}"/>
            </a:ext>
          </a:extLst>
        </xdr:cNvPr>
        <xdr:cNvSpPr/>
      </xdr:nvSpPr>
      <xdr:spPr>
        <a:xfrm>
          <a:off x="981075" y="58317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120616</xdr:rowOff>
    </xdr:from>
    <xdr:ext cx="534377" cy="259045"/>
    <xdr:sp macro="" textlink="">
      <xdr:nvSpPr>
        <xdr:cNvPr id="91" name="テキスト ボックス 90">
          <a:extLst>
            <a:ext uri="{FF2B5EF4-FFF2-40B4-BE49-F238E27FC236}">
              <a16:creationId xmlns:a16="http://schemas.microsoft.com/office/drawing/2014/main" id="{6ABE6C82-C7BA-48F5-A844-760CEE0451BE}"/>
            </a:ext>
          </a:extLst>
        </xdr:cNvPr>
        <xdr:cNvSpPr txBox="1"/>
      </xdr:nvSpPr>
      <xdr:spPr>
        <a:xfrm>
          <a:off x="790086" y="56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F3D055A5-5354-4AF4-938A-316ECF005AC8}"/>
            </a:ext>
          </a:extLst>
        </xdr:cNvPr>
        <xdr:cNvSpPr/>
      </xdr:nvSpPr>
      <xdr:spPr>
        <a:xfrm>
          <a:off x="685800" y="7019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5C5B71CE-A90F-4429-840D-47AED08295AB}"/>
            </a:ext>
          </a:extLst>
        </xdr:cNvPr>
        <xdr:cNvSpPr/>
      </xdr:nvSpPr>
      <xdr:spPr>
        <a:xfrm>
          <a:off x="8096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3720789A-67AE-4B0F-B803-C3D2B3785711}"/>
            </a:ext>
          </a:extLst>
        </xdr:cNvPr>
        <xdr:cNvSpPr/>
      </xdr:nvSpPr>
      <xdr:spPr>
        <a:xfrm>
          <a:off x="8096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B5BCFAB8-FF36-47C6-8D3E-107DDEE67EBE}"/>
            </a:ext>
          </a:extLst>
        </xdr:cNvPr>
        <xdr:cNvSpPr/>
      </xdr:nvSpPr>
      <xdr:spPr>
        <a:xfrm>
          <a:off x="17145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71A00A22-7720-4BBD-BEA9-7B7F5B6912A7}"/>
            </a:ext>
          </a:extLst>
        </xdr:cNvPr>
        <xdr:cNvSpPr/>
      </xdr:nvSpPr>
      <xdr:spPr>
        <a:xfrm>
          <a:off x="17145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7DCADA81-3837-44D8-8563-9EBC7FCDA42C}"/>
            </a:ext>
          </a:extLst>
        </xdr:cNvPr>
        <xdr:cNvSpPr/>
      </xdr:nvSpPr>
      <xdr:spPr>
        <a:xfrm>
          <a:off x="27432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87859EC-D641-4E9E-8779-516F9202B0BB}"/>
            </a:ext>
          </a:extLst>
        </xdr:cNvPr>
        <xdr:cNvSpPr/>
      </xdr:nvSpPr>
      <xdr:spPr>
        <a:xfrm>
          <a:off x="27432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4E9CE91A-7B9B-4083-A217-3F36D5F6F845}"/>
            </a:ext>
          </a:extLst>
        </xdr:cNvPr>
        <xdr:cNvSpPr/>
      </xdr:nvSpPr>
      <xdr:spPr>
        <a:xfrm>
          <a:off x="685800" y="7800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DD81E142-B615-424F-BB94-696044280891}"/>
            </a:ext>
          </a:extLst>
        </xdr:cNvPr>
        <xdr:cNvSpPr txBox="1"/>
      </xdr:nvSpPr>
      <xdr:spPr>
        <a:xfrm>
          <a:off x="666750"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71808192-A6CD-48D2-9B74-475CD133851E}"/>
            </a:ext>
          </a:extLst>
        </xdr:cNvPr>
        <xdr:cNvCxnSpPr/>
      </xdr:nvCxnSpPr>
      <xdr:spPr>
        <a:xfrm>
          <a:off x="685800" y="996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AF1DAB6A-B2C3-46A7-A266-D552B4F55233}"/>
            </a:ext>
          </a:extLst>
        </xdr:cNvPr>
        <xdr:cNvCxnSpPr/>
      </xdr:nvCxnSpPr>
      <xdr:spPr>
        <a:xfrm>
          <a:off x="685800" y="9534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C45F9DF6-40E5-4138-9E0D-1F527792CD2A}"/>
            </a:ext>
          </a:extLst>
        </xdr:cNvPr>
        <xdr:cNvSpPr txBox="1"/>
      </xdr:nvSpPr>
      <xdr:spPr>
        <a:xfrm>
          <a:off x="475114" y="9389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BDA5B8C8-FB37-4AEF-BC6D-A4A19D176C32}"/>
            </a:ext>
          </a:extLst>
        </xdr:cNvPr>
        <xdr:cNvCxnSpPr/>
      </xdr:nvCxnSpPr>
      <xdr:spPr>
        <a:xfrm>
          <a:off x="685800" y="9096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E95C244B-EF82-4215-BAEC-4A1E964DFB60}"/>
            </a:ext>
          </a:extLst>
        </xdr:cNvPr>
        <xdr:cNvSpPr txBox="1"/>
      </xdr:nvSpPr>
      <xdr:spPr>
        <a:xfrm>
          <a:off x="163406" y="8960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E1327403-B2B9-430F-AFB1-AECB6A8B8518}"/>
            </a:ext>
          </a:extLst>
        </xdr:cNvPr>
        <xdr:cNvCxnSpPr/>
      </xdr:nvCxnSpPr>
      <xdr:spPr>
        <a:xfrm>
          <a:off x="685800" y="866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2292AC6C-737E-4F3F-AC79-7325862F2395}"/>
            </a:ext>
          </a:extLst>
        </xdr:cNvPr>
        <xdr:cNvSpPr txBox="1"/>
      </xdr:nvSpPr>
      <xdr:spPr>
        <a:xfrm>
          <a:off x="163406" y="853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96594163-6ECC-4FCB-BBF4-378869970229}"/>
            </a:ext>
          </a:extLst>
        </xdr:cNvPr>
        <xdr:cNvCxnSpPr/>
      </xdr:nvCxnSpPr>
      <xdr:spPr>
        <a:xfrm>
          <a:off x="685800" y="8239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693F88FE-CC77-464B-AC3F-27AED99CEE56}"/>
            </a:ext>
          </a:extLst>
        </xdr:cNvPr>
        <xdr:cNvSpPr txBox="1"/>
      </xdr:nvSpPr>
      <xdr:spPr>
        <a:xfrm>
          <a:off x="163406" y="809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610B6FE-2FF3-4101-A94C-C19DF1C34BD3}"/>
            </a:ext>
          </a:extLst>
        </xdr:cNvPr>
        <xdr:cNvCxnSpPr/>
      </xdr:nvCxnSpPr>
      <xdr:spPr>
        <a:xfrm>
          <a:off x="685800" y="7800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7C6AFB33-9EE8-4FA0-9F61-892DDE02D12F}"/>
            </a:ext>
          </a:extLst>
        </xdr:cNvPr>
        <xdr:cNvSpPr txBox="1"/>
      </xdr:nvSpPr>
      <xdr:spPr>
        <a:xfrm>
          <a:off x="163406" y="766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F3170BE6-9D7B-4600-A0AE-D724A125C73F}"/>
            </a:ext>
          </a:extLst>
        </xdr:cNvPr>
        <xdr:cNvSpPr/>
      </xdr:nvSpPr>
      <xdr:spPr>
        <a:xfrm>
          <a:off x="685800" y="7800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30888184-6B7F-4F17-A83E-6AA893B64990}"/>
            </a:ext>
          </a:extLst>
        </xdr:cNvPr>
        <xdr:cNvCxnSpPr/>
      </xdr:nvCxnSpPr>
      <xdr:spPr>
        <a:xfrm flipV="1">
          <a:off x="4179570" y="8465687"/>
          <a:ext cx="1270" cy="88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C42D2CF0-08C7-4F8E-A6E3-A2EA8EA8A274}"/>
            </a:ext>
          </a:extLst>
        </xdr:cNvPr>
        <xdr:cNvSpPr txBox="1"/>
      </xdr:nvSpPr>
      <xdr:spPr>
        <a:xfrm>
          <a:off x="4229100" y="93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F5C34D21-679F-4C1A-B1A5-9489858E628B}"/>
            </a:ext>
          </a:extLst>
        </xdr:cNvPr>
        <xdr:cNvCxnSpPr/>
      </xdr:nvCxnSpPr>
      <xdr:spPr>
        <a:xfrm>
          <a:off x="4105275" y="93509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A85A0640-3156-49B6-AB6C-9FA59FFEDFF7}"/>
            </a:ext>
          </a:extLst>
        </xdr:cNvPr>
        <xdr:cNvSpPr txBox="1"/>
      </xdr:nvSpPr>
      <xdr:spPr>
        <a:xfrm>
          <a:off x="4229100" y="82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27F897B4-3932-4DBF-A6F6-7E0D93457D9E}"/>
            </a:ext>
          </a:extLst>
        </xdr:cNvPr>
        <xdr:cNvCxnSpPr/>
      </xdr:nvCxnSpPr>
      <xdr:spPr>
        <a:xfrm>
          <a:off x="4105275" y="8465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115176</xdr:rowOff>
    </xdr:from>
    <xdr:to>
      <xdr:col>24</xdr:col>
      <xdr:colOff>63500</xdr:colOff>
      <xdr:row>56</xdr:row>
      <xdr:rowOff>134245</xdr:rowOff>
    </xdr:to>
    <xdr:cxnSp macro="">
      <xdr:nvCxnSpPr>
        <xdr:cNvPr id="118" name="直線コネクタ 117">
          <a:extLst>
            <a:ext uri="{FF2B5EF4-FFF2-40B4-BE49-F238E27FC236}">
              <a16:creationId xmlns:a16="http://schemas.microsoft.com/office/drawing/2014/main" id="{5484B7C2-8BC8-40E1-9AC3-3DC879B12713}"/>
            </a:ext>
          </a:extLst>
        </xdr:cNvPr>
        <xdr:cNvCxnSpPr/>
      </xdr:nvCxnSpPr>
      <xdr:spPr>
        <a:xfrm>
          <a:off x="3429000" y="9182976"/>
          <a:ext cx="752475"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B8ECE99B-C90E-4841-9D86-3BB79B977954}"/>
            </a:ext>
          </a:extLst>
        </xdr:cNvPr>
        <xdr:cNvSpPr txBox="1"/>
      </xdr:nvSpPr>
      <xdr:spPr>
        <a:xfrm>
          <a:off x="4229100" y="915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28911751-7158-4771-B6AF-01E0B81778AD}"/>
            </a:ext>
          </a:extLst>
        </xdr:cNvPr>
        <xdr:cNvSpPr/>
      </xdr:nvSpPr>
      <xdr:spPr>
        <a:xfrm>
          <a:off x="4124325" y="91756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115176</xdr:rowOff>
    </xdr:from>
    <xdr:to>
      <xdr:col>19</xdr:col>
      <xdr:colOff>177800</xdr:colOff>
      <xdr:row>56</xdr:row>
      <xdr:rowOff>155844</xdr:rowOff>
    </xdr:to>
    <xdr:cxnSp macro="">
      <xdr:nvCxnSpPr>
        <xdr:cNvPr id="121" name="直線コネクタ 120">
          <a:extLst>
            <a:ext uri="{FF2B5EF4-FFF2-40B4-BE49-F238E27FC236}">
              <a16:creationId xmlns:a16="http://schemas.microsoft.com/office/drawing/2014/main" id="{C4321B90-7144-4D7C-B0DA-63F0CD72B66F}"/>
            </a:ext>
          </a:extLst>
        </xdr:cNvPr>
        <xdr:cNvCxnSpPr/>
      </xdr:nvCxnSpPr>
      <xdr:spPr>
        <a:xfrm flipV="1">
          <a:off x="2619375" y="9182976"/>
          <a:ext cx="809625"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AF502F9A-11A2-4073-BB17-A4CF2C6EC78D}"/>
            </a:ext>
          </a:extLst>
        </xdr:cNvPr>
        <xdr:cNvSpPr/>
      </xdr:nvSpPr>
      <xdr:spPr>
        <a:xfrm>
          <a:off x="3381375" y="91620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37144D01-074E-43CB-A0ED-4D565C8F0F2E}"/>
            </a:ext>
          </a:extLst>
        </xdr:cNvPr>
        <xdr:cNvSpPr txBox="1"/>
      </xdr:nvSpPr>
      <xdr:spPr>
        <a:xfrm>
          <a:off x="3190386" y="924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155844</xdr:rowOff>
    </xdr:from>
    <xdr:to>
      <xdr:col>15</xdr:col>
      <xdr:colOff>50800</xdr:colOff>
      <xdr:row>56</xdr:row>
      <xdr:rowOff>167859</xdr:rowOff>
    </xdr:to>
    <xdr:cxnSp macro="">
      <xdr:nvCxnSpPr>
        <xdr:cNvPr id="124" name="直線コネクタ 123">
          <a:extLst>
            <a:ext uri="{FF2B5EF4-FFF2-40B4-BE49-F238E27FC236}">
              <a16:creationId xmlns:a16="http://schemas.microsoft.com/office/drawing/2014/main" id="{610CEF50-4384-4956-924F-950878E1286D}"/>
            </a:ext>
          </a:extLst>
        </xdr:cNvPr>
        <xdr:cNvCxnSpPr/>
      </xdr:nvCxnSpPr>
      <xdr:spPr>
        <a:xfrm flipV="1">
          <a:off x="1828800" y="9226819"/>
          <a:ext cx="790575"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E1E0E41F-1672-49B5-8BBF-A81900CF551A}"/>
            </a:ext>
          </a:extLst>
        </xdr:cNvPr>
        <xdr:cNvSpPr/>
      </xdr:nvSpPr>
      <xdr:spPr>
        <a:xfrm>
          <a:off x="2571750" y="91837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C8E40CF1-7DC3-4AA3-8230-FF63DAB26661}"/>
            </a:ext>
          </a:extLst>
        </xdr:cNvPr>
        <xdr:cNvSpPr txBox="1"/>
      </xdr:nvSpPr>
      <xdr:spPr>
        <a:xfrm>
          <a:off x="2390286" y="92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149786</xdr:rowOff>
    </xdr:from>
    <xdr:to>
      <xdr:col>10</xdr:col>
      <xdr:colOff>114300</xdr:colOff>
      <xdr:row>56</xdr:row>
      <xdr:rowOff>167859</xdr:rowOff>
    </xdr:to>
    <xdr:cxnSp macro="">
      <xdr:nvCxnSpPr>
        <xdr:cNvPr id="127" name="直線コネクタ 126">
          <a:extLst>
            <a:ext uri="{FF2B5EF4-FFF2-40B4-BE49-F238E27FC236}">
              <a16:creationId xmlns:a16="http://schemas.microsoft.com/office/drawing/2014/main" id="{F2C8AD5B-23B4-4705-BA2A-7F1513DF3F61}"/>
            </a:ext>
          </a:extLst>
        </xdr:cNvPr>
        <xdr:cNvCxnSpPr/>
      </xdr:nvCxnSpPr>
      <xdr:spPr>
        <a:xfrm>
          <a:off x="1028700" y="9217586"/>
          <a:ext cx="8001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DCB66F04-9F44-4D7E-AA58-B83A9E8525A3}"/>
            </a:ext>
          </a:extLst>
        </xdr:cNvPr>
        <xdr:cNvSpPr/>
      </xdr:nvSpPr>
      <xdr:spPr>
        <a:xfrm>
          <a:off x="1781175" y="92126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9C537D59-0461-4C7C-ABB5-DC36A0D57B59}"/>
            </a:ext>
          </a:extLst>
        </xdr:cNvPr>
        <xdr:cNvSpPr txBox="1"/>
      </xdr:nvSpPr>
      <xdr:spPr>
        <a:xfrm>
          <a:off x="1580661" y="92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4F69C117-7BB3-4B41-A295-19FFF5F3FED4}"/>
            </a:ext>
          </a:extLst>
        </xdr:cNvPr>
        <xdr:cNvSpPr/>
      </xdr:nvSpPr>
      <xdr:spPr>
        <a:xfrm>
          <a:off x="981075" y="9220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5B97B502-98BC-49D4-AAC2-EE92B583B332}"/>
            </a:ext>
          </a:extLst>
        </xdr:cNvPr>
        <xdr:cNvSpPr txBox="1"/>
      </xdr:nvSpPr>
      <xdr:spPr>
        <a:xfrm>
          <a:off x="790086" y="930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99917B7-7A7E-403D-835C-75F21D04AC43}"/>
            </a:ext>
          </a:extLst>
        </xdr:cNvPr>
        <xdr:cNvSpPr txBox="1"/>
      </xdr:nvSpPr>
      <xdr:spPr>
        <a:xfrm>
          <a:off x="40100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E0B68E5-AD87-4515-BF78-6F0C0263502A}"/>
            </a:ext>
          </a:extLst>
        </xdr:cNvPr>
        <xdr:cNvSpPr txBox="1"/>
      </xdr:nvSpPr>
      <xdr:spPr>
        <a:xfrm>
          <a:off x="32575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46646D7-5514-4AA8-87DF-9259AA0BC222}"/>
            </a:ext>
          </a:extLst>
        </xdr:cNvPr>
        <xdr:cNvSpPr txBox="1"/>
      </xdr:nvSpPr>
      <xdr:spPr>
        <a:xfrm>
          <a:off x="24479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D221A66-35D3-46C4-8F0F-DA182B742997}"/>
            </a:ext>
          </a:extLst>
        </xdr:cNvPr>
        <xdr:cNvSpPr txBox="1"/>
      </xdr:nvSpPr>
      <xdr:spPr>
        <a:xfrm>
          <a:off x="16573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97ECC9F-FE84-47B9-AF6A-4D1F103AACF5}"/>
            </a:ext>
          </a:extLst>
        </xdr:cNvPr>
        <xdr:cNvSpPr txBox="1"/>
      </xdr:nvSpPr>
      <xdr:spPr>
        <a:xfrm>
          <a:off x="8572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83445</xdr:rowOff>
    </xdr:from>
    <xdr:to>
      <xdr:col>24</xdr:col>
      <xdr:colOff>114300</xdr:colOff>
      <xdr:row>57</xdr:row>
      <xdr:rowOff>13595</xdr:rowOff>
    </xdr:to>
    <xdr:sp macro="" textlink="">
      <xdr:nvSpPr>
        <xdr:cNvPr id="137" name="楕円 136">
          <a:extLst>
            <a:ext uri="{FF2B5EF4-FFF2-40B4-BE49-F238E27FC236}">
              <a16:creationId xmlns:a16="http://schemas.microsoft.com/office/drawing/2014/main" id="{3D849F6F-CEA7-4797-8946-2FB230147FC9}"/>
            </a:ext>
          </a:extLst>
        </xdr:cNvPr>
        <xdr:cNvSpPr/>
      </xdr:nvSpPr>
      <xdr:spPr>
        <a:xfrm>
          <a:off x="4124325" y="91544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106322</xdr:rowOff>
    </xdr:from>
    <xdr:ext cx="534377" cy="259045"/>
    <xdr:sp macro="" textlink="">
      <xdr:nvSpPr>
        <xdr:cNvPr id="138" name="物件費該当値テキスト">
          <a:extLst>
            <a:ext uri="{FF2B5EF4-FFF2-40B4-BE49-F238E27FC236}">
              <a16:creationId xmlns:a16="http://schemas.microsoft.com/office/drawing/2014/main" id="{F1655F8C-DAB3-44DB-BFA3-EFB46E964EB0}"/>
            </a:ext>
          </a:extLst>
        </xdr:cNvPr>
        <xdr:cNvSpPr txBox="1"/>
      </xdr:nvSpPr>
      <xdr:spPr>
        <a:xfrm>
          <a:off x="4229100" y="900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64376</xdr:rowOff>
    </xdr:from>
    <xdr:to>
      <xdr:col>20</xdr:col>
      <xdr:colOff>38100</xdr:colOff>
      <xdr:row>56</xdr:row>
      <xdr:rowOff>165976</xdr:rowOff>
    </xdr:to>
    <xdr:sp macro="" textlink="">
      <xdr:nvSpPr>
        <xdr:cNvPr id="139" name="楕円 138">
          <a:extLst>
            <a:ext uri="{FF2B5EF4-FFF2-40B4-BE49-F238E27FC236}">
              <a16:creationId xmlns:a16="http://schemas.microsoft.com/office/drawing/2014/main" id="{C9FC11F2-90E1-458C-A322-B0E4E32A7496}"/>
            </a:ext>
          </a:extLst>
        </xdr:cNvPr>
        <xdr:cNvSpPr/>
      </xdr:nvSpPr>
      <xdr:spPr>
        <a:xfrm>
          <a:off x="3381375" y="91353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11053</xdr:rowOff>
    </xdr:from>
    <xdr:ext cx="534377" cy="259045"/>
    <xdr:sp macro="" textlink="">
      <xdr:nvSpPr>
        <xdr:cNvPr id="140" name="テキスト ボックス 139">
          <a:extLst>
            <a:ext uri="{FF2B5EF4-FFF2-40B4-BE49-F238E27FC236}">
              <a16:creationId xmlns:a16="http://schemas.microsoft.com/office/drawing/2014/main" id="{44DC3B02-15D5-45AF-B6AC-4D627158D5F2}"/>
            </a:ext>
          </a:extLst>
        </xdr:cNvPr>
        <xdr:cNvSpPr txBox="1"/>
      </xdr:nvSpPr>
      <xdr:spPr>
        <a:xfrm>
          <a:off x="3190386" y="89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105044</xdr:rowOff>
    </xdr:from>
    <xdr:to>
      <xdr:col>15</xdr:col>
      <xdr:colOff>101600</xdr:colOff>
      <xdr:row>57</xdr:row>
      <xdr:rowOff>35194</xdr:rowOff>
    </xdr:to>
    <xdr:sp macro="" textlink="">
      <xdr:nvSpPr>
        <xdr:cNvPr id="141" name="楕円 140">
          <a:extLst>
            <a:ext uri="{FF2B5EF4-FFF2-40B4-BE49-F238E27FC236}">
              <a16:creationId xmlns:a16="http://schemas.microsoft.com/office/drawing/2014/main" id="{743F9367-B414-45FB-81A1-704737337072}"/>
            </a:ext>
          </a:extLst>
        </xdr:cNvPr>
        <xdr:cNvSpPr/>
      </xdr:nvSpPr>
      <xdr:spPr>
        <a:xfrm>
          <a:off x="2571750" y="91696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51721</xdr:rowOff>
    </xdr:from>
    <xdr:ext cx="534377" cy="259045"/>
    <xdr:sp macro="" textlink="">
      <xdr:nvSpPr>
        <xdr:cNvPr id="142" name="テキスト ボックス 141">
          <a:extLst>
            <a:ext uri="{FF2B5EF4-FFF2-40B4-BE49-F238E27FC236}">
              <a16:creationId xmlns:a16="http://schemas.microsoft.com/office/drawing/2014/main" id="{01AE5504-2057-49D4-B981-1671D9C7843B}"/>
            </a:ext>
          </a:extLst>
        </xdr:cNvPr>
        <xdr:cNvSpPr txBox="1"/>
      </xdr:nvSpPr>
      <xdr:spPr>
        <a:xfrm>
          <a:off x="2390286" y="89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117059</xdr:rowOff>
    </xdr:from>
    <xdr:to>
      <xdr:col>10</xdr:col>
      <xdr:colOff>165100</xdr:colOff>
      <xdr:row>57</xdr:row>
      <xdr:rowOff>47209</xdr:rowOff>
    </xdr:to>
    <xdr:sp macro="" textlink="">
      <xdr:nvSpPr>
        <xdr:cNvPr id="143" name="楕円 142">
          <a:extLst>
            <a:ext uri="{FF2B5EF4-FFF2-40B4-BE49-F238E27FC236}">
              <a16:creationId xmlns:a16="http://schemas.microsoft.com/office/drawing/2014/main" id="{25F0E3FB-6FA5-4210-9A6A-647E8001DA25}"/>
            </a:ext>
          </a:extLst>
        </xdr:cNvPr>
        <xdr:cNvSpPr/>
      </xdr:nvSpPr>
      <xdr:spPr>
        <a:xfrm>
          <a:off x="1781175" y="91848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63736</xdr:rowOff>
    </xdr:from>
    <xdr:ext cx="534377" cy="259045"/>
    <xdr:sp macro="" textlink="">
      <xdr:nvSpPr>
        <xdr:cNvPr id="144" name="テキスト ボックス 143">
          <a:extLst>
            <a:ext uri="{FF2B5EF4-FFF2-40B4-BE49-F238E27FC236}">
              <a16:creationId xmlns:a16="http://schemas.microsoft.com/office/drawing/2014/main" id="{E4276139-C95B-4976-A520-603101C2ED3C}"/>
            </a:ext>
          </a:extLst>
        </xdr:cNvPr>
        <xdr:cNvSpPr txBox="1"/>
      </xdr:nvSpPr>
      <xdr:spPr>
        <a:xfrm>
          <a:off x="1580661" y="89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98986</xdr:rowOff>
    </xdr:from>
    <xdr:to>
      <xdr:col>6</xdr:col>
      <xdr:colOff>38100</xdr:colOff>
      <xdr:row>57</xdr:row>
      <xdr:rowOff>29136</xdr:rowOff>
    </xdr:to>
    <xdr:sp macro="" textlink="">
      <xdr:nvSpPr>
        <xdr:cNvPr id="145" name="楕円 144">
          <a:extLst>
            <a:ext uri="{FF2B5EF4-FFF2-40B4-BE49-F238E27FC236}">
              <a16:creationId xmlns:a16="http://schemas.microsoft.com/office/drawing/2014/main" id="{4F1FEDAD-F7C4-48D1-987C-FF4C1B02920E}"/>
            </a:ext>
          </a:extLst>
        </xdr:cNvPr>
        <xdr:cNvSpPr/>
      </xdr:nvSpPr>
      <xdr:spPr>
        <a:xfrm>
          <a:off x="981075" y="91699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45663</xdr:rowOff>
    </xdr:from>
    <xdr:ext cx="534377" cy="259045"/>
    <xdr:sp macro="" textlink="">
      <xdr:nvSpPr>
        <xdr:cNvPr id="146" name="テキスト ボックス 145">
          <a:extLst>
            <a:ext uri="{FF2B5EF4-FFF2-40B4-BE49-F238E27FC236}">
              <a16:creationId xmlns:a16="http://schemas.microsoft.com/office/drawing/2014/main" id="{2BB52B1A-0531-4CC6-8A97-E8A80DA4AB27}"/>
            </a:ext>
          </a:extLst>
        </xdr:cNvPr>
        <xdr:cNvSpPr txBox="1"/>
      </xdr:nvSpPr>
      <xdr:spPr>
        <a:xfrm>
          <a:off x="790086" y="895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C57BC302-C76B-4038-964F-05B8F5723068}"/>
            </a:ext>
          </a:extLst>
        </xdr:cNvPr>
        <xdr:cNvSpPr/>
      </xdr:nvSpPr>
      <xdr:spPr>
        <a:xfrm>
          <a:off x="685800" y="10258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0F85AC4-7ED3-46C7-87B0-31AE8B38F0D2}"/>
            </a:ext>
          </a:extLst>
        </xdr:cNvPr>
        <xdr:cNvSpPr/>
      </xdr:nvSpPr>
      <xdr:spPr>
        <a:xfrm>
          <a:off x="8096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C67E016-83F9-4E7E-B256-5F6378EC4C2C}"/>
            </a:ext>
          </a:extLst>
        </xdr:cNvPr>
        <xdr:cNvSpPr/>
      </xdr:nvSpPr>
      <xdr:spPr>
        <a:xfrm>
          <a:off x="8096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B8CA4F0D-5583-46B9-89E6-D34CB571D389}"/>
            </a:ext>
          </a:extLst>
        </xdr:cNvPr>
        <xdr:cNvSpPr/>
      </xdr:nvSpPr>
      <xdr:spPr>
        <a:xfrm>
          <a:off x="17145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C2C689EE-935C-44DA-8D5A-871921D76FF2}"/>
            </a:ext>
          </a:extLst>
        </xdr:cNvPr>
        <xdr:cNvSpPr/>
      </xdr:nvSpPr>
      <xdr:spPr>
        <a:xfrm>
          <a:off x="17145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F6351075-E1CB-4F45-B878-F4715E788FA9}"/>
            </a:ext>
          </a:extLst>
        </xdr:cNvPr>
        <xdr:cNvSpPr/>
      </xdr:nvSpPr>
      <xdr:spPr>
        <a:xfrm>
          <a:off x="27432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67F6F061-05DF-4EEC-A6CC-C7251179DFEF}"/>
            </a:ext>
          </a:extLst>
        </xdr:cNvPr>
        <xdr:cNvSpPr/>
      </xdr:nvSpPr>
      <xdr:spPr>
        <a:xfrm>
          <a:off x="27432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5E99438C-EAF2-42B6-A604-755A43F9B36C}"/>
            </a:ext>
          </a:extLst>
        </xdr:cNvPr>
        <xdr:cNvSpPr/>
      </xdr:nvSpPr>
      <xdr:spPr>
        <a:xfrm>
          <a:off x="685800" y="11039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3CF02C16-336A-46B5-BC26-A230793DDD03}"/>
            </a:ext>
          </a:extLst>
        </xdr:cNvPr>
        <xdr:cNvSpPr txBox="1"/>
      </xdr:nvSpPr>
      <xdr:spPr>
        <a:xfrm>
          <a:off x="666750"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DD83CEA-DA3F-4B37-83FD-908104C9221B}"/>
            </a:ext>
          </a:extLst>
        </xdr:cNvPr>
        <xdr:cNvCxnSpPr/>
      </xdr:nvCxnSpPr>
      <xdr:spPr>
        <a:xfrm>
          <a:off x="685800" y="1320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ACFB71A8-10C0-4955-9093-85A48E63DE38}"/>
            </a:ext>
          </a:extLst>
        </xdr:cNvPr>
        <xdr:cNvCxnSpPr/>
      </xdr:nvCxnSpPr>
      <xdr:spPr>
        <a:xfrm>
          <a:off x="685800" y="12773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D410E32D-CFD2-4D9C-B570-A2046F93F9E4}"/>
            </a:ext>
          </a:extLst>
        </xdr:cNvPr>
        <xdr:cNvSpPr txBox="1"/>
      </xdr:nvSpPr>
      <xdr:spPr>
        <a:xfrm>
          <a:off x="475114" y="1262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85F8B0BD-3118-496C-A29D-B21362DA5E70}"/>
            </a:ext>
          </a:extLst>
        </xdr:cNvPr>
        <xdr:cNvCxnSpPr/>
      </xdr:nvCxnSpPr>
      <xdr:spPr>
        <a:xfrm>
          <a:off x="685800" y="12334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77EE2859-3A86-4D4E-A995-0A52BD8824B1}"/>
            </a:ext>
          </a:extLst>
        </xdr:cNvPr>
        <xdr:cNvSpPr txBox="1"/>
      </xdr:nvSpPr>
      <xdr:spPr>
        <a:xfrm>
          <a:off x="211651" y="12199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875CC975-B3E2-4265-AD1C-5A6938FC4DF8}"/>
            </a:ext>
          </a:extLst>
        </xdr:cNvPr>
        <xdr:cNvCxnSpPr/>
      </xdr:nvCxnSpPr>
      <xdr:spPr>
        <a:xfrm>
          <a:off x="685800" y="1190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9527F94D-D9CB-4F19-A8CB-9A20CDC939A2}"/>
            </a:ext>
          </a:extLst>
        </xdr:cNvPr>
        <xdr:cNvSpPr txBox="1"/>
      </xdr:nvSpPr>
      <xdr:spPr>
        <a:xfrm>
          <a:off x="211651" y="11770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558F832D-3EEC-4F74-94EB-E298C0833F79}"/>
            </a:ext>
          </a:extLst>
        </xdr:cNvPr>
        <xdr:cNvCxnSpPr/>
      </xdr:nvCxnSpPr>
      <xdr:spPr>
        <a:xfrm>
          <a:off x="685800" y="11477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15CB43F2-3E71-44F9-8227-23D16E0E2679}"/>
            </a:ext>
          </a:extLst>
        </xdr:cNvPr>
        <xdr:cNvSpPr txBox="1"/>
      </xdr:nvSpPr>
      <xdr:spPr>
        <a:xfrm>
          <a:off x="211651" y="11332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7FD47BBF-4254-48F2-B457-7ACCEE7F1C96}"/>
            </a:ext>
          </a:extLst>
        </xdr:cNvPr>
        <xdr:cNvCxnSpPr/>
      </xdr:nvCxnSpPr>
      <xdr:spPr>
        <a:xfrm>
          <a:off x="685800" y="11039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BB571C0C-75AD-456E-B6FF-0CA3D0266B7B}"/>
            </a:ext>
          </a:extLst>
        </xdr:cNvPr>
        <xdr:cNvSpPr txBox="1"/>
      </xdr:nvSpPr>
      <xdr:spPr>
        <a:xfrm>
          <a:off x="211651" y="10903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2F30DE74-23AA-4CD6-B7CD-549A2FB0BEBF}"/>
            </a:ext>
          </a:extLst>
        </xdr:cNvPr>
        <xdr:cNvSpPr/>
      </xdr:nvSpPr>
      <xdr:spPr>
        <a:xfrm>
          <a:off x="685800" y="11039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91E731A9-8A6B-4BCB-9285-A5A4E6A2A694}"/>
            </a:ext>
          </a:extLst>
        </xdr:cNvPr>
        <xdr:cNvCxnSpPr/>
      </xdr:nvCxnSpPr>
      <xdr:spPr>
        <a:xfrm flipV="1">
          <a:off x="4179570" y="11727683"/>
          <a:ext cx="1270" cy="102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40FCBD2C-19FE-4872-99DB-B017C841B979}"/>
            </a:ext>
          </a:extLst>
        </xdr:cNvPr>
        <xdr:cNvSpPr txBox="1"/>
      </xdr:nvSpPr>
      <xdr:spPr>
        <a:xfrm>
          <a:off x="4229100" y="1275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98BDDC97-5729-45C0-B407-E69E8F47B461}"/>
            </a:ext>
          </a:extLst>
        </xdr:cNvPr>
        <xdr:cNvCxnSpPr/>
      </xdr:nvCxnSpPr>
      <xdr:spPr>
        <a:xfrm>
          <a:off x="4105275" y="12753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B5E039CC-B142-443C-B48E-DEE2519D67D1}"/>
            </a:ext>
          </a:extLst>
        </xdr:cNvPr>
        <xdr:cNvSpPr txBox="1"/>
      </xdr:nvSpPr>
      <xdr:spPr>
        <a:xfrm>
          <a:off x="4229100" y="115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7BA14CC0-0FDC-405A-9AE0-616612F92547}"/>
            </a:ext>
          </a:extLst>
        </xdr:cNvPr>
        <xdr:cNvCxnSpPr/>
      </xdr:nvCxnSpPr>
      <xdr:spPr>
        <a:xfrm>
          <a:off x="4105275" y="11727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79121</xdr:rowOff>
    </xdr:from>
    <xdr:to>
      <xdr:col>24</xdr:col>
      <xdr:colOff>63500</xdr:colOff>
      <xdr:row>78</xdr:row>
      <xdr:rowOff>79212</xdr:rowOff>
    </xdr:to>
    <xdr:cxnSp macro="">
      <xdr:nvCxnSpPr>
        <xdr:cNvPr id="173" name="直線コネクタ 172">
          <a:extLst>
            <a:ext uri="{FF2B5EF4-FFF2-40B4-BE49-F238E27FC236}">
              <a16:creationId xmlns:a16="http://schemas.microsoft.com/office/drawing/2014/main" id="{929CB9EB-492B-4027-A9E1-CF4DB25722C5}"/>
            </a:ext>
          </a:extLst>
        </xdr:cNvPr>
        <xdr:cNvCxnSpPr/>
      </xdr:nvCxnSpPr>
      <xdr:spPr>
        <a:xfrm>
          <a:off x="3429000" y="12709271"/>
          <a:ext cx="752475"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ECFFD65B-3F83-47CB-9B22-145C31B2BB03}"/>
            </a:ext>
          </a:extLst>
        </xdr:cNvPr>
        <xdr:cNvSpPr txBox="1"/>
      </xdr:nvSpPr>
      <xdr:spPr>
        <a:xfrm>
          <a:off x="4229100" y="12391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7C5A9780-9F08-4D46-88AC-B3B7410B43DF}"/>
            </a:ext>
          </a:extLst>
        </xdr:cNvPr>
        <xdr:cNvSpPr/>
      </xdr:nvSpPr>
      <xdr:spPr>
        <a:xfrm>
          <a:off x="4124325" y="125366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79121</xdr:rowOff>
    </xdr:from>
    <xdr:to>
      <xdr:col>19</xdr:col>
      <xdr:colOff>177800</xdr:colOff>
      <xdr:row>78</xdr:row>
      <xdr:rowOff>84058</xdr:rowOff>
    </xdr:to>
    <xdr:cxnSp macro="">
      <xdr:nvCxnSpPr>
        <xdr:cNvPr id="176" name="直線コネクタ 175">
          <a:extLst>
            <a:ext uri="{FF2B5EF4-FFF2-40B4-BE49-F238E27FC236}">
              <a16:creationId xmlns:a16="http://schemas.microsoft.com/office/drawing/2014/main" id="{55CEC2D8-6D11-4F6D-9664-D69137BBE593}"/>
            </a:ext>
          </a:extLst>
        </xdr:cNvPr>
        <xdr:cNvCxnSpPr/>
      </xdr:nvCxnSpPr>
      <xdr:spPr>
        <a:xfrm flipV="1">
          <a:off x="2619375" y="12709271"/>
          <a:ext cx="809625"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18171A3E-D66A-474F-8385-F9DC5DA341F6}"/>
            </a:ext>
          </a:extLst>
        </xdr:cNvPr>
        <xdr:cNvSpPr/>
      </xdr:nvSpPr>
      <xdr:spPr>
        <a:xfrm>
          <a:off x="3381375" y="125337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B26E1347-9C36-4740-9803-E9E39A4B806F}"/>
            </a:ext>
          </a:extLst>
        </xdr:cNvPr>
        <xdr:cNvSpPr txBox="1"/>
      </xdr:nvSpPr>
      <xdr:spPr>
        <a:xfrm>
          <a:off x="3219528" y="123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1122</xdr:rowOff>
    </xdr:from>
    <xdr:to>
      <xdr:col>15</xdr:col>
      <xdr:colOff>50800</xdr:colOff>
      <xdr:row>78</xdr:row>
      <xdr:rowOff>84058</xdr:rowOff>
    </xdr:to>
    <xdr:cxnSp macro="">
      <xdr:nvCxnSpPr>
        <xdr:cNvPr id="179" name="直線コネクタ 178">
          <a:extLst>
            <a:ext uri="{FF2B5EF4-FFF2-40B4-BE49-F238E27FC236}">
              <a16:creationId xmlns:a16="http://schemas.microsoft.com/office/drawing/2014/main" id="{CF97385E-1809-4D1D-9939-651719EB0BE2}"/>
            </a:ext>
          </a:extLst>
        </xdr:cNvPr>
        <xdr:cNvCxnSpPr/>
      </xdr:nvCxnSpPr>
      <xdr:spPr>
        <a:xfrm>
          <a:off x="1828800" y="12631272"/>
          <a:ext cx="790575" cy="8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6D7EF3C9-4538-4BCD-AC53-C5E7A38EC1F4}"/>
            </a:ext>
          </a:extLst>
        </xdr:cNvPr>
        <xdr:cNvSpPr/>
      </xdr:nvSpPr>
      <xdr:spPr>
        <a:xfrm>
          <a:off x="2571750" y="125417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5FD7ECD4-848A-4E22-9777-297EBE942D42}"/>
            </a:ext>
          </a:extLst>
        </xdr:cNvPr>
        <xdr:cNvSpPr txBox="1"/>
      </xdr:nvSpPr>
      <xdr:spPr>
        <a:xfrm>
          <a:off x="2409903" y="1232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54111</xdr:rowOff>
    </xdr:from>
    <xdr:to>
      <xdr:col>10</xdr:col>
      <xdr:colOff>114300</xdr:colOff>
      <xdr:row>78</xdr:row>
      <xdr:rowOff>1122</xdr:rowOff>
    </xdr:to>
    <xdr:cxnSp macro="">
      <xdr:nvCxnSpPr>
        <xdr:cNvPr id="182" name="直線コネクタ 181">
          <a:extLst>
            <a:ext uri="{FF2B5EF4-FFF2-40B4-BE49-F238E27FC236}">
              <a16:creationId xmlns:a16="http://schemas.microsoft.com/office/drawing/2014/main" id="{616A85B6-C4F1-474A-8353-695E57245B12}"/>
            </a:ext>
          </a:extLst>
        </xdr:cNvPr>
        <xdr:cNvCxnSpPr/>
      </xdr:nvCxnSpPr>
      <xdr:spPr>
        <a:xfrm>
          <a:off x="1028700" y="12522336"/>
          <a:ext cx="800100" cy="10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4619EA55-9079-4B11-A864-8A521C8C9A37}"/>
            </a:ext>
          </a:extLst>
        </xdr:cNvPr>
        <xdr:cNvSpPr/>
      </xdr:nvSpPr>
      <xdr:spPr>
        <a:xfrm>
          <a:off x="1781175" y="125430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30C75BC7-D795-4D6E-A9F7-8B54CE5F6838}"/>
            </a:ext>
          </a:extLst>
        </xdr:cNvPr>
        <xdr:cNvSpPr txBox="1"/>
      </xdr:nvSpPr>
      <xdr:spPr>
        <a:xfrm>
          <a:off x="1609803" y="123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C8842BD-2DA9-474C-93F1-3805D819C210}"/>
            </a:ext>
          </a:extLst>
        </xdr:cNvPr>
        <xdr:cNvSpPr/>
      </xdr:nvSpPr>
      <xdr:spPr>
        <a:xfrm>
          <a:off x="981075" y="125636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E7C4E6E4-AB54-44A2-A66D-A2E5581151B0}"/>
            </a:ext>
          </a:extLst>
        </xdr:cNvPr>
        <xdr:cNvSpPr txBox="1"/>
      </xdr:nvSpPr>
      <xdr:spPr>
        <a:xfrm>
          <a:off x="819228" y="1264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989562D4-24BC-489E-A767-56495DF7D6E8}"/>
            </a:ext>
          </a:extLst>
        </xdr:cNvPr>
        <xdr:cNvSpPr txBox="1"/>
      </xdr:nvSpPr>
      <xdr:spPr>
        <a:xfrm>
          <a:off x="40100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193062D-BDA5-4F33-B102-5F638D786AF0}"/>
            </a:ext>
          </a:extLst>
        </xdr:cNvPr>
        <xdr:cNvSpPr txBox="1"/>
      </xdr:nvSpPr>
      <xdr:spPr>
        <a:xfrm>
          <a:off x="32575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3AAA9CA-FC12-4CEA-ACA7-C4B5FB81DB9E}"/>
            </a:ext>
          </a:extLst>
        </xdr:cNvPr>
        <xdr:cNvSpPr txBox="1"/>
      </xdr:nvSpPr>
      <xdr:spPr>
        <a:xfrm>
          <a:off x="24479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0025F23-FE2B-439C-9153-C1CC5A882D73}"/>
            </a:ext>
          </a:extLst>
        </xdr:cNvPr>
        <xdr:cNvSpPr txBox="1"/>
      </xdr:nvSpPr>
      <xdr:spPr>
        <a:xfrm>
          <a:off x="16573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14E9724-639C-4B21-AA04-75512B430CE5}"/>
            </a:ext>
          </a:extLst>
        </xdr:cNvPr>
        <xdr:cNvSpPr txBox="1"/>
      </xdr:nvSpPr>
      <xdr:spPr>
        <a:xfrm>
          <a:off x="8572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28412</xdr:rowOff>
    </xdr:from>
    <xdr:to>
      <xdr:col>24</xdr:col>
      <xdr:colOff>114300</xdr:colOff>
      <xdr:row>78</xdr:row>
      <xdr:rowOff>130012</xdr:rowOff>
    </xdr:to>
    <xdr:sp macro="" textlink="">
      <xdr:nvSpPr>
        <xdr:cNvPr id="192" name="楕円 191">
          <a:extLst>
            <a:ext uri="{FF2B5EF4-FFF2-40B4-BE49-F238E27FC236}">
              <a16:creationId xmlns:a16="http://schemas.microsoft.com/office/drawing/2014/main" id="{C5030A9A-B279-43C0-8D31-1686EDC9DF8A}"/>
            </a:ext>
          </a:extLst>
        </xdr:cNvPr>
        <xdr:cNvSpPr/>
      </xdr:nvSpPr>
      <xdr:spPr>
        <a:xfrm>
          <a:off x="4124325" y="12661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114789</xdr:rowOff>
    </xdr:from>
    <xdr:ext cx="469744" cy="259045"/>
    <xdr:sp macro="" textlink="">
      <xdr:nvSpPr>
        <xdr:cNvPr id="193" name="維持補修費該当値テキスト">
          <a:extLst>
            <a:ext uri="{FF2B5EF4-FFF2-40B4-BE49-F238E27FC236}">
              <a16:creationId xmlns:a16="http://schemas.microsoft.com/office/drawing/2014/main" id="{6E7FEA87-717B-4796-86BF-92B67727D2F5}"/>
            </a:ext>
          </a:extLst>
        </xdr:cNvPr>
        <xdr:cNvSpPr txBox="1"/>
      </xdr:nvSpPr>
      <xdr:spPr>
        <a:xfrm>
          <a:off x="4229100" y="125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28321</xdr:rowOff>
    </xdr:from>
    <xdr:to>
      <xdr:col>20</xdr:col>
      <xdr:colOff>38100</xdr:colOff>
      <xdr:row>78</xdr:row>
      <xdr:rowOff>129921</xdr:rowOff>
    </xdr:to>
    <xdr:sp macro="" textlink="">
      <xdr:nvSpPr>
        <xdr:cNvPr id="194" name="楕円 193">
          <a:extLst>
            <a:ext uri="{FF2B5EF4-FFF2-40B4-BE49-F238E27FC236}">
              <a16:creationId xmlns:a16="http://schemas.microsoft.com/office/drawing/2014/main" id="{BDF68B1F-0BBB-4815-98A1-FFECA982BEB1}"/>
            </a:ext>
          </a:extLst>
        </xdr:cNvPr>
        <xdr:cNvSpPr/>
      </xdr:nvSpPr>
      <xdr:spPr>
        <a:xfrm>
          <a:off x="3381375" y="12661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121048</xdr:rowOff>
    </xdr:from>
    <xdr:ext cx="469744" cy="259045"/>
    <xdr:sp macro="" textlink="">
      <xdr:nvSpPr>
        <xdr:cNvPr id="195" name="テキスト ボックス 194">
          <a:extLst>
            <a:ext uri="{FF2B5EF4-FFF2-40B4-BE49-F238E27FC236}">
              <a16:creationId xmlns:a16="http://schemas.microsoft.com/office/drawing/2014/main" id="{46241D9B-1719-460F-A4A4-C9A3DEDFCE45}"/>
            </a:ext>
          </a:extLst>
        </xdr:cNvPr>
        <xdr:cNvSpPr txBox="1"/>
      </xdr:nvSpPr>
      <xdr:spPr>
        <a:xfrm>
          <a:off x="3219528" y="1275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33258</xdr:rowOff>
    </xdr:from>
    <xdr:to>
      <xdr:col>15</xdr:col>
      <xdr:colOff>101600</xdr:colOff>
      <xdr:row>78</xdr:row>
      <xdr:rowOff>134858</xdr:rowOff>
    </xdr:to>
    <xdr:sp macro="" textlink="">
      <xdr:nvSpPr>
        <xdr:cNvPr id="196" name="楕円 195">
          <a:extLst>
            <a:ext uri="{FF2B5EF4-FFF2-40B4-BE49-F238E27FC236}">
              <a16:creationId xmlns:a16="http://schemas.microsoft.com/office/drawing/2014/main" id="{2DE81270-BCC4-4A05-A2D0-537D9B9EEF20}"/>
            </a:ext>
          </a:extLst>
        </xdr:cNvPr>
        <xdr:cNvSpPr/>
      </xdr:nvSpPr>
      <xdr:spPr>
        <a:xfrm>
          <a:off x="2571750" y="126602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125985</xdr:rowOff>
    </xdr:from>
    <xdr:ext cx="469744" cy="259045"/>
    <xdr:sp macro="" textlink="">
      <xdr:nvSpPr>
        <xdr:cNvPr id="197" name="テキスト ボックス 196">
          <a:extLst>
            <a:ext uri="{FF2B5EF4-FFF2-40B4-BE49-F238E27FC236}">
              <a16:creationId xmlns:a16="http://schemas.microsoft.com/office/drawing/2014/main" id="{3CA2F28D-3EE5-4E8D-B30C-0D49A6D5E730}"/>
            </a:ext>
          </a:extLst>
        </xdr:cNvPr>
        <xdr:cNvSpPr txBox="1"/>
      </xdr:nvSpPr>
      <xdr:spPr>
        <a:xfrm>
          <a:off x="2409903" y="1275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121772</xdr:rowOff>
    </xdr:from>
    <xdr:to>
      <xdr:col>10</xdr:col>
      <xdr:colOff>165100</xdr:colOff>
      <xdr:row>78</xdr:row>
      <xdr:rowOff>51922</xdr:rowOff>
    </xdr:to>
    <xdr:sp macro="" textlink="">
      <xdr:nvSpPr>
        <xdr:cNvPr id="198" name="楕円 197">
          <a:extLst>
            <a:ext uri="{FF2B5EF4-FFF2-40B4-BE49-F238E27FC236}">
              <a16:creationId xmlns:a16="http://schemas.microsoft.com/office/drawing/2014/main" id="{D8553518-6669-4F72-A94E-90B74682D3FE}"/>
            </a:ext>
          </a:extLst>
        </xdr:cNvPr>
        <xdr:cNvSpPr/>
      </xdr:nvSpPr>
      <xdr:spPr>
        <a:xfrm>
          <a:off x="1781175" y="125931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43049</xdr:rowOff>
    </xdr:from>
    <xdr:ext cx="469744" cy="259045"/>
    <xdr:sp macro="" textlink="">
      <xdr:nvSpPr>
        <xdr:cNvPr id="199" name="テキスト ボックス 198">
          <a:extLst>
            <a:ext uri="{FF2B5EF4-FFF2-40B4-BE49-F238E27FC236}">
              <a16:creationId xmlns:a16="http://schemas.microsoft.com/office/drawing/2014/main" id="{A5B293B4-591E-4C0A-B56B-143664BF9637}"/>
            </a:ext>
          </a:extLst>
        </xdr:cNvPr>
        <xdr:cNvSpPr txBox="1"/>
      </xdr:nvSpPr>
      <xdr:spPr>
        <a:xfrm>
          <a:off x="1609803" y="1267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3311</xdr:rowOff>
    </xdr:from>
    <xdr:to>
      <xdr:col>6</xdr:col>
      <xdr:colOff>38100</xdr:colOff>
      <xdr:row>77</xdr:row>
      <xdr:rowOff>104911</xdr:rowOff>
    </xdr:to>
    <xdr:sp macro="" textlink="">
      <xdr:nvSpPr>
        <xdr:cNvPr id="200" name="楕円 199">
          <a:extLst>
            <a:ext uri="{FF2B5EF4-FFF2-40B4-BE49-F238E27FC236}">
              <a16:creationId xmlns:a16="http://schemas.microsoft.com/office/drawing/2014/main" id="{7DBE82D6-C62E-4BCF-B8A6-5D35F1D590A5}"/>
            </a:ext>
          </a:extLst>
        </xdr:cNvPr>
        <xdr:cNvSpPr/>
      </xdr:nvSpPr>
      <xdr:spPr>
        <a:xfrm>
          <a:off x="981075" y="12474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121438</xdr:rowOff>
    </xdr:from>
    <xdr:ext cx="469744" cy="259045"/>
    <xdr:sp macro="" textlink="">
      <xdr:nvSpPr>
        <xdr:cNvPr id="201" name="テキスト ボックス 200">
          <a:extLst>
            <a:ext uri="{FF2B5EF4-FFF2-40B4-BE49-F238E27FC236}">
              <a16:creationId xmlns:a16="http://schemas.microsoft.com/office/drawing/2014/main" id="{C42DC778-50E6-483A-AA52-EA5AA2EF4081}"/>
            </a:ext>
          </a:extLst>
        </xdr:cNvPr>
        <xdr:cNvSpPr txBox="1"/>
      </xdr:nvSpPr>
      <xdr:spPr>
        <a:xfrm>
          <a:off x="819228" y="1226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A12D4D0D-887B-4F7E-B0B7-3D99A4756DDD}"/>
            </a:ext>
          </a:extLst>
        </xdr:cNvPr>
        <xdr:cNvSpPr/>
      </xdr:nvSpPr>
      <xdr:spPr>
        <a:xfrm>
          <a:off x="685800" y="13496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F3DD6CC9-5DA3-4E62-A613-04B18A48F0E2}"/>
            </a:ext>
          </a:extLst>
        </xdr:cNvPr>
        <xdr:cNvSpPr/>
      </xdr:nvSpPr>
      <xdr:spPr>
        <a:xfrm>
          <a:off x="8096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3CA3AAFB-9277-4C5C-B040-F0512205FB7F}"/>
            </a:ext>
          </a:extLst>
        </xdr:cNvPr>
        <xdr:cNvSpPr/>
      </xdr:nvSpPr>
      <xdr:spPr>
        <a:xfrm>
          <a:off x="8096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561B7C8-F2F6-4474-942D-424250DEADC3}"/>
            </a:ext>
          </a:extLst>
        </xdr:cNvPr>
        <xdr:cNvSpPr/>
      </xdr:nvSpPr>
      <xdr:spPr>
        <a:xfrm>
          <a:off x="17145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F3350BA7-0A9D-4CC4-A76C-D9E84022D6CA}"/>
            </a:ext>
          </a:extLst>
        </xdr:cNvPr>
        <xdr:cNvSpPr/>
      </xdr:nvSpPr>
      <xdr:spPr>
        <a:xfrm>
          <a:off x="17145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8C8E018E-E8F1-4375-B35B-49D1A69A9AA1}"/>
            </a:ext>
          </a:extLst>
        </xdr:cNvPr>
        <xdr:cNvSpPr/>
      </xdr:nvSpPr>
      <xdr:spPr>
        <a:xfrm>
          <a:off x="27432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DA540DBB-6BF7-4306-A9B9-976A0AD689C9}"/>
            </a:ext>
          </a:extLst>
        </xdr:cNvPr>
        <xdr:cNvSpPr/>
      </xdr:nvSpPr>
      <xdr:spPr>
        <a:xfrm>
          <a:off x="27432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BBC26302-6659-496F-92E3-D7ABAD01363B}"/>
            </a:ext>
          </a:extLst>
        </xdr:cNvPr>
        <xdr:cNvSpPr/>
      </xdr:nvSpPr>
      <xdr:spPr>
        <a:xfrm>
          <a:off x="685800" y="14277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23B9EA63-4E20-4B0A-95B5-4DF02D907546}"/>
            </a:ext>
          </a:extLst>
        </xdr:cNvPr>
        <xdr:cNvSpPr txBox="1"/>
      </xdr:nvSpPr>
      <xdr:spPr>
        <a:xfrm>
          <a:off x="666750"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B3A192AA-F08A-4CD1-A3E4-F3F3B8500865}"/>
            </a:ext>
          </a:extLst>
        </xdr:cNvPr>
        <xdr:cNvCxnSpPr/>
      </xdr:nvCxnSpPr>
      <xdr:spPr>
        <a:xfrm>
          <a:off x="685800" y="1644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F8A7E096-F582-410A-BFBC-B173FD8CEE8F}"/>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355BBEFE-5A9F-46B3-96CD-ED1C92D0C9F1}"/>
            </a:ext>
          </a:extLst>
        </xdr:cNvPr>
        <xdr:cNvCxnSpPr/>
      </xdr:nvCxnSpPr>
      <xdr:spPr>
        <a:xfrm>
          <a:off x="685800" y="161326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38849E5E-1EC9-41B5-BD89-65EE2AE5D059}"/>
            </a:ext>
          </a:extLst>
        </xdr:cNvPr>
        <xdr:cNvSpPr txBox="1"/>
      </xdr:nvSpPr>
      <xdr:spPr>
        <a:xfrm>
          <a:off x="211651" y="159935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1C59C186-C87A-4C08-A48B-1FE3744E6877}"/>
            </a:ext>
          </a:extLst>
        </xdr:cNvPr>
        <xdr:cNvCxnSpPr/>
      </xdr:nvCxnSpPr>
      <xdr:spPr>
        <a:xfrm>
          <a:off x="685800" y="158219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ECEE6C41-0BEC-4915-9072-368A667E3990}"/>
            </a:ext>
          </a:extLst>
        </xdr:cNvPr>
        <xdr:cNvSpPr txBox="1"/>
      </xdr:nvSpPr>
      <xdr:spPr>
        <a:xfrm>
          <a:off x="211651" y="15686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E04B491B-59F7-46F8-8521-2D6D235C0130}"/>
            </a:ext>
          </a:extLst>
        </xdr:cNvPr>
        <xdr:cNvCxnSpPr/>
      </xdr:nvCxnSpPr>
      <xdr:spPr>
        <a:xfrm>
          <a:off x="685800" y="1551441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EF490464-A55D-4147-938A-3E752FAE2B94}"/>
            </a:ext>
          </a:extLst>
        </xdr:cNvPr>
        <xdr:cNvSpPr txBox="1"/>
      </xdr:nvSpPr>
      <xdr:spPr>
        <a:xfrm>
          <a:off x="211651" y="153848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80C0A102-1619-4DBC-BF9F-E703A567CA8B}"/>
            </a:ext>
          </a:extLst>
        </xdr:cNvPr>
        <xdr:cNvCxnSpPr/>
      </xdr:nvCxnSpPr>
      <xdr:spPr>
        <a:xfrm>
          <a:off x="685800" y="1520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BB69385E-C5B5-4D83-A9F1-79A908B198DA}"/>
            </a:ext>
          </a:extLst>
        </xdr:cNvPr>
        <xdr:cNvSpPr txBox="1"/>
      </xdr:nvSpPr>
      <xdr:spPr>
        <a:xfrm>
          <a:off x="163406" y="150678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2A8AF3B4-FE4C-47FD-B1AC-DB385DCEC815}"/>
            </a:ext>
          </a:extLst>
        </xdr:cNvPr>
        <xdr:cNvCxnSpPr/>
      </xdr:nvCxnSpPr>
      <xdr:spPr>
        <a:xfrm>
          <a:off x="685800" y="14896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769F40AE-DEBF-439C-A954-B10B494D6E33}"/>
            </a:ext>
          </a:extLst>
        </xdr:cNvPr>
        <xdr:cNvSpPr txBox="1"/>
      </xdr:nvSpPr>
      <xdr:spPr>
        <a:xfrm>
          <a:off x="163406" y="147571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61A08008-0658-42F2-8B71-BC3536C6C740}"/>
            </a:ext>
          </a:extLst>
        </xdr:cNvPr>
        <xdr:cNvCxnSpPr/>
      </xdr:nvCxnSpPr>
      <xdr:spPr>
        <a:xfrm>
          <a:off x="685800" y="145854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F82703CE-2EEE-49B3-8A07-A4E62101FCF5}"/>
            </a:ext>
          </a:extLst>
        </xdr:cNvPr>
        <xdr:cNvSpPr txBox="1"/>
      </xdr:nvSpPr>
      <xdr:spPr>
        <a:xfrm>
          <a:off x="163406" y="144496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85091451-B3F1-44E0-9B79-E5478EDFFD08}"/>
            </a:ext>
          </a:extLst>
        </xdr:cNvPr>
        <xdr:cNvCxnSpPr/>
      </xdr:nvCxnSpPr>
      <xdr:spPr>
        <a:xfrm>
          <a:off x="685800" y="1427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988087C0-0AB6-4242-A886-1286F5E4C2E9}"/>
            </a:ext>
          </a:extLst>
        </xdr:cNvPr>
        <xdr:cNvSpPr txBox="1"/>
      </xdr:nvSpPr>
      <xdr:spPr>
        <a:xfrm>
          <a:off x="163406"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C562FA5B-3FA1-4D3C-9FEC-C9A05E923E55}"/>
            </a:ext>
          </a:extLst>
        </xdr:cNvPr>
        <xdr:cNvSpPr/>
      </xdr:nvSpPr>
      <xdr:spPr>
        <a:xfrm>
          <a:off x="685800" y="14277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7030E76-FBFD-4874-9C1D-1BDF0E1F8402}"/>
            </a:ext>
          </a:extLst>
        </xdr:cNvPr>
        <xdr:cNvCxnSpPr/>
      </xdr:nvCxnSpPr>
      <xdr:spPr>
        <a:xfrm flipV="1">
          <a:off x="4179570" y="14661693"/>
          <a:ext cx="1270" cy="120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AFB0C654-E90C-4912-97AA-2563550565C8}"/>
            </a:ext>
          </a:extLst>
        </xdr:cNvPr>
        <xdr:cNvSpPr txBox="1"/>
      </xdr:nvSpPr>
      <xdr:spPr>
        <a:xfrm>
          <a:off x="4229100" y="1586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56777C42-A07C-4521-BEF3-41B636630CD3}"/>
            </a:ext>
          </a:extLst>
        </xdr:cNvPr>
        <xdr:cNvCxnSpPr/>
      </xdr:nvCxnSpPr>
      <xdr:spPr>
        <a:xfrm>
          <a:off x="4105275" y="15865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6D0CCD5C-94BC-447F-99E1-D875F484BD00}"/>
            </a:ext>
          </a:extLst>
        </xdr:cNvPr>
        <xdr:cNvSpPr txBox="1"/>
      </xdr:nvSpPr>
      <xdr:spPr>
        <a:xfrm>
          <a:off x="4229100" y="1444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7AB4429B-2C7C-4E42-972D-938012AFDE9F}"/>
            </a:ext>
          </a:extLst>
        </xdr:cNvPr>
        <xdr:cNvCxnSpPr/>
      </xdr:nvCxnSpPr>
      <xdr:spPr>
        <a:xfrm>
          <a:off x="4105275" y="14661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165271</xdr:rowOff>
    </xdr:from>
    <xdr:to>
      <xdr:col>24</xdr:col>
      <xdr:colOff>63500</xdr:colOff>
      <xdr:row>97</xdr:row>
      <xdr:rowOff>62891</xdr:rowOff>
    </xdr:to>
    <xdr:cxnSp macro="">
      <xdr:nvCxnSpPr>
        <xdr:cNvPr id="233" name="直線コネクタ 232">
          <a:extLst>
            <a:ext uri="{FF2B5EF4-FFF2-40B4-BE49-F238E27FC236}">
              <a16:creationId xmlns:a16="http://schemas.microsoft.com/office/drawing/2014/main" id="{0C084913-D75F-4FCC-9C5F-6844696A76A1}"/>
            </a:ext>
          </a:extLst>
        </xdr:cNvPr>
        <xdr:cNvCxnSpPr/>
      </xdr:nvCxnSpPr>
      <xdr:spPr>
        <a:xfrm flipV="1">
          <a:off x="3429000" y="15706896"/>
          <a:ext cx="752475" cy="6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F46E28F6-3C83-4D32-BEB1-280809BD502C}"/>
            </a:ext>
          </a:extLst>
        </xdr:cNvPr>
        <xdr:cNvSpPr txBox="1"/>
      </xdr:nvSpPr>
      <xdr:spPr>
        <a:xfrm>
          <a:off x="4229100" y="1524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43D95D6A-F30E-46CB-A43B-D3BFEAD49339}"/>
            </a:ext>
          </a:extLst>
        </xdr:cNvPr>
        <xdr:cNvSpPr/>
      </xdr:nvSpPr>
      <xdr:spPr>
        <a:xfrm>
          <a:off x="4124325" y="15382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92413</xdr:rowOff>
    </xdr:from>
    <xdr:to>
      <xdr:col>19</xdr:col>
      <xdr:colOff>177800</xdr:colOff>
      <xdr:row>97</xdr:row>
      <xdr:rowOff>62891</xdr:rowOff>
    </xdr:to>
    <xdr:cxnSp macro="">
      <xdr:nvCxnSpPr>
        <xdr:cNvPr id="236" name="直線コネクタ 235">
          <a:extLst>
            <a:ext uri="{FF2B5EF4-FFF2-40B4-BE49-F238E27FC236}">
              <a16:creationId xmlns:a16="http://schemas.microsoft.com/office/drawing/2014/main" id="{86AB506B-2F90-42A4-9A09-43FEC98EA83C}"/>
            </a:ext>
          </a:extLst>
        </xdr:cNvPr>
        <xdr:cNvCxnSpPr/>
      </xdr:nvCxnSpPr>
      <xdr:spPr>
        <a:xfrm>
          <a:off x="2619375" y="15637213"/>
          <a:ext cx="809625" cy="1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23EB16A6-F7DC-4390-ADAD-A11F38DDE481}"/>
            </a:ext>
          </a:extLst>
        </xdr:cNvPr>
        <xdr:cNvSpPr/>
      </xdr:nvSpPr>
      <xdr:spPr>
        <a:xfrm>
          <a:off x="3381375" y="15477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1140FCA8-84C4-43D5-A57B-154A4B155780}"/>
            </a:ext>
          </a:extLst>
        </xdr:cNvPr>
        <xdr:cNvSpPr txBox="1"/>
      </xdr:nvSpPr>
      <xdr:spPr>
        <a:xfrm>
          <a:off x="3190386" y="152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92413</xdr:rowOff>
    </xdr:from>
    <xdr:to>
      <xdr:col>15</xdr:col>
      <xdr:colOff>50800</xdr:colOff>
      <xdr:row>98</xdr:row>
      <xdr:rowOff>44569</xdr:rowOff>
    </xdr:to>
    <xdr:cxnSp macro="">
      <xdr:nvCxnSpPr>
        <xdr:cNvPr id="239" name="直線コネクタ 238">
          <a:extLst>
            <a:ext uri="{FF2B5EF4-FFF2-40B4-BE49-F238E27FC236}">
              <a16:creationId xmlns:a16="http://schemas.microsoft.com/office/drawing/2014/main" id="{28D6DB31-AFB8-45C9-9DC4-E4287E6F466F}"/>
            </a:ext>
          </a:extLst>
        </xdr:cNvPr>
        <xdr:cNvCxnSpPr/>
      </xdr:nvCxnSpPr>
      <xdr:spPr>
        <a:xfrm flipV="1">
          <a:off x="1828800" y="15637213"/>
          <a:ext cx="790575" cy="27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9EC40061-7C5B-40DF-A55A-DEFB78840C11}"/>
            </a:ext>
          </a:extLst>
        </xdr:cNvPr>
        <xdr:cNvSpPr/>
      </xdr:nvSpPr>
      <xdr:spPr>
        <a:xfrm>
          <a:off x="2571750" y="153551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79C3ABE5-0339-40CF-8138-F735D89793CD}"/>
            </a:ext>
          </a:extLst>
        </xdr:cNvPr>
        <xdr:cNvSpPr txBox="1"/>
      </xdr:nvSpPr>
      <xdr:spPr>
        <a:xfrm>
          <a:off x="2361145" y="1514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44569</xdr:rowOff>
    </xdr:from>
    <xdr:to>
      <xdr:col>10</xdr:col>
      <xdr:colOff>114300</xdr:colOff>
      <xdr:row>98</xdr:row>
      <xdr:rowOff>51482</xdr:rowOff>
    </xdr:to>
    <xdr:cxnSp macro="">
      <xdr:nvCxnSpPr>
        <xdr:cNvPr id="242" name="直線コネクタ 241">
          <a:extLst>
            <a:ext uri="{FF2B5EF4-FFF2-40B4-BE49-F238E27FC236}">
              <a16:creationId xmlns:a16="http://schemas.microsoft.com/office/drawing/2014/main" id="{8358EC5A-0463-4C91-A434-E255135D3937}"/>
            </a:ext>
          </a:extLst>
        </xdr:cNvPr>
        <xdr:cNvCxnSpPr/>
      </xdr:nvCxnSpPr>
      <xdr:spPr>
        <a:xfrm flipV="1">
          <a:off x="1028700" y="15916394"/>
          <a:ext cx="8001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654A33B7-D22B-4DB0-8A0C-969D1B413060}"/>
            </a:ext>
          </a:extLst>
        </xdr:cNvPr>
        <xdr:cNvSpPr/>
      </xdr:nvSpPr>
      <xdr:spPr>
        <a:xfrm>
          <a:off x="1781175" y="156108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32920ACD-7A2A-4B8F-B80A-72847A8450B9}"/>
            </a:ext>
          </a:extLst>
        </xdr:cNvPr>
        <xdr:cNvSpPr txBox="1"/>
      </xdr:nvSpPr>
      <xdr:spPr>
        <a:xfrm>
          <a:off x="1580661" y="1538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5F02A579-E9E0-46DD-AE87-AF24D1A0FBFF}"/>
            </a:ext>
          </a:extLst>
        </xdr:cNvPr>
        <xdr:cNvSpPr/>
      </xdr:nvSpPr>
      <xdr:spPr>
        <a:xfrm>
          <a:off x="981075" y="15651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F9299157-2827-4BD0-95B1-316273CD0F6A}"/>
            </a:ext>
          </a:extLst>
        </xdr:cNvPr>
        <xdr:cNvSpPr txBox="1"/>
      </xdr:nvSpPr>
      <xdr:spPr>
        <a:xfrm>
          <a:off x="790086" y="154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F92812D-A84F-4BC8-8018-E61806936A67}"/>
            </a:ext>
          </a:extLst>
        </xdr:cNvPr>
        <xdr:cNvSpPr txBox="1"/>
      </xdr:nvSpPr>
      <xdr:spPr>
        <a:xfrm>
          <a:off x="40100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CF0CA07-F2D8-42F3-A4A8-DC1FDD71456C}"/>
            </a:ext>
          </a:extLst>
        </xdr:cNvPr>
        <xdr:cNvSpPr txBox="1"/>
      </xdr:nvSpPr>
      <xdr:spPr>
        <a:xfrm>
          <a:off x="32575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FEBC9E2-DB4C-4B63-8151-7FD1ED6FEA27}"/>
            </a:ext>
          </a:extLst>
        </xdr:cNvPr>
        <xdr:cNvSpPr txBox="1"/>
      </xdr:nvSpPr>
      <xdr:spPr>
        <a:xfrm>
          <a:off x="24479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DE637B9-83B6-4030-B132-F6BA9A51B945}"/>
            </a:ext>
          </a:extLst>
        </xdr:cNvPr>
        <xdr:cNvSpPr txBox="1"/>
      </xdr:nvSpPr>
      <xdr:spPr>
        <a:xfrm>
          <a:off x="16573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4556E9E7-A677-4348-A05F-367A6D59C542}"/>
            </a:ext>
          </a:extLst>
        </xdr:cNvPr>
        <xdr:cNvSpPr txBox="1"/>
      </xdr:nvSpPr>
      <xdr:spPr>
        <a:xfrm>
          <a:off x="8572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114471</xdr:rowOff>
    </xdr:from>
    <xdr:to>
      <xdr:col>24</xdr:col>
      <xdr:colOff>114300</xdr:colOff>
      <xdr:row>97</xdr:row>
      <xdr:rowOff>44621</xdr:rowOff>
    </xdr:to>
    <xdr:sp macro="" textlink="">
      <xdr:nvSpPr>
        <xdr:cNvPr id="252" name="楕円 251">
          <a:extLst>
            <a:ext uri="{FF2B5EF4-FFF2-40B4-BE49-F238E27FC236}">
              <a16:creationId xmlns:a16="http://schemas.microsoft.com/office/drawing/2014/main" id="{9692C15D-FF1F-42D6-A6EE-6EEDF1E3D3D9}"/>
            </a:ext>
          </a:extLst>
        </xdr:cNvPr>
        <xdr:cNvSpPr/>
      </xdr:nvSpPr>
      <xdr:spPr>
        <a:xfrm>
          <a:off x="4124325" y="156592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92898</xdr:rowOff>
    </xdr:from>
    <xdr:ext cx="534377" cy="259045"/>
    <xdr:sp macro="" textlink="">
      <xdr:nvSpPr>
        <xdr:cNvPr id="253" name="扶助費該当値テキスト">
          <a:extLst>
            <a:ext uri="{FF2B5EF4-FFF2-40B4-BE49-F238E27FC236}">
              <a16:creationId xmlns:a16="http://schemas.microsoft.com/office/drawing/2014/main" id="{E434BFA7-F507-4055-8B1C-12D395334AD6}"/>
            </a:ext>
          </a:extLst>
        </xdr:cNvPr>
        <xdr:cNvSpPr txBox="1"/>
      </xdr:nvSpPr>
      <xdr:spPr>
        <a:xfrm>
          <a:off x="4229100" y="156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12091</xdr:rowOff>
    </xdr:from>
    <xdr:to>
      <xdr:col>20</xdr:col>
      <xdr:colOff>38100</xdr:colOff>
      <xdr:row>97</xdr:row>
      <xdr:rowOff>113691</xdr:rowOff>
    </xdr:to>
    <xdr:sp macro="" textlink="">
      <xdr:nvSpPr>
        <xdr:cNvPr id="254" name="楕円 253">
          <a:extLst>
            <a:ext uri="{FF2B5EF4-FFF2-40B4-BE49-F238E27FC236}">
              <a16:creationId xmlns:a16="http://schemas.microsoft.com/office/drawing/2014/main" id="{BC8763C4-B2D6-42FE-9819-1F5DA3CE1A8E}"/>
            </a:ext>
          </a:extLst>
        </xdr:cNvPr>
        <xdr:cNvSpPr/>
      </xdr:nvSpPr>
      <xdr:spPr>
        <a:xfrm>
          <a:off x="3381375" y="157156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104818</xdr:rowOff>
    </xdr:from>
    <xdr:ext cx="534377" cy="259045"/>
    <xdr:sp macro="" textlink="">
      <xdr:nvSpPr>
        <xdr:cNvPr id="255" name="テキスト ボックス 254">
          <a:extLst>
            <a:ext uri="{FF2B5EF4-FFF2-40B4-BE49-F238E27FC236}">
              <a16:creationId xmlns:a16="http://schemas.microsoft.com/office/drawing/2014/main" id="{8AABEC34-A1B2-4200-8F73-A7628CF9CDBC}"/>
            </a:ext>
          </a:extLst>
        </xdr:cNvPr>
        <xdr:cNvSpPr txBox="1"/>
      </xdr:nvSpPr>
      <xdr:spPr>
        <a:xfrm>
          <a:off x="3190386" y="158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41613</xdr:rowOff>
    </xdr:from>
    <xdr:to>
      <xdr:col>15</xdr:col>
      <xdr:colOff>101600</xdr:colOff>
      <xdr:row>96</xdr:row>
      <xdr:rowOff>143213</xdr:rowOff>
    </xdr:to>
    <xdr:sp macro="" textlink="">
      <xdr:nvSpPr>
        <xdr:cNvPr id="256" name="楕円 255">
          <a:extLst>
            <a:ext uri="{FF2B5EF4-FFF2-40B4-BE49-F238E27FC236}">
              <a16:creationId xmlns:a16="http://schemas.microsoft.com/office/drawing/2014/main" id="{710C088F-5C02-43B9-89DF-04F93B66FBF8}"/>
            </a:ext>
          </a:extLst>
        </xdr:cNvPr>
        <xdr:cNvSpPr/>
      </xdr:nvSpPr>
      <xdr:spPr>
        <a:xfrm>
          <a:off x="2571750" y="15589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134340</xdr:rowOff>
    </xdr:from>
    <xdr:ext cx="534377" cy="259045"/>
    <xdr:sp macro="" textlink="">
      <xdr:nvSpPr>
        <xdr:cNvPr id="257" name="テキスト ボックス 256">
          <a:extLst>
            <a:ext uri="{FF2B5EF4-FFF2-40B4-BE49-F238E27FC236}">
              <a16:creationId xmlns:a16="http://schemas.microsoft.com/office/drawing/2014/main" id="{5491B044-23A4-420F-A9BF-9530B7693DC2}"/>
            </a:ext>
          </a:extLst>
        </xdr:cNvPr>
        <xdr:cNvSpPr txBox="1"/>
      </xdr:nvSpPr>
      <xdr:spPr>
        <a:xfrm>
          <a:off x="2390286" y="15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165219</xdr:rowOff>
    </xdr:from>
    <xdr:to>
      <xdr:col>10</xdr:col>
      <xdr:colOff>165100</xdr:colOff>
      <xdr:row>98</xdr:row>
      <xdr:rowOff>95369</xdr:rowOff>
    </xdr:to>
    <xdr:sp macro="" textlink="">
      <xdr:nvSpPr>
        <xdr:cNvPr id="258" name="楕円 257">
          <a:extLst>
            <a:ext uri="{FF2B5EF4-FFF2-40B4-BE49-F238E27FC236}">
              <a16:creationId xmlns:a16="http://schemas.microsoft.com/office/drawing/2014/main" id="{226B539F-3794-4060-8B41-625508A54E8D}"/>
            </a:ext>
          </a:extLst>
        </xdr:cNvPr>
        <xdr:cNvSpPr/>
      </xdr:nvSpPr>
      <xdr:spPr>
        <a:xfrm>
          <a:off x="1781175" y="158687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86496</xdr:rowOff>
    </xdr:from>
    <xdr:ext cx="534377" cy="259045"/>
    <xdr:sp macro="" textlink="">
      <xdr:nvSpPr>
        <xdr:cNvPr id="259" name="テキスト ボックス 258">
          <a:extLst>
            <a:ext uri="{FF2B5EF4-FFF2-40B4-BE49-F238E27FC236}">
              <a16:creationId xmlns:a16="http://schemas.microsoft.com/office/drawing/2014/main" id="{154D1DB9-ABA8-4135-80BE-9136638DE6E4}"/>
            </a:ext>
          </a:extLst>
        </xdr:cNvPr>
        <xdr:cNvSpPr txBox="1"/>
      </xdr:nvSpPr>
      <xdr:spPr>
        <a:xfrm>
          <a:off x="1580661" y="159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xdr:rowOff>
    </xdr:from>
    <xdr:to>
      <xdr:col>6</xdr:col>
      <xdr:colOff>38100</xdr:colOff>
      <xdr:row>98</xdr:row>
      <xdr:rowOff>102282</xdr:rowOff>
    </xdr:to>
    <xdr:sp macro="" textlink="">
      <xdr:nvSpPr>
        <xdr:cNvPr id="260" name="楕円 259">
          <a:extLst>
            <a:ext uri="{FF2B5EF4-FFF2-40B4-BE49-F238E27FC236}">
              <a16:creationId xmlns:a16="http://schemas.microsoft.com/office/drawing/2014/main" id="{CFBDEA08-02FC-4F45-A6B5-EF878C95EEAC}"/>
            </a:ext>
          </a:extLst>
        </xdr:cNvPr>
        <xdr:cNvSpPr/>
      </xdr:nvSpPr>
      <xdr:spPr>
        <a:xfrm>
          <a:off x="981075" y="158693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93409</xdr:rowOff>
    </xdr:from>
    <xdr:ext cx="534377" cy="259045"/>
    <xdr:sp macro="" textlink="">
      <xdr:nvSpPr>
        <xdr:cNvPr id="261" name="テキスト ボックス 260">
          <a:extLst>
            <a:ext uri="{FF2B5EF4-FFF2-40B4-BE49-F238E27FC236}">
              <a16:creationId xmlns:a16="http://schemas.microsoft.com/office/drawing/2014/main" id="{1F2F8DF3-602C-489F-AFD3-6CE25384A53E}"/>
            </a:ext>
          </a:extLst>
        </xdr:cNvPr>
        <xdr:cNvSpPr txBox="1"/>
      </xdr:nvSpPr>
      <xdr:spPr>
        <a:xfrm>
          <a:off x="790086" y="159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8D64E9CB-47FB-4AF1-9F2C-B6125592CA63}"/>
            </a:ext>
          </a:extLst>
        </xdr:cNvPr>
        <xdr:cNvSpPr/>
      </xdr:nvSpPr>
      <xdr:spPr>
        <a:xfrm>
          <a:off x="5953125" y="37814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F566960E-F499-425B-8F5D-861BF47A0CF7}"/>
            </a:ext>
          </a:extLst>
        </xdr:cNvPr>
        <xdr:cNvSpPr/>
      </xdr:nvSpPr>
      <xdr:spPr>
        <a:xfrm>
          <a:off x="60674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EB776A6B-7FDD-4FE3-BAFF-38F688C19902}"/>
            </a:ext>
          </a:extLst>
        </xdr:cNvPr>
        <xdr:cNvSpPr/>
      </xdr:nvSpPr>
      <xdr:spPr>
        <a:xfrm>
          <a:off x="60674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A0359E73-168B-4C4C-B67D-6E8270534DAD}"/>
            </a:ext>
          </a:extLst>
        </xdr:cNvPr>
        <xdr:cNvSpPr/>
      </xdr:nvSpPr>
      <xdr:spPr>
        <a:xfrm>
          <a:off x="69818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CA78B2AA-ADC9-4620-8A32-17B7967DABF2}"/>
            </a:ext>
          </a:extLst>
        </xdr:cNvPr>
        <xdr:cNvSpPr/>
      </xdr:nvSpPr>
      <xdr:spPr>
        <a:xfrm>
          <a:off x="69818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D1E0043D-CF3E-4C35-B786-2353BDC9E690}"/>
            </a:ext>
          </a:extLst>
        </xdr:cNvPr>
        <xdr:cNvSpPr/>
      </xdr:nvSpPr>
      <xdr:spPr>
        <a:xfrm>
          <a:off x="80105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7ABCCA72-5142-474A-9D6C-2D14A8CB825F}"/>
            </a:ext>
          </a:extLst>
        </xdr:cNvPr>
        <xdr:cNvSpPr/>
      </xdr:nvSpPr>
      <xdr:spPr>
        <a:xfrm>
          <a:off x="80105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576F3AFF-3361-48EC-B64A-BF5FFC5133AC}"/>
            </a:ext>
          </a:extLst>
        </xdr:cNvPr>
        <xdr:cNvSpPr/>
      </xdr:nvSpPr>
      <xdr:spPr>
        <a:xfrm>
          <a:off x="5953125" y="45624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79D9C541-6B79-4134-8008-2652379AC69A}"/>
            </a:ext>
          </a:extLst>
        </xdr:cNvPr>
        <xdr:cNvSpPr txBox="1"/>
      </xdr:nvSpPr>
      <xdr:spPr>
        <a:xfrm>
          <a:off x="5915025"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C5E2C123-CA86-47AA-B08F-79582D7BAD4D}"/>
            </a:ext>
          </a:extLst>
        </xdr:cNvPr>
        <xdr:cNvCxnSpPr/>
      </xdr:nvCxnSpPr>
      <xdr:spPr>
        <a:xfrm>
          <a:off x="5953125" y="6724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E6FA3106-E662-4F53-9EB8-1A78E79E886A}"/>
            </a:ext>
          </a:extLst>
        </xdr:cNvPr>
        <xdr:cNvSpPr txBox="1"/>
      </xdr:nvSpPr>
      <xdr:spPr>
        <a:xfrm>
          <a:off x="57233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E7AD55B8-7580-40CD-A5EC-E4870663BC83}"/>
            </a:ext>
          </a:extLst>
        </xdr:cNvPr>
        <xdr:cNvCxnSpPr/>
      </xdr:nvCxnSpPr>
      <xdr:spPr>
        <a:xfrm>
          <a:off x="5953125" y="6417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67E86E0B-6CE4-4628-A45B-A9AD0004DD24}"/>
            </a:ext>
          </a:extLst>
        </xdr:cNvPr>
        <xdr:cNvSpPr txBox="1"/>
      </xdr:nvSpPr>
      <xdr:spPr>
        <a:xfrm>
          <a:off x="5478976" y="62780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A7B43BE1-B2C0-4CEA-AA23-F210D42F4F39}"/>
            </a:ext>
          </a:extLst>
        </xdr:cNvPr>
        <xdr:cNvCxnSpPr/>
      </xdr:nvCxnSpPr>
      <xdr:spPr>
        <a:xfrm>
          <a:off x="5953125" y="610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27D4C86C-42F2-4298-878C-AC6E3F6C45DE}"/>
            </a:ext>
          </a:extLst>
        </xdr:cNvPr>
        <xdr:cNvSpPr txBox="1"/>
      </xdr:nvSpPr>
      <xdr:spPr>
        <a:xfrm>
          <a:off x="5478976" y="5970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B2EA5B5A-BB5E-4AF3-B288-94F9870CE950}"/>
            </a:ext>
          </a:extLst>
        </xdr:cNvPr>
        <xdr:cNvCxnSpPr/>
      </xdr:nvCxnSpPr>
      <xdr:spPr>
        <a:xfrm>
          <a:off x="5953125" y="579891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FC7535C7-01EB-4162-9A37-9D011E97470D}"/>
            </a:ext>
          </a:extLst>
        </xdr:cNvPr>
        <xdr:cNvSpPr txBox="1"/>
      </xdr:nvSpPr>
      <xdr:spPr>
        <a:xfrm>
          <a:off x="5478976" y="56693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36F6ECE8-520F-436B-BE18-9C2C5B6DE96F}"/>
            </a:ext>
          </a:extLst>
        </xdr:cNvPr>
        <xdr:cNvCxnSpPr/>
      </xdr:nvCxnSpPr>
      <xdr:spPr>
        <a:xfrm>
          <a:off x="5953125" y="5488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EF430B1E-7C43-4ACC-B9C0-BFD879268B2F}"/>
            </a:ext>
          </a:extLst>
        </xdr:cNvPr>
        <xdr:cNvSpPr txBox="1"/>
      </xdr:nvSpPr>
      <xdr:spPr>
        <a:xfrm>
          <a:off x="5421206" y="53523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B52974AF-A1CA-4A75-926C-9BD6F7382A16}"/>
            </a:ext>
          </a:extLst>
        </xdr:cNvPr>
        <xdr:cNvCxnSpPr/>
      </xdr:nvCxnSpPr>
      <xdr:spPr>
        <a:xfrm>
          <a:off x="5953125" y="51806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2F42684D-A138-4244-8D12-B973EE49F10E}"/>
            </a:ext>
          </a:extLst>
        </xdr:cNvPr>
        <xdr:cNvSpPr txBox="1"/>
      </xdr:nvSpPr>
      <xdr:spPr>
        <a:xfrm>
          <a:off x="5421206" y="50416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5A7A5925-7830-4D96-B03D-942AF76A64A5}"/>
            </a:ext>
          </a:extLst>
        </xdr:cNvPr>
        <xdr:cNvCxnSpPr/>
      </xdr:nvCxnSpPr>
      <xdr:spPr>
        <a:xfrm>
          <a:off x="5953125" y="48699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B95924D3-9806-4D9F-92F8-B6852CA5E477}"/>
            </a:ext>
          </a:extLst>
        </xdr:cNvPr>
        <xdr:cNvSpPr txBox="1"/>
      </xdr:nvSpPr>
      <xdr:spPr>
        <a:xfrm>
          <a:off x="5421206" y="47341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22047BD2-CB44-4F7D-99A8-136A5205B8E1}"/>
            </a:ext>
          </a:extLst>
        </xdr:cNvPr>
        <xdr:cNvCxnSpPr/>
      </xdr:nvCxnSpPr>
      <xdr:spPr>
        <a:xfrm>
          <a:off x="5953125" y="4562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1D6095BD-8F45-4FD3-A864-6AE919473DD8}"/>
            </a:ext>
          </a:extLst>
        </xdr:cNvPr>
        <xdr:cNvSpPr txBox="1"/>
      </xdr:nvSpPr>
      <xdr:spPr>
        <a:xfrm>
          <a:off x="5421206" y="4426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672C6CB6-637D-4925-8692-48E85153A1EE}"/>
            </a:ext>
          </a:extLst>
        </xdr:cNvPr>
        <xdr:cNvSpPr/>
      </xdr:nvSpPr>
      <xdr:spPr>
        <a:xfrm>
          <a:off x="5953125" y="45624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63A7E4BB-5C8F-439F-BCC8-5416F4A86EF0}"/>
            </a:ext>
          </a:extLst>
        </xdr:cNvPr>
        <xdr:cNvCxnSpPr/>
      </xdr:nvCxnSpPr>
      <xdr:spPr>
        <a:xfrm flipV="1">
          <a:off x="9427845" y="5058617"/>
          <a:ext cx="1270" cy="130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63C923D8-7264-460F-ABFC-92F7232D2A29}"/>
            </a:ext>
          </a:extLst>
        </xdr:cNvPr>
        <xdr:cNvSpPr txBox="1"/>
      </xdr:nvSpPr>
      <xdr:spPr>
        <a:xfrm>
          <a:off x="9477375" y="63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25260B04-7A0C-44A6-829A-E5DBDDE9C2B6}"/>
            </a:ext>
          </a:extLst>
        </xdr:cNvPr>
        <xdr:cNvCxnSpPr/>
      </xdr:nvCxnSpPr>
      <xdr:spPr>
        <a:xfrm>
          <a:off x="9363075" y="63635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90E67B81-0368-48EC-B3C8-84E45004EB61}"/>
            </a:ext>
          </a:extLst>
        </xdr:cNvPr>
        <xdr:cNvSpPr txBox="1"/>
      </xdr:nvSpPr>
      <xdr:spPr>
        <a:xfrm>
          <a:off x="9477375" y="485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4AD46478-05A0-4B67-A1F2-2049BFEA366D}"/>
            </a:ext>
          </a:extLst>
        </xdr:cNvPr>
        <xdr:cNvCxnSpPr/>
      </xdr:nvCxnSpPr>
      <xdr:spPr>
        <a:xfrm>
          <a:off x="9363075" y="5058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76051</xdr:rowOff>
    </xdr:from>
    <xdr:to>
      <xdr:col>55</xdr:col>
      <xdr:colOff>0</xdr:colOff>
      <xdr:row>37</xdr:row>
      <xdr:rowOff>38136</xdr:rowOff>
    </xdr:to>
    <xdr:cxnSp macro="">
      <xdr:nvCxnSpPr>
        <xdr:cNvPr id="293" name="直線コネクタ 292">
          <a:extLst>
            <a:ext uri="{FF2B5EF4-FFF2-40B4-BE49-F238E27FC236}">
              <a16:creationId xmlns:a16="http://schemas.microsoft.com/office/drawing/2014/main" id="{95C6EA9B-A9C9-4CA9-A3E0-A83F4471BE10}"/>
            </a:ext>
          </a:extLst>
        </xdr:cNvPr>
        <xdr:cNvCxnSpPr/>
      </xdr:nvCxnSpPr>
      <xdr:spPr>
        <a:xfrm>
          <a:off x="8686800" y="5905351"/>
          <a:ext cx="742950" cy="1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2FCE9695-411C-4C38-BE44-9471F416CF29}"/>
            </a:ext>
          </a:extLst>
        </xdr:cNvPr>
        <xdr:cNvSpPr txBox="1"/>
      </xdr:nvSpPr>
      <xdr:spPr>
        <a:xfrm>
          <a:off x="9477375" y="605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D1093609-C7FD-48F4-A14A-631AD030AF48}"/>
            </a:ext>
          </a:extLst>
        </xdr:cNvPr>
        <xdr:cNvSpPr/>
      </xdr:nvSpPr>
      <xdr:spPr>
        <a:xfrm>
          <a:off x="9401175" y="607593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76051</xdr:rowOff>
    </xdr:from>
    <xdr:to>
      <xdr:col>50</xdr:col>
      <xdr:colOff>114300</xdr:colOff>
      <xdr:row>37</xdr:row>
      <xdr:rowOff>106607</xdr:rowOff>
    </xdr:to>
    <xdr:cxnSp macro="">
      <xdr:nvCxnSpPr>
        <xdr:cNvPr id="296" name="直線コネクタ 295">
          <a:extLst>
            <a:ext uri="{FF2B5EF4-FFF2-40B4-BE49-F238E27FC236}">
              <a16:creationId xmlns:a16="http://schemas.microsoft.com/office/drawing/2014/main" id="{D7ADC605-30D4-4FC6-887A-5F82D5D42729}"/>
            </a:ext>
          </a:extLst>
        </xdr:cNvPr>
        <xdr:cNvCxnSpPr/>
      </xdr:nvCxnSpPr>
      <xdr:spPr>
        <a:xfrm flipV="1">
          <a:off x="7886700" y="5905351"/>
          <a:ext cx="800100" cy="1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87CC922D-CE39-4FD0-8A4A-C9EB94007723}"/>
            </a:ext>
          </a:extLst>
        </xdr:cNvPr>
        <xdr:cNvSpPr/>
      </xdr:nvSpPr>
      <xdr:spPr>
        <a:xfrm>
          <a:off x="8639175" y="60764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BA1C870C-F131-42C0-ACD2-E1618E32E8DF}"/>
            </a:ext>
          </a:extLst>
        </xdr:cNvPr>
        <xdr:cNvSpPr txBox="1"/>
      </xdr:nvSpPr>
      <xdr:spPr>
        <a:xfrm>
          <a:off x="8438661" y="61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24475</xdr:rowOff>
    </xdr:from>
    <xdr:to>
      <xdr:col>45</xdr:col>
      <xdr:colOff>177800</xdr:colOff>
      <xdr:row>37</xdr:row>
      <xdr:rowOff>106607</xdr:rowOff>
    </xdr:to>
    <xdr:cxnSp macro="">
      <xdr:nvCxnSpPr>
        <xdr:cNvPr id="299" name="直線コネクタ 298">
          <a:extLst>
            <a:ext uri="{FF2B5EF4-FFF2-40B4-BE49-F238E27FC236}">
              <a16:creationId xmlns:a16="http://schemas.microsoft.com/office/drawing/2014/main" id="{B4A62397-E3DC-4F9C-BFD8-CD178C713AD3}"/>
            </a:ext>
          </a:extLst>
        </xdr:cNvPr>
        <xdr:cNvCxnSpPr/>
      </xdr:nvCxnSpPr>
      <xdr:spPr>
        <a:xfrm>
          <a:off x="7077075" y="5047325"/>
          <a:ext cx="809625" cy="10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1D77B6A4-974E-49F7-8251-F7DC42F77103}"/>
            </a:ext>
          </a:extLst>
        </xdr:cNvPr>
        <xdr:cNvSpPr/>
      </xdr:nvSpPr>
      <xdr:spPr>
        <a:xfrm>
          <a:off x="7839075" y="6112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4F5243B6-1ED7-48EC-B26B-67A98FC7D3FA}"/>
            </a:ext>
          </a:extLst>
        </xdr:cNvPr>
        <xdr:cNvSpPr txBox="1"/>
      </xdr:nvSpPr>
      <xdr:spPr>
        <a:xfrm>
          <a:off x="7648086" y="62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24475</xdr:rowOff>
    </xdr:from>
    <xdr:to>
      <xdr:col>41</xdr:col>
      <xdr:colOff>50800</xdr:colOff>
      <xdr:row>38</xdr:row>
      <xdr:rowOff>23561</xdr:rowOff>
    </xdr:to>
    <xdr:cxnSp macro="">
      <xdr:nvCxnSpPr>
        <xdr:cNvPr id="302" name="直線コネクタ 301">
          <a:extLst>
            <a:ext uri="{FF2B5EF4-FFF2-40B4-BE49-F238E27FC236}">
              <a16:creationId xmlns:a16="http://schemas.microsoft.com/office/drawing/2014/main" id="{634E1A01-880F-4995-8C8F-CAF9571DFBB6}"/>
            </a:ext>
          </a:extLst>
        </xdr:cNvPr>
        <xdr:cNvCxnSpPr/>
      </xdr:nvCxnSpPr>
      <xdr:spPr>
        <a:xfrm flipV="1">
          <a:off x="6286500" y="5047325"/>
          <a:ext cx="790575" cy="11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3A9CC462-FFCE-43EE-AAC6-33D837C4C358}"/>
            </a:ext>
          </a:extLst>
        </xdr:cNvPr>
        <xdr:cNvSpPr/>
      </xdr:nvSpPr>
      <xdr:spPr>
        <a:xfrm>
          <a:off x="7029450" y="5089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2404B283-2105-4B1E-AA87-500EAD7397F3}"/>
            </a:ext>
          </a:extLst>
        </xdr:cNvPr>
        <xdr:cNvSpPr txBox="1"/>
      </xdr:nvSpPr>
      <xdr:spPr>
        <a:xfrm>
          <a:off x="6818845" y="518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F2FF9245-05CF-47B7-8ABC-DBCBC5426776}"/>
            </a:ext>
          </a:extLst>
        </xdr:cNvPr>
        <xdr:cNvSpPr/>
      </xdr:nvSpPr>
      <xdr:spPr>
        <a:xfrm>
          <a:off x="6238875" y="62005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6" name="テキスト ボックス 305">
          <a:extLst>
            <a:ext uri="{FF2B5EF4-FFF2-40B4-BE49-F238E27FC236}">
              <a16:creationId xmlns:a16="http://schemas.microsoft.com/office/drawing/2014/main" id="{3D301055-E1B4-4B4A-8D39-A664F63FCECB}"/>
            </a:ext>
          </a:extLst>
        </xdr:cNvPr>
        <xdr:cNvSpPr txBox="1"/>
      </xdr:nvSpPr>
      <xdr:spPr>
        <a:xfrm>
          <a:off x="6038361" y="62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19FC22E-F79F-4DF4-BD0C-D1C24DBFD6AE}"/>
            </a:ext>
          </a:extLst>
        </xdr:cNvPr>
        <xdr:cNvSpPr txBox="1"/>
      </xdr:nvSpPr>
      <xdr:spPr>
        <a:xfrm>
          <a:off x="925830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BC32BD8-0BC4-4968-B06C-3450A5E3313A}"/>
            </a:ext>
          </a:extLst>
        </xdr:cNvPr>
        <xdr:cNvSpPr txBox="1"/>
      </xdr:nvSpPr>
      <xdr:spPr>
        <a:xfrm>
          <a:off x="85153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D1491F6-A6D0-4E35-BCBF-E63C54EC4EBB}"/>
            </a:ext>
          </a:extLst>
        </xdr:cNvPr>
        <xdr:cNvSpPr txBox="1"/>
      </xdr:nvSpPr>
      <xdr:spPr>
        <a:xfrm>
          <a:off x="77152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6C40863D-53E5-49F2-8A03-994521B9F43A}"/>
            </a:ext>
          </a:extLst>
        </xdr:cNvPr>
        <xdr:cNvSpPr txBox="1"/>
      </xdr:nvSpPr>
      <xdr:spPr>
        <a:xfrm>
          <a:off x="6905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691DE3E9-8AB3-41CC-8B69-7EED46CCA1A5}"/>
            </a:ext>
          </a:extLst>
        </xdr:cNvPr>
        <xdr:cNvSpPr txBox="1"/>
      </xdr:nvSpPr>
      <xdr:spPr>
        <a:xfrm>
          <a:off x="61150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158786</xdr:rowOff>
    </xdr:from>
    <xdr:to>
      <xdr:col>55</xdr:col>
      <xdr:colOff>50800</xdr:colOff>
      <xdr:row>37</xdr:row>
      <xdr:rowOff>88936</xdr:rowOff>
    </xdr:to>
    <xdr:sp macro="" textlink="">
      <xdr:nvSpPr>
        <xdr:cNvPr id="312" name="楕円 311">
          <a:extLst>
            <a:ext uri="{FF2B5EF4-FFF2-40B4-BE49-F238E27FC236}">
              <a16:creationId xmlns:a16="http://schemas.microsoft.com/office/drawing/2014/main" id="{9E70E0C8-7389-4573-BB02-EFA48E1C04A4}"/>
            </a:ext>
          </a:extLst>
        </xdr:cNvPr>
        <xdr:cNvSpPr/>
      </xdr:nvSpPr>
      <xdr:spPr>
        <a:xfrm>
          <a:off x="9401175" y="599126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10213</xdr:rowOff>
    </xdr:from>
    <xdr:ext cx="534377" cy="259045"/>
    <xdr:sp macro="" textlink="">
      <xdr:nvSpPr>
        <xdr:cNvPr id="313" name="補助費等該当値テキスト">
          <a:extLst>
            <a:ext uri="{FF2B5EF4-FFF2-40B4-BE49-F238E27FC236}">
              <a16:creationId xmlns:a16="http://schemas.microsoft.com/office/drawing/2014/main" id="{60E60E66-4963-492E-AB76-3F9FF7DCAA78}"/>
            </a:ext>
          </a:extLst>
        </xdr:cNvPr>
        <xdr:cNvSpPr txBox="1"/>
      </xdr:nvSpPr>
      <xdr:spPr>
        <a:xfrm>
          <a:off x="9477375" y="58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25251</xdr:rowOff>
    </xdr:from>
    <xdr:to>
      <xdr:col>50</xdr:col>
      <xdr:colOff>165100</xdr:colOff>
      <xdr:row>36</xdr:row>
      <xdr:rowOff>126851</xdr:rowOff>
    </xdr:to>
    <xdr:sp macro="" textlink="">
      <xdr:nvSpPr>
        <xdr:cNvPr id="314" name="楕円 313">
          <a:extLst>
            <a:ext uri="{FF2B5EF4-FFF2-40B4-BE49-F238E27FC236}">
              <a16:creationId xmlns:a16="http://schemas.microsoft.com/office/drawing/2014/main" id="{207D2A81-A112-4B21-A89D-EC8DB95C4AFF}"/>
            </a:ext>
          </a:extLst>
        </xdr:cNvPr>
        <xdr:cNvSpPr/>
      </xdr:nvSpPr>
      <xdr:spPr>
        <a:xfrm>
          <a:off x="8639175" y="58577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143378</xdr:rowOff>
    </xdr:from>
    <xdr:ext cx="534377" cy="259045"/>
    <xdr:sp macro="" textlink="">
      <xdr:nvSpPr>
        <xdr:cNvPr id="315" name="テキスト ボックス 314">
          <a:extLst>
            <a:ext uri="{FF2B5EF4-FFF2-40B4-BE49-F238E27FC236}">
              <a16:creationId xmlns:a16="http://schemas.microsoft.com/office/drawing/2014/main" id="{8BC0C3D1-5120-423F-90C7-848746A50FA3}"/>
            </a:ext>
          </a:extLst>
        </xdr:cNvPr>
        <xdr:cNvSpPr txBox="1"/>
      </xdr:nvSpPr>
      <xdr:spPr>
        <a:xfrm>
          <a:off x="8438661" y="5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55807</xdr:rowOff>
    </xdr:from>
    <xdr:to>
      <xdr:col>46</xdr:col>
      <xdr:colOff>38100</xdr:colOff>
      <xdr:row>37</xdr:row>
      <xdr:rowOff>157407</xdr:rowOff>
    </xdr:to>
    <xdr:sp macro="" textlink="">
      <xdr:nvSpPr>
        <xdr:cNvPr id="316" name="楕円 315">
          <a:extLst>
            <a:ext uri="{FF2B5EF4-FFF2-40B4-BE49-F238E27FC236}">
              <a16:creationId xmlns:a16="http://schemas.microsoft.com/office/drawing/2014/main" id="{3FF54A36-BF8C-4827-AB78-EF56DFA03248}"/>
            </a:ext>
          </a:extLst>
        </xdr:cNvPr>
        <xdr:cNvSpPr/>
      </xdr:nvSpPr>
      <xdr:spPr>
        <a:xfrm>
          <a:off x="7839075" y="60470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2484</xdr:rowOff>
    </xdr:from>
    <xdr:ext cx="534377" cy="259045"/>
    <xdr:sp macro="" textlink="">
      <xdr:nvSpPr>
        <xdr:cNvPr id="317" name="テキスト ボックス 316">
          <a:extLst>
            <a:ext uri="{FF2B5EF4-FFF2-40B4-BE49-F238E27FC236}">
              <a16:creationId xmlns:a16="http://schemas.microsoft.com/office/drawing/2014/main" id="{260D4E9E-56D7-4A1F-892C-1B532FF16CE9}"/>
            </a:ext>
          </a:extLst>
        </xdr:cNvPr>
        <xdr:cNvSpPr txBox="1"/>
      </xdr:nvSpPr>
      <xdr:spPr>
        <a:xfrm>
          <a:off x="7648086" y="58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145125</xdr:rowOff>
    </xdr:from>
    <xdr:to>
      <xdr:col>41</xdr:col>
      <xdr:colOff>101600</xdr:colOff>
      <xdr:row>31</xdr:row>
      <xdr:rowOff>75275</xdr:rowOff>
    </xdr:to>
    <xdr:sp macro="" textlink="">
      <xdr:nvSpPr>
        <xdr:cNvPr id="318" name="楕円 317">
          <a:extLst>
            <a:ext uri="{FF2B5EF4-FFF2-40B4-BE49-F238E27FC236}">
              <a16:creationId xmlns:a16="http://schemas.microsoft.com/office/drawing/2014/main" id="{1555512F-2A65-4C06-B38C-C1A1C457384B}"/>
            </a:ext>
          </a:extLst>
        </xdr:cNvPr>
        <xdr:cNvSpPr/>
      </xdr:nvSpPr>
      <xdr:spPr>
        <a:xfrm>
          <a:off x="7029450" y="4999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91802</xdr:rowOff>
    </xdr:from>
    <xdr:ext cx="599010" cy="259045"/>
    <xdr:sp macro="" textlink="">
      <xdr:nvSpPr>
        <xdr:cNvPr id="319" name="テキスト ボックス 318">
          <a:extLst>
            <a:ext uri="{FF2B5EF4-FFF2-40B4-BE49-F238E27FC236}">
              <a16:creationId xmlns:a16="http://schemas.microsoft.com/office/drawing/2014/main" id="{73DA91FA-0D6E-4C47-A7FE-2636DFE614B5}"/>
            </a:ext>
          </a:extLst>
        </xdr:cNvPr>
        <xdr:cNvSpPr txBox="1"/>
      </xdr:nvSpPr>
      <xdr:spPr>
        <a:xfrm>
          <a:off x="6818845" y="478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144210</xdr:rowOff>
    </xdr:from>
    <xdr:to>
      <xdr:col>36</xdr:col>
      <xdr:colOff>165100</xdr:colOff>
      <xdr:row>38</xdr:row>
      <xdr:rowOff>74360</xdr:rowOff>
    </xdr:to>
    <xdr:sp macro="" textlink="">
      <xdr:nvSpPr>
        <xdr:cNvPr id="320" name="楕円 319">
          <a:extLst>
            <a:ext uri="{FF2B5EF4-FFF2-40B4-BE49-F238E27FC236}">
              <a16:creationId xmlns:a16="http://schemas.microsoft.com/office/drawing/2014/main" id="{17B805B5-6ECA-402B-A304-1364415FFD46}"/>
            </a:ext>
          </a:extLst>
        </xdr:cNvPr>
        <xdr:cNvSpPr/>
      </xdr:nvSpPr>
      <xdr:spPr>
        <a:xfrm>
          <a:off x="6238875" y="6132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90887</xdr:rowOff>
    </xdr:from>
    <xdr:ext cx="534377" cy="259045"/>
    <xdr:sp macro="" textlink="">
      <xdr:nvSpPr>
        <xdr:cNvPr id="321" name="テキスト ボックス 320">
          <a:extLst>
            <a:ext uri="{FF2B5EF4-FFF2-40B4-BE49-F238E27FC236}">
              <a16:creationId xmlns:a16="http://schemas.microsoft.com/office/drawing/2014/main" id="{B753102F-B87C-40EE-A2E6-A6BF735A466A}"/>
            </a:ext>
          </a:extLst>
        </xdr:cNvPr>
        <xdr:cNvSpPr txBox="1"/>
      </xdr:nvSpPr>
      <xdr:spPr>
        <a:xfrm>
          <a:off x="6038361" y="591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795F8A90-6E74-42B2-9683-8C163BA6E7D5}"/>
            </a:ext>
          </a:extLst>
        </xdr:cNvPr>
        <xdr:cNvSpPr/>
      </xdr:nvSpPr>
      <xdr:spPr>
        <a:xfrm>
          <a:off x="5953125" y="70199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ADBDCE61-75BF-428A-BA1D-F3DEBB8C2773}"/>
            </a:ext>
          </a:extLst>
        </xdr:cNvPr>
        <xdr:cNvSpPr/>
      </xdr:nvSpPr>
      <xdr:spPr>
        <a:xfrm>
          <a:off x="60674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3373D068-9B4D-4BD2-8A9A-770A8A722958}"/>
            </a:ext>
          </a:extLst>
        </xdr:cNvPr>
        <xdr:cNvSpPr/>
      </xdr:nvSpPr>
      <xdr:spPr>
        <a:xfrm>
          <a:off x="60674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874ABC8B-D8F4-4F3F-8B25-A4496217EBD8}"/>
            </a:ext>
          </a:extLst>
        </xdr:cNvPr>
        <xdr:cNvSpPr/>
      </xdr:nvSpPr>
      <xdr:spPr>
        <a:xfrm>
          <a:off x="69818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1C31D01-E95C-42ED-B0D6-2305B15507D4}"/>
            </a:ext>
          </a:extLst>
        </xdr:cNvPr>
        <xdr:cNvSpPr/>
      </xdr:nvSpPr>
      <xdr:spPr>
        <a:xfrm>
          <a:off x="69818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8E43797C-7798-41B1-9054-43DB2AC06D70}"/>
            </a:ext>
          </a:extLst>
        </xdr:cNvPr>
        <xdr:cNvSpPr/>
      </xdr:nvSpPr>
      <xdr:spPr>
        <a:xfrm>
          <a:off x="80105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FC66EECD-FD42-4F37-9AAF-17EDE04CC489}"/>
            </a:ext>
          </a:extLst>
        </xdr:cNvPr>
        <xdr:cNvSpPr/>
      </xdr:nvSpPr>
      <xdr:spPr>
        <a:xfrm>
          <a:off x="80105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B0DDB47F-D4E8-40DF-8FB6-C0E9BC1A548B}"/>
            </a:ext>
          </a:extLst>
        </xdr:cNvPr>
        <xdr:cNvSpPr/>
      </xdr:nvSpPr>
      <xdr:spPr>
        <a:xfrm>
          <a:off x="5953125" y="78009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5254C706-0CC4-40B3-B683-3FED7C5DF19A}"/>
            </a:ext>
          </a:extLst>
        </xdr:cNvPr>
        <xdr:cNvSpPr txBox="1"/>
      </xdr:nvSpPr>
      <xdr:spPr>
        <a:xfrm>
          <a:off x="5915025"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1AB52F8-9716-412E-A33D-D59BC5692A28}"/>
            </a:ext>
          </a:extLst>
        </xdr:cNvPr>
        <xdr:cNvCxnSpPr/>
      </xdr:nvCxnSpPr>
      <xdr:spPr>
        <a:xfrm>
          <a:off x="5953125" y="996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3EB155D8-71C5-40AA-A736-60C3887A91BA}"/>
            </a:ext>
          </a:extLst>
        </xdr:cNvPr>
        <xdr:cNvCxnSpPr/>
      </xdr:nvCxnSpPr>
      <xdr:spPr>
        <a:xfrm>
          <a:off x="5953125"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B99AD15E-D135-4347-8516-C1108A72AAA0}"/>
            </a:ext>
          </a:extLst>
        </xdr:cNvPr>
        <xdr:cNvSpPr txBox="1"/>
      </xdr:nvSpPr>
      <xdr:spPr>
        <a:xfrm>
          <a:off x="5723389" y="9465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890F3614-E707-4576-B119-76D1AC6CB180}"/>
            </a:ext>
          </a:extLst>
        </xdr:cNvPr>
        <xdr:cNvCxnSpPr/>
      </xdr:nvCxnSpPr>
      <xdr:spPr>
        <a:xfrm>
          <a:off x="5953125" y="923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640A961-1171-44D5-9FC9-2D5086BAF30E}"/>
            </a:ext>
          </a:extLst>
        </xdr:cNvPr>
        <xdr:cNvSpPr txBox="1"/>
      </xdr:nvSpPr>
      <xdr:spPr>
        <a:xfrm>
          <a:off x="5478976" y="910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A13BEFBB-B68C-4F97-B13A-EE2CE7A9198D}"/>
            </a:ext>
          </a:extLst>
        </xdr:cNvPr>
        <xdr:cNvCxnSpPr/>
      </xdr:nvCxnSpPr>
      <xdr:spPr>
        <a:xfrm>
          <a:off x="5953125" y="88868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462D9F19-108A-4A9E-8BFA-600732DE6E0A}"/>
            </a:ext>
          </a:extLst>
        </xdr:cNvPr>
        <xdr:cNvSpPr txBox="1"/>
      </xdr:nvSpPr>
      <xdr:spPr>
        <a:xfrm>
          <a:off x="5421206" y="8741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BA94ED32-8D33-4410-B2FB-233754FA6430}"/>
            </a:ext>
          </a:extLst>
        </xdr:cNvPr>
        <xdr:cNvCxnSpPr/>
      </xdr:nvCxnSpPr>
      <xdr:spPr>
        <a:xfrm>
          <a:off x="5953125" y="8524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4FB63F9-DC89-45A8-BCEC-54526C22F7DB}"/>
            </a:ext>
          </a:extLst>
        </xdr:cNvPr>
        <xdr:cNvSpPr txBox="1"/>
      </xdr:nvSpPr>
      <xdr:spPr>
        <a:xfrm>
          <a:off x="5421206" y="8389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B8221F3E-648F-480A-9A06-241689262438}"/>
            </a:ext>
          </a:extLst>
        </xdr:cNvPr>
        <xdr:cNvCxnSpPr/>
      </xdr:nvCxnSpPr>
      <xdr:spPr>
        <a:xfrm>
          <a:off x="5953125" y="816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656A34E4-0CB5-4522-ABC2-10369D6CB123}"/>
            </a:ext>
          </a:extLst>
        </xdr:cNvPr>
        <xdr:cNvSpPr txBox="1"/>
      </xdr:nvSpPr>
      <xdr:spPr>
        <a:xfrm>
          <a:off x="5421206" y="8027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53628A01-F9C1-4B4F-B453-4DC08E074E71}"/>
            </a:ext>
          </a:extLst>
        </xdr:cNvPr>
        <xdr:cNvCxnSpPr/>
      </xdr:nvCxnSpPr>
      <xdr:spPr>
        <a:xfrm>
          <a:off x="5953125" y="7800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74B9CDF9-359B-4C9C-9142-5C7D64738878}"/>
            </a:ext>
          </a:extLst>
        </xdr:cNvPr>
        <xdr:cNvSpPr txBox="1"/>
      </xdr:nvSpPr>
      <xdr:spPr>
        <a:xfrm>
          <a:off x="5421206" y="766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77B527A-7CBF-4DC4-B730-4F2E0A0189A7}"/>
            </a:ext>
          </a:extLst>
        </xdr:cNvPr>
        <xdr:cNvSpPr/>
      </xdr:nvSpPr>
      <xdr:spPr>
        <a:xfrm>
          <a:off x="5953125" y="78009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22CA48AB-333D-4821-93EC-87D131E603F0}"/>
            </a:ext>
          </a:extLst>
        </xdr:cNvPr>
        <xdr:cNvCxnSpPr/>
      </xdr:nvCxnSpPr>
      <xdr:spPr>
        <a:xfrm flipV="1">
          <a:off x="9427845" y="8236958"/>
          <a:ext cx="1270" cy="126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28990E3-1B3E-46BA-AF67-8A415884B675}"/>
            </a:ext>
          </a:extLst>
        </xdr:cNvPr>
        <xdr:cNvSpPr txBox="1"/>
      </xdr:nvSpPr>
      <xdr:spPr>
        <a:xfrm>
          <a:off x="9477375" y="95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9EF7E1FF-49C3-4110-A123-1DAE39FA583D}"/>
            </a:ext>
          </a:extLst>
        </xdr:cNvPr>
        <xdr:cNvCxnSpPr/>
      </xdr:nvCxnSpPr>
      <xdr:spPr>
        <a:xfrm>
          <a:off x="9363075" y="95063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2718B9DD-422F-454C-83EF-70D1F042D19B}"/>
            </a:ext>
          </a:extLst>
        </xdr:cNvPr>
        <xdr:cNvSpPr txBox="1"/>
      </xdr:nvSpPr>
      <xdr:spPr>
        <a:xfrm>
          <a:off x="9477375" y="80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AF87E6F5-7092-4D2E-AED6-0BC7295E18BE}"/>
            </a:ext>
          </a:extLst>
        </xdr:cNvPr>
        <xdr:cNvCxnSpPr/>
      </xdr:nvCxnSpPr>
      <xdr:spPr>
        <a:xfrm>
          <a:off x="9363075" y="82369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106431</xdr:rowOff>
    </xdr:from>
    <xdr:to>
      <xdr:col>55</xdr:col>
      <xdr:colOff>0</xdr:colOff>
      <xdr:row>57</xdr:row>
      <xdr:rowOff>89636</xdr:rowOff>
    </xdr:to>
    <xdr:cxnSp macro="">
      <xdr:nvCxnSpPr>
        <xdr:cNvPr id="350" name="直線コネクタ 349">
          <a:extLst>
            <a:ext uri="{FF2B5EF4-FFF2-40B4-BE49-F238E27FC236}">
              <a16:creationId xmlns:a16="http://schemas.microsoft.com/office/drawing/2014/main" id="{CB48E8DB-B68D-4D74-BB6E-9C18AFE2BB94}"/>
            </a:ext>
          </a:extLst>
        </xdr:cNvPr>
        <xdr:cNvCxnSpPr/>
      </xdr:nvCxnSpPr>
      <xdr:spPr>
        <a:xfrm flipV="1">
          <a:off x="8686800" y="9171056"/>
          <a:ext cx="742950" cy="1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51" name="普通建設事業費平均値テキスト">
          <a:extLst>
            <a:ext uri="{FF2B5EF4-FFF2-40B4-BE49-F238E27FC236}">
              <a16:creationId xmlns:a16="http://schemas.microsoft.com/office/drawing/2014/main" id="{A8CC07E7-B4C3-4F72-8245-1F1C1AC6D74D}"/>
            </a:ext>
          </a:extLst>
        </xdr:cNvPr>
        <xdr:cNvSpPr txBox="1"/>
      </xdr:nvSpPr>
      <xdr:spPr>
        <a:xfrm>
          <a:off x="9477375" y="9212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F8E7BF0A-F85F-4AE5-AFB6-1E2AC2931333}"/>
            </a:ext>
          </a:extLst>
        </xdr:cNvPr>
        <xdr:cNvSpPr/>
      </xdr:nvSpPr>
      <xdr:spPr>
        <a:xfrm>
          <a:off x="9401175" y="92277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85941</xdr:rowOff>
    </xdr:from>
    <xdr:to>
      <xdr:col>50</xdr:col>
      <xdr:colOff>114300</xdr:colOff>
      <xdr:row>57</xdr:row>
      <xdr:rowOff>89636</xdr:rowOff>
    </xdr:to>
    <xdr:cxnSp macro="">
      <xdr:nvCxnSpPr>
        <xdr:cNvPr id="353" name="直線コネクタ 352">
          <a:extLst>
            <a:ext uri="{FF2B5EF4-FFF2-40B4-BE49-F238E27FC236}">
              <a16:creationId xmlns:a16="http://schemas.microsoft.com/office/drawing/2014/main" id="{D8F63A76-78D6-4FE7-88B0-F4BD6C4588DA}"/>
            </a:ext>
          </a:extLst>
        </xdr:cNvPr>
        <xdr:cNvCxnSpPr/>
      </xdr:nvCxnSpPr>
      <xdr:spPr>
        <a:xfrm>
          <a:off x="7886700" y="9312491"/>
          <a:ext cx="8001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F25F0069-9680-4A12-8D2F-54B40FCC33F3}"/>
            </a:ext>
          </a:extLst>
        </xdr:cNvPr>
        <xdr:cNvSpPr/>
      </xdr:nvSpPr>
      <xdr:spPr>
        <a:xfrm>
          <a:off x="8639175" y="92385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586AA7E8-4CDD-4EBF-9B3F-9C27700FA2AA}"/>
            </a:ext>
          </a:extLst>
        </xdr:cNvPr>
        <xdr:cNvSpPr txBox="1"/>
      </xdr:nvSpPr>
      <xdr:spPr>
        <a:xfrm>
          <a:off x="8438661" y="903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70945</xdr:rowOff>
    </xdr:from>
    <xdr:to>
      <xdr:col>45</xdr:col>
      <xdr:colOff>177800</xdr:colOff>
      <xdr:row>57</xdr:row>
      <xdr:rowOff>85941</xdr:rowOff>
    </xdr:to>
    <xdr:cxnSp macro="">
      <xdr:nvCxnSpPr>
        <xdr:cNvPr id="356" name="直線コネクタ 355">
          <a:extLst>
            <a:ext uri="{FF2B5EF4-FFF2-40B4-BE49-F238E27FC236}">
              <a16:creationId xmlns:a16="http://schemas.microsoft.com/office/drawing/2014/main" id="{5133C6B4-C54C-439E-ADC6-856F281D98E9}"/>
            </a:ext>
          </a:extLst>
        </xdr:cNvPr>
        <xdr:cNvCxnSpPr/>
      </xdr:nvCxnSpPr>
      <xdr:spPr>
        <a:xfrm>
          <a:off x="7077075" y="9135570"/>
          <a:ext cx="809625" cy="1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FE35E0EB-5DC7-4A53-AC02-B50CDF79B73B}"/>
            </a:ext>
          </a:extLst>
        </xdr:cNvPr>
        <xdr:cNvSpPr/>
      </xdr:nvSpPr>
      <xdr:spPr>
        <a:xfrm>
          <a:off x="7839075" y="9213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179F34F1-3D07-40C7-8912-FDC1C586A2D2}"/>
            </a:ext>
          </a:extLst>
        </xdr:cNvPr>
        <xdr:cNvSpPr txBox="1"/>
      </xdr:nvSpPr>
      <xdr:spPr>
        <a:xfrm>
          <a:off x="7648086" y="90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143739</xdr:rowOff>
    </xdr:from>
    <xdr:to>
      <xdr:col>41</xdr:col>
      <xdr:colOff>50800</xdr:colOff>
      <xdr:row>56</xdr:row>
      <xdr:rowOff>70945</xdr:rowOff>
    </xdr:to>
    <xdr:cxnSp macro="">
      <xdr:nvCxnSpPr>
        <xdr:cNvPr id="359" name="直線コネクタ 358">
          <a:extLst>
            <a:ext uri="{FF2B5EF4-FFF2-40B4-BE49-F238E27FC236}">
              <a16:creationId xmlns:a16="http://schemas.microsoft.com/office/drawing/2014/main" id="{1665345C-1C40-49F0-8C03-2CCB1FBE03A2}"/>
            </a:ext>
          </a:extLst>
        </xdr:cNvPr>
        <xdr:cNvCxnSpPr/>
      </xdr:nvCxnSpPr>
      <xdr:spPr>
        <a:xfrm>
          <a:off x="6286500" y="8722589"/>
          <a:ext cx="790575" cy="4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F0BE44F0-5540-44D5-A776-F9239DC89D04}"/>
            </a:ext>
          </a:extLst>
        </xdr:cNvPr>
        <xdr:cNvSpPr/>
      </xdr:nvSpPr>
      <xdr:spPr>
        <a:xfrm>
          <a:off x="7029450" y="9179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61" name="テキスト ボックス 360">
          <a:extLst>
            <a:ext uri="{FF2B5EF4-FFF2-40B4-BE49-F238E27FC236}">
              <a16:creationId xmlns:a16="http://schemas.microsoft.com/office/drawing/2014/main" id="{400A9630-4EBA-4849-9455-339B35493E64}"/>
            </a:ext>
          </a:extLst>
        </xdr:cNvPr>
        <xdr:cNvSpPr txBox="1"/>
      </xdr:nvSpPr>
      <xdr:spPr>
        <a:xfrm>
          <a:off x="6847986" y="92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59C477FC-ED26-4FFC-A36F-98BC4C5F0744}"/>
            </a:ext>
          </a:extLst>
        </xdr:cNvPr>
        <xdr:cNvSpPr/>
      </xdr:nvSpPr>
      <xdr:spPr>
        <a:xfrm>
          <a:off x="6238875" y="91851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3" name="テキスト ボックス 362">
          <a:extLst>
            <a:ext uri="{FF2B5EF4-FFF2-40B4-BE49-F238E27FC236}">
              <a16:creationId xmlns:a16="http://schemas.microsoft.com/office/drawing/2014/main" id="{A9AB29A2-E014-4CE2-9C5D-77AC75EACAE0}"/>
            </a:ext>
          </a:extLst>
        </xdr:cNvPr>
        <xdr:cNvSpPr txBox="1"/>
      </xdr:nvSpPr>
      <xdr:spPr>
        <a:xfrm>
          <a:off x="6038361" y="926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D1FADA9-88FE-4AE3-8F28-4A437782B2EF}"/>
            </a:ext>
          </a:extLst>
        </xdr:cNvPr>
        <xdr:cNvSpPr txBox="1"/>
      </xdr:nvSpPr>
      <xdr:spPr>
        <a:xfrm>
          <a:off x="925830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E6A7F43-8C42-48CE-B0BD-B4AF3930A206}"/>
            </a:ext>
          </a:extLst>
        </xdr:cNvPr>
        <xdr:cNvSpPr txBox="1"/>
      </xdr:nvSpPr>
      <xdr:spPr>
        <a:xfrm>
          <a:off x="85153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89A99DA-BA57-4B9F-8F2A-7E44D3E07667}"/>
            </a:ext>
          </a:extLst>
        </xdr:cNvPr>
        <xdr:cNvSpPr txBox="1"/>
      </xdr:nvSpPr>
      <xdr:spPr>
        <a:xfrm>
          <a:off x="77152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C4EC8E7-7447-496E-9011-9F8BFB38E35C}"/>
            </a:ext>
          </a:extLst>
        </xdr:cNvPr>
        <xdr:cNvSpPr txBox="1"/>
      </xdr:nvSpPr>
      <xdr:spPr>
        <a:xfrm>
          <a:off x="6905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8556631-C470-4E1E-A5D3-B90402646D6D}"/>
            </a:ext>
          </a:extLst>
        </xdr:cNvPr>
        <xdr:cNvSpPr txBox="1"/>
      </xdr:nvSpPr>
      <xdr:spPr>
        <a:xfrm>
          <a:off x="61150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55631</xdr:rowOff>
    </xdr:from>
    <xdr:to>
      <xdr:col>55</xdr:col>
      <xdr:colOff>50800</xdr:colOff>
      <xdr:row>56</xdr:row>
      <xdr:rowOff>157231</xdr:rowOff>
    </xdr:to>
    <xdr:sp macro="" textlink="">
      <xdr:nvSpPr>
        <xdr:cNvPr id="369" name="楕円 368">
          <a:extLst>
            <a:ext uri="{FF2B5EF4-FFF2-40B4-BE49-F238E27FC236}">
              <a16:creationId xmlns:a16="http://schemas.microsoft.com/office/drawing/2014/main" id="{F5FD99C8-D0A5-4E54-A327-A211490EABB9}"/>
            </a:ext>
          </a:extLst>
        </xdr:cNvPr>
        <xdr:cNvSpPr/>
      </xdr:nvSpPr>
      <xdr:spPr>
        <a:xfrm>
          <a:off x="9401175" y="912343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78508</xdr:rowOff>
    </xdr:from>
    <xdr:ext cx="534377" cy="259045"/>
    <xdr:sp macro="" textlink="">
      <xdr:nvSpPr>
        <xdr:cNvPr id="370" name="普通建設事業費該当値テキスト">
          <a:extLst>
            <a:ext uri="{FF2B5EF4-FFF2-40B4-BE49-F238E27FC236}">
              <a16:creationId xmlns:a16="http://schemas.microsoft.com/office/drawing/2014/main" id="{D44ADD40-64D0-41C2-994A-2E31ECE69F0E}"/>
            </a:ext>
          </a:extLst>
        </xdr:cNvPr>
        <xdr:cNvSpPr txBox="1"/>
      </xdr:nvSpPr>
      <xdr:spPr>
        <a:xfrm>
          <a:off x="9477375" y="89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38836</xdr:rowOff>
    </xdr:from>
    <xdr:to>
      <xdr:col>50</xdr:col>
      <xdr:colOff>165100</xdr:colOff>
      <xdr:row>57</xdr:row>
      <xdr:rowOff>140436</xdr:rowOff>
    </xdr:to>
    <xdr:sp macro="" textlink="">
      <xdr:nvSpPr>
        <xdr:cNvPr id="371" name="楕円 370">
          <a:extLst>
            <a:ext uri="{FF2B5EF4-FFF2-40B4-BE49-F238E27FC236}">
              <a16:creationId xmlns:a16="http://schemas.microsoft.com/office/drawing/2014/main" id="{F19558CB-4D04-4BDD-99F3-6B1DEBB07AB0}"/>
            </a:ext>
          </a:extLst>
        </xdr:cNvPr>
        <xdr:cNvSpPr/>
      </xdr:nvSpPr>
      <xdr:spPr>
        <a:xfrm>
          <a:off x="8639175" y="92685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131563</xdr:rowOff>
    </xdr:from>
    <xdr:ext cx="534377" cy="259045"/>
    <xdr:sp macro="" textlink="">
      <xdr:nvSpPr>
        <xdr:cNvPr id="372" name="テキスト ボックス 371">
          <a:extLst>
            <a:ext uri="{FF2B5EF4-FFF2-40B4-BE49-F238E27FC236}">
              <a16:creationId xmlns:a16="http://schemas.microsoft.com/office/drawing/2014/main" id="{6EE773C2-479A-4455-A758-A5B76C3A5B14}"/>
            </a:ext>
          </a:extLst>
        </xdr:cNvPr>
        <xdr:cNvSpPr txBox="1"/>
      </xdr:nvSpPr>
      <xdr:spPr>
        <a:xfrm>
          <a:off x="8438661" y="93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35141</xdr:rowOff>
    </xdr:from>
    <xdr:to>
      <xdr:col>46</xdr:col>
      <xdr:colOff>38100</xdr:colOff>
      <xdr:row>57</xdr:row>
      <xdr:rowOff>136741</xdr:rowOff>
    </xdr:to>
    <xdr:sp macro="" textlink="">
      <xdr:nvSpPr>
        <xdr:cNvPr id="373" name="楕円 372">
          <a:extLst>
            <a:ext uri="{FF2B5EF4-FFF2-40B4-BE49-F238E27FC236}">
              <a16:creationId xmlns:a16="http://schemas.microsoft.com/office/drawing/2014/main" id="{10DBE9A7-5785-4782-B24A-5C5183D860EF}"/>
            </a:ext>
          </a:extLst>
        </xdr:cNvPr>
        <xdr:cNvSpPr/>
      </xdr:nvSpPr>
      <xdr:spPr>
        <a:xfrm>
          <a:off x="7839075" y="9264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127868</xdr:rowOff>
    </xdr:from>
    <xdr:ext cx="534377" cy="259045"/>
    <xdr:sp macro="" textlink="">
      <xdr:nvSpPr>
        <xdr:cNvPr id="374" name="テキスト ボックス 373">
          <a:extLst>
            <a:ext uri="{FF2B5EF4-FFF2-40B4-BE49-F238E27FC236}">
              <a16:creationId xmlns:a16="http://schemas.microsoft.com/office/drawing/2014/main" id="{84DE4DA9-CDA5-4C2D-978B-62C6F6F6D590}"/>
            </a:ext>
          </a:extLst>
        </xdr:cNvPr>
        <xdr:cNvSpPr txBox="1"/>
      </xdr:nvSpPr>
      <xdr:spPr>
        <a:xfrm>
          <a:off x="7648086" y="93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20145</xdr:rowOff>
    </xdr:from>
    <xdr:to>
      <xdr:col>41</xdr:col>
      <xdr:colOff>101600</xdr:colOff>
      <xdr:row>56</xdr:row>
      <xdr:rowOff>121745</xdr:rowOff>
    </xdr:to>
    <xdr:sp macro="" textlink="">
      <xdr:nvSpPr>
        <xdr:cNvPr id="375" name="楕円 374">
          <a:extLst>
            <a:ext uri="{FF2B5EF4-FFF2-40B4-BE49-F238E27FC236}">
              <a16:creationId xmlns:a16="http://schemas.microsoft.com/office/drawing/2014/main" id="{12EC82CF-B6B1-444A-AC72-94B331505CA3}"/>
            </a:ext>
          </a:extLst>
        </xdr:cNvPr>
        <xdr:cNvSpPr/>
      </xdr:nvSpPr>
      <xdr:spPr>
        <a:xfrm>
          <a:off x="7029450" y="90879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138272</xdr:rowOff>
    </xdr:from>
    <xdr:ext cx="534377" cy="259045"/>
    <xdr:sp macro="" textlink="">
      <xdr:nvSpPr>
        <xdr:cNvPr id="376" name="テキスト ボックス 375">
          <a:extLst>
            <a:ext uri="{FF2B5EF4-FFF2-40B4-BE49-F238E27FC236}">
              <a16:creationId xmlns:a16="http://schemas.microsoft.com/office/drawing/2014/main" id="{B30768A1-1B72-4FE3-AB38-156FD88DA933}"/>
            </a:ext>
          </a:extLst>
        </xdr:cNvPr>
        <xdr:cNvSpPr txBox="1"/>
      </xdr:nvSpPr>
      <xdr:spPr>
        <a:xfrm>
          <a:off x="6847986" y="88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92939</xdr:rowOff>
    </xdr:from>
    <xdr:to>
      <xdr:col>36</xdr:col>
      <xdr:colOff>165100</xdr:colOff>
      <xdr:row>54</xdr:row>
      <xdr:rowOff>23089</xdr:rowOff>
    </xdr:to>
    <xdr:sp macro="" textlink="">
      <xdr:nvSpPr>
        <xdr:cNvPr id="377" name="楕円 376">
          <a:extLst>
            <a:ext uri="{FF2B5EF4-FFF2-40B4-BE49-F238E27FC236}">
              <a16:creationId xmlns:a16="http://schemas.microsoft.com/office/drawing/2014/main" id="{B1B0AADB-B28D-42C7-925E-84A9C99C3422}"/>
            </a:ext>
          </a:extLst>
        </xdr:cNvPr>
        <xdr:cNvSpPr/>
      </xdr:nvSpPr>
      <xdr:spPr>
        <a:xfrm>
          <a:off x="6238875" y="8674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39616</xdr:rowOff>
    </xdr:from>
    <xdr:ext cx="599010" cy="259045"/>
    <xdr:sp macro="" textlink="">
      <xdr:nvSpPr>
        <xdr:cNvPr id="378" name="テキスト ボックス 377">
          <a:extLst>
            <a:ext uri="{FF2B5EF4-FFF2-40B4-BE49-F238E27FC236}">
              <a16:creationId xmlns:a16="http://schemas.microsoft.com/office/drawing/2014/main" id="{5A0F09C9-1C93-45BA-8A01-7068FFD3838A}"/>
            </a:ext>
          </a:extLst>
        </xdr:cNvPr>
        <xdr:cNvSpPr txBox="1"/>
      </xdr:nvSpPr>
      <xdr:spPr>
        <a:xfrm>
          <a:off x="6009220" y="845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6E5D07EB-57F2-4FE9-860E-AE3DE03678A5}"/>
            </a:ext>
          </a:extLst>
        </xdr:cNvPr>
        <xdr:cNvSpPr/>
      </xdr:nvSpPr>
      <xdr:spPr>
        <a:xfrm>
          <a:off x="5953125" y="102584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BADDC85E-C219-4409-9950-2F27AF6CD903}"/>
            </a:ext>
          </a:extLst>
        </xdr:cNvPr>
        <xdr:cNvSpPr/>
      </xdr:nvSpPr>
      <xdr:spPr>
        <a:xfrm>
          <a:off x="60674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96C493A7-386D-459D-BCA0-6DAE8490FBF0}"/>
            </a:ext>
          </a:extLst>
        </xdr:cNvPr>
        <xdr:cNvSpPr/>
      </xdr:nvSpPr>
      <xdr:spPr>
        <a:xfrm>
          <a:off x="60674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1DB1AEE3-D93B-4851-B036-33253A9101C9}"/>
            </a:ext>
          </a:extLst>
        </xdr:cNvPr>
        <xdr:cNvSpPr/>
      </xdr:nvSpPr>
      <xdr:spPr>
        <a:xfrm>
          <a:off x="69818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512E8DDE-566D-43D6-88A7-BDDDBD0E5FF4}"/>
            </a:ext>
          </a:extLst>
        </xdr:cNvPr>
        <xdr:cNvSpPr/>
      </xdr:nvSpPr>
      <xdr:spPr>
        <a:xfrm>
          <a:off x="69818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6114EB6C-5368-4A9D-8479-04AE1F2EC34A}"/>
            </a:ext>
          </a:extLst>
        </xdr:cNvPr>
        <xdr:cNvSpPr/>
      </xdr:nvSpPr>
      <xdr:spPr>
        <a:xfrm>
          <a:off x="80105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B6A09E54-D727-4B89-88BD-CBD795F18C70}"/>
            </a:ext>
          </a:extLst>
        </xdr:cNvPr>
        <xdr:cNvSpPr/>
      </xdr:nvSpPr>
      <xdr:spPr>
        <a:xfrm>
          <a:off x="80105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F5E4EB01-1A58-461A-8EFC-AFCAAC60B65C}"/>
            </a:ext>
          </a:extLst>
        </xdr:cNvPr>
        <xdr:cNvSpPr/>
      </xdr:nvSpPr>
      <xdr:spPr>
        <a:xfrm>
          <a:off x="5953125" y="110394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82810BFC-DEF0-4502-8D0A-E20FEB025CDD}"/>
            </a:ext>
          </a:extLst>
        </xdr:cNvPr>
        <xdr:cNvSpPr txBox="1"/>
      </xdr:nvSpPr>
      <xdr:spPr>
        <a:xfrm>
          <a:off x="5915025"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605155AD-54C1-476B-939F-98BAEFCA81D2}"/>
            </a:ext>
          </a:extLst>
        </xdr:cNvPr>
        <xdr:cNvCxnSpPr/>
      </xdr:nvCxnSpPr>
      <xdr:spPr>
        <a:xfrm>
          <a:off x="5953125" y="1320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A2BBF223-6898-42D1-B0DA-A42B53B4B084}"/>
            </a:ext>
          </a:extLst>
        </xdr:cNvPr>
        <xdr:cNvCxnSpPr/>
      </xdr:nvCxnSpPr>
      <xdr:spPr>
        <a:xfrm>
          <a:off x="5953125" y="1283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FF18F234-2D24-4A00-A857-83BD10CE2677}"/>
            </a:ext>
          </a:extLst>
        </xdr:cNvPr>
        <xdr:cNvSpPr txBox="1"/>
      </xdr:nvSpPr>
      <xdr:spPr>
        <a:xfrm>
          <a:off x="5723389" y="1270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1F8D8456-5DD9-45D2-8388-D67CA075CFCC}"/>
            </a:ext>
          </a:extLst>
        </xdr:cNvPr>
        <xdr:cNvCxnSpPr/>
      </xdr:nvCxnSpPr>
      <xdr:spPr>
        <a:xfrm>
          <a:off x="5953125"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F326F801-BE74-4A24-8E27-8542981CBB22}"/>
            </a:ext>
          </a:extLst>
        </xdr:cNvPr>
        <xdr:cNvSpPr txBox="1"/>
      </xdr:nvSpPr>
      <xdr:spPr>
        <a:xfrm>
          <a:off x="5478976"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D843941C-4421-42C5-A90F-6D7ACD666D93}"/>
            </a:ext>
          </a:extLst>
        </xdr:cNvPr>
        <xdr:cNvCxnSpPr/>
      </xdr:nvCxnSpPr>
      <xdr:spPr>
        <a:xfrm>
          <a:off x="5953125" y="12125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B8CE8BD2-7462-43E3-8609-D1C8258A9C84}"/>
            </a:ext>
          </a:extLst>
        </xdr:cNvPr>
        <xdr:cNvSpPr txBox="1"/>
      </xdr:nvSpPr>
      <xdr:spPr>
        <a:xfrm>
          <a:off x="5478976" y="11979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C560F419-DFA6-4A04-844E-D5A9FB10CBF9}"/>
            </a:ext>
          </a:extLst>
        </xdr:cNvPr>
        <xdr:cNvCxnSpPr/>
      </xdr:nvCxnSpPr>
      <xdr:spPr>
        <a:xfrm>
          <a:off x="5953125" y="11763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A6815714-1CD7-4C83-A465-032D782A9830}"/>
            </a:ext>
          </a:extLst>
        </xdr:cNvPr>
        <xdr:cNvSpPr txBox="1"/>
      </xdr:nvSpPr>
      <xdr:spPr>
        <a:xfrm>
          <a:off x="5478976" y="1162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749367F9-FF2B-4329-8206-64445473784D}"/>
            </a:ext>
          </a:extLst>
        </xdr:cNvPr>
        <xdr:cNvCxnSpPr/>
      </xdr:nvCxnSpPr>
      <xdr:spPr>
        <a:xfrm>
          <a:off x="5953125" y="11401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E188167F-140E-4F03-87E3-60D4516F6A07}"/>
            </a:ext>
          </a:extLst>
        </xdr:cNvPr>
        <xdr:cNvSpPr txBox="1"/>
      </xdr:nvSpPr>
      <xdr:spPr>
        <a:xfrm>
          <a:off x="5478976" y="1126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3099E902-D90A-4040-92EA-095BDFCE9CC7}"/>
            </a:ext>
          </a:extLst>
        </xdr:cNvPr>
        <xdr:cNvCxnSpPr/>
      </xdr:nvCxnSpPr>
      <xdr:spPr>
        <a:xfrm>
          <a:off x="5953125" y="11039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63682A3B-34B9-4733-AEB6-7D71BEC3CC5E}"/>
            </a:ext>
          </a:extLst>
        </xdr:cNvPr>
        <xdr:cNvSpPr txBox="1"/>
      </xdr:nvSpPr>
      <xdr:spPr>
        <a:xfrm>
          <a:off x="5421206" y="10903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C5A9F94-77F7-4D9E-A3B6-4799CBA122BE}"/>
            </a:ext>
          </a:extLst>
        </xdr:cNvPr>
        <xdr:cNvSpPr/>
      </xdr:nvSpPr>
      <xdr:spPr>
        <a:xfrm>
          <a:off x="5953125" y="110394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9D691C8E-EC10-4560-85BF-141A8B378698}"/>
            </a:ext>
          </a:extLst>
        </xdr:cNvPr>
        <xdr:cNvCxnSpPr/>
      </xdr:nvCxnSpPr>
      <xdr:spPr>
        <a:xfrm flipV="1">
          <a:off x="9427845" y="11496815"/>
          <a:ext cx="1270" cy="134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89979F26-9644-424D-9705-2FE38D37A33C}"/>
            </a:ext>
          </a:extLst>
        </xdr:cNvPr>
        <xdr:cNvSpPr txBox="1"/>
      </xdr:nvSpPr>
      <xdr:spPr>
        <a:xfrm>
          <a:off x="9477375" y="12837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37D5AFB9-BA7D-41CA-ACDD-C908BE404EF1}"/>
            </a:ext>
          </a:extLst>
        </xdr:cNvPr>
        <xdr:cNvCxnSpPr/>
      </xdr:nvCxnSpPr>
      <xdr:spPr>
        <a:xfrm>
          <a:off x="9363075" y="12839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BC27AE6-9DE9-4220-8DED-7C571EBD843E}"/>
            </a:ext>
          </a:extLst>
        </xdr:cNvPr>
        <xdr:cNvSpPr txBox="1"/>
      </xdr:nvSpPr>
      <xdr:spPr>
        <a:xfrm>
          <a:off x="9477375" y="112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584DB949-4E51-48CF-9BE3-E58B9327969D}"/>
            </a:ext>
          </a:extLst>
        </xdr:cNvPr>
        <xdr:cNvCxnSpPr/>
      </xdr:nvCxnSpPr>
      <xdr:spPr>
        <a:xfrm>
          <a:off x="9363075" y="114968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146462</xdr:rowOff>
    </xdr:from>
    <xdr:to>
      <xdr:col>55</xdr:col>
      <xdr:colOff>0</xdr:colOff>
      <xdr:row>78</xdr:row>
      <xdr:rowOff>149910</xdr:rowOff>
    </xdr:to>
    <xdr:cxnSp macro="">
      <xdr:nvCxnSpPr>
        <xdr:cNvPr id="407" name="直線コネクタ 406">
          <a:extLst>
            <a:ext uri="{FF2B5EF4-FFF2-40B4-BE49-F238E27FC236}">
              <a16:creationId xmlns:a16="http://schemas.microsoft.com/office/drawing/2014/main" id="{44082779-70AF-4AEE-B067-9962288C99C0}"/>
            </a:ext>
          </a:extLst>
        </xdr:cNvPr>
        <xdr:cNvCxnSpPr/>
      </xdr:nvCxnSpPr>
      <xdr:spPr>
        <a:xfrm>
          <a:off x="8686800" y="12773437"/>
          <a:ext cx="74295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5D88A68F-561C-4D40-9A57-7683B8803B61}"/>
            </a:ext>
          </a:extLst>
        </xdr:cNvPr>
        <xdr:cNvSpPr txBox="1"/>
      </xdr:nvSpPr>
      <xdr:spPr>
        <a:xfrm>
          <a:off x="9477375" y="12495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1FA640F2-42BC-4DB3-B8C7-2DF49A319C2E}"/>
            </a:ext>
          </a:extLst>
        </xdr:cNvPr>
        <xdr:cNvSpPr/>
      </xdr:nvSpPr>
      <xdr:spPr>
        <a:xfrm>
          <a:off x="9401175" y="1263178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146462</xdr:rowOff>
    </xdr:from>
    <xdr:to>
      <xdr:col>50</xdr:col>
      <xdr:colOff>114300</xdr:colOff>
      <xdr:row>79</xdr:row>
      <xdr:rowOff>37497</xdr:rowOff>
    </xdr:to>
    <xdr:cxnSp macro="">
      <xdr:nvCxnSpPr>
        <xdr:cNvPr id="410" name="直線コネクタ 409">
          <a:extLst>
            <a:ext uri="{FF2B5EF4-FFF2-40B4-BE49-F238E27FC236}">
              <a16:creationId xmlns:a16="http://schemas.microsoft.com/office/drawing/2014/main" id="{51284431-E61D-491A-B18E-46030D711CB5}"/>
            </a:ext>
          </a:extLst>
        </xdr:cNvPr>
        <xdr:cNvCxnSpPr/>
      </xdr:nvCxnSpPr>
      <xdr:spPr>
        <a:xfrm flipV="1">
          <a:off x="7886700" y="12773437"/>
          <a:ext cx="800100" cy="5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16C639C4-8EF4-434E-9693-81FCFD33AD3C}"/>
            </a:ext>
          </a:extLst>
        </xdr:cNvPr>
        <xdr:cNvSpPr/>
      </xdr:nvSpPr>
      <xdr:spPr>
        <a:xfrm>
          <a:off x="8639175" y="126140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E68BA55A-1D72-4174-B559-C21F979BEC18}"/>
            </a:ext>
          </a:extLst>
        </xdr:cNvPr>
        <xdr:cNvSpPr txBox="1"/>
      </xdr:nvSpPr>
      <xdr:spPr>
        <a:xfrm>
          <a:off x="8438661" y="123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55442</xdr:rowOff>
    </xdr:from>
    <xdr:to>
      <xdr:col>45</xdr:col>
      <xdr:colOff>177800</xdr:colOff>
      <xdr:row>79</xdr:row>
      <xdr:rowOff>37497</xdr:rowOff>
    </xdr:to>
    <xdr:cxnSp macro="">
      <xdr:nvCxnSpPr>
        <xdr:cNvPr id="413" name="直線コネクタ 412">
          <a:extLst>
            <a:ext uri="{FF2B5EF4-FFF2-40B4-BE49-F238E27FC236}">
              <a16:creationId xmlns:a16="http://schemas.microsoft.com/office/drawing/2014/main" id="{7EF4146C-FA66-465B-B17D-616EDD77FD43}"/>
            </a:ext>
          </a:extLst>
        </xdr:cNvPr>
        <xdr:cNvCxnSpPr/>
      </xdr:nvCxnSpPr>
      <xdr:spPr>
        <a:xfrm>
          <a:off x="7077075" y="12685592"/>
          <a:ext cx="809625"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21B238C-7FF9-4C69-BD5C-72DFE14EB2F9}"/>
            </a:ext>
          </a:extLst>
        </xdr:cNvPr>
        <xdr:cNvSpPr/>
      </xdr:nvSpPr>
      <xdr:spPr>
        <a:xfrm>
          <a:off x="7839075" y="12584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7667C4C1-E3C2-4D80-967C-E1471FCA0F0B}"/>
            </a:ext>
          </a:extLst>
        </xdr:cNvPr>
        <xdr:cNvSpPr txBox="1"/>
      </xdr:nvSpPr>
      <xdr:spPr>
        <a:xfrm>
          <a:off x="7648086" y="1237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55442</xdr:rowOff>
    </xdr:from>
    <xdr:to>
      <xdr:col>41</xdr:col>
      <xdr:colOff>50800</xdr:colOff>
      <xdr:row>79</xdr:row>
      <xdr:rowOff>37001</xdr:rowOff>
    </xdr:to>
    <xdr:cxnSp macro="">
      <xdr:nvCxnSpPr>
        <xdr:cNvPr id="416" name="直線コネクタ 415">
          <a:extLst>
            <a:ext uri="{FF2B5EF4-FFF2-40B4-BE49-F238E27FC236}">
              <a16:creationId xmlns:a16="http://schemas.microsoft.com/office/drawing/2014/main" id="{1BEFD444-7217-44BA-BD4A-1758C0C58160}"/>
            </a:ext>
          </a:extLst>
        </xdr:cNvPr>
        <xdr:cNvCxnSpPr/>
      </xdr:nvCxnSpPr>
      <xdr:spPr>
        <a:xfrm flipV="1">
          <a:off x="6286500" y="12685592"/>
          <a:ext cx="790575" cy="1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66E490CF-458C-4F75-98AF-9F5EC086B9A3}"/>
            </a:ext>
          </a:extLst>
        </xdr:cNvPr>
        <xdr:cNvSpPr/>
      </xdr:nvSpPr>
      <xdr:spPr>
        <a:xfrm>
          <a:off x="7029450" y="12547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4E4EB2CB-BBFD-4F94-B5C1-147FE9E7D35B}"/>
            </a:ext>
          </a:extLst>
        </xdr:cNvPr>
        <xdr:cNvSpPr txBox="1"/>
      </xdr:nvSpPr>
      <xdr:spPr>
        <a:xfrm>
          <a:off x="6847986" y="123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4C3926DD-6110-4B0E-9B3D-C6EEBA611CD4}"/>
            </a:ext>
          </a:extLst>
        </xdr:cNvPr>
        <xdr:cNvSpPr/>
      </xdr:nvSpPr>
      <xdr:spPr>
        <a:xfrm>
          <a:off x="6238875" y="12554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7099A212-8DC8-482D-8D78-049D3B2B376E}"/>
            </a:ext>
          </a:extLst>
        </xdr:cNvPr>
        <xdr:cNvSpPr txBox="1"/>
      </xdr:nvSpPr>
      <xdr:spPr>
        <a:xfrm>
          <a:off x="6038361" y="123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62CE627-4A9E-4BE6-AFAF-73233CAF531E}"/>
            </a:ext>
          </a:extLst>
        </xdr:cNvPr>
        <xdr:cNvSpPr txBox="1"/>
      </xdr:nvSpPr>
      <xdr:spPr>
        <a:xfrm>
          <a:off x="92583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AD66BD3-4871-441C-857A-730A9EADAD0B}"/>
            </a:ext>
          </a:extLst>
        </xdr:cNvPr>
        <xdr:cNvSpPr txBox="1"/>
      </xdr:nvSpPr>
      <xdr:spPr>
        <a:xfrm>
          <a:off x="85153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F6F5168-B76A-4A79-B429-64F870A0C687}"/>
            </a:ext>
          </a:extLst>
        </xdr:cNvPr>
        <xdr:cNvSpPr txBox="1"/>
      </xdr:nvSpPr>
      <xdr:spPr>
        <a:xfrm>
          <a:off x="77152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BF1658F-1B2C-49A6-89D9-2C423ECE23A1}"/>
            </a:ext>
          </a:extLst>
        </xdr:cNvPr>
        <xdr:cNvSpPr txBox="1"/>
      </xdr:nvSpPr>
      <xdr:spPr>
        <a:xfrm>
          <a:off x="6905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F86A73EE-E1C0-4DB4-8D9C-4E1CE7B2A58A}"/>
            </a:ext>
          </a:extLst>
        </xdr:cNvPr>
        <xdr:cNvSpPr txBox="1"/>
      </xdr:nvSpPr>
      <xdr:spPr>
        <a:xfrm>
          <a:off x="61150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99110</xdr:rowOff>
    </xdr:from>
    <xdr:to>
      <xdr:col>55</xdr:col>
      <xdr:colOff>50800</xdr:colOff>
      <xdr:row>79</xdr:row>
      <xdr:rowOff>29260</xdr:rowOff>
    </xdr:to>
    <xdr:sp macro="" textlink="">
      <xdr:nvSpPr>
        <xdr:cNvPr id="426" name="楕円 425">
          <a:extLst>
            <a:ext uri="{FF2B5EF4-FFF2-40B4-BE49-F238E27FC236}">
              <a16:creationId xmlns:a16="http://schemas.microsoft.com/office/drawing/2014/main" id="{13BC87B2-24A5-4233-AB21-1A4FD3452843}"/>
            </a:ext>
          </a:extLst>
        </xdr:cNvPr>
        <xdr:cNvSpPr/>
      </xdr:nvSpPr>
      <xdr:spPr>
        <a:xfrm>
          <a:off x="9401175" y="1273243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14037</xdr:rowOff>
    </xdr:from>
    <xdr:ext cx="469744" cy="259045"/>
    <xdr:sp macro="" textlink="">
      <xdr:nvSpPr>
        <xdr:cNvPr id="427" name="普通建設事業費 （ うち新規整備　）該当値テキスト">
          <a:extLst>
            <a:ext uri="{FF2B5EF4-FFF2-40B4-BE49-F238E27FC236}">
              <a16:creationId xmlns:a16="http://schemas.microsoft.com/office/drawing/2014/main" id="{D8CF2196-E78F-4C59-AAD7-43FF28CFECBA}"/>
            </a:ext>
          </a:extLst>
        </xdr:cNvPr>
        <xdr:cNvSpPr txBox="1"/>
      </xdr:nvSpPr>
      <xdr:spPr>
        <a:xfrm>
          <a:off x="9477375" y="126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95662</xdr:rowOff>
    </xdr:from>
    <xdr:to>
      <xdr:col>50</xdr:col>
      <xdr:colOff>165100</xdr:colOff>
      <xdr:row>79</xdr:row>
      <xdr:rowOff>25812</xdr:rowOff>
    </xdr:to>
    <xdr:sp macro="" textlink="">
      <xdr:nvSpPr>
        <xdr:cNvPr id="428" name="楕円 427">
          <a:extLst>
            <a:ext uri="{FF2B5EF4-FFF2-40B4-BE49-F238E27FC236}">
              <a16:creationId xmlns:a16="http://schemas.microsoft.com/office/drawing/2014/main" id="{2626473F-50C3-4A04-8BF8-9E788645BC4C}"/>
            </a:ext>
          </a:extLst>
        </xdr:cNvPr>
        <xdr:cNvSpPr/>
      </xdr:nvSpPr>
      <xdr:spPr>
        <a:xfrm>
          <a:off x="8639175" y="12725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16939</xdr:rowOff>
    </xdr:from>
    <xdr:ext cx="469744" cy="259045"/>
    <xdr:sp macro="" textlink="">
      <xdr:nvSpPr>
        <xdr:cNvPr id="429" name="テキスト ボックス 428">
          <a:extLst>
            <a:ext uri="{FF2B5EF4-FFF2-40B4-BE49-F238E27FC236}">
              <a16:creationId xmlns:a16="http://schemas.microsoft.com/office/drawing/2014/main" id="{23AF0431-B9DE-4BAD-80FF-E5F56DB8D01B}"/>
            </a:ext>
          </a:extLst>
        </xdr:cNvPr>
        <xdr:cNvSpPr txBox="1"/>
      </xdr:nvSpPr>
      <xdr:spPr>
        <a:xfrm>
          <a:off x="8467803"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158147</xdr:rowOff>
    </xdr:from>
    <xdr:to>
      <xdr:col>46</xdr:col>
      <xdr:colOff>38100</xdr:colOff>
      <xdr:row>79</xdr:row>
      <xdr:rowOff>88297</xdr:rowOff>
    </xdr:to>
    <xdr:sp macro="" textlink="">
      <xdr:nvSpPr>
        <xdr:cNvPr id="430" name="楕円 429">
          <a:extLst>
            <a:ext uri="{FF2B5EF4-FFF2-40B4-BE49-F238E27FC236}">
              <a16:creationId xmlns:a16="http://schemas.microsoft.com/office/drawing/2014/main" id="{FC0A4CEF-1594-4CE6-B0B4-34CBDA9DD965}"/>
            </a:ext>
          </a:extLst>
        </xdr:cNvPr>
        <xdr:cNvSpPr/>
      </xdr:nvSpPr>
      <xdr:spPr>
        <a:xfrm>
          <a:off x="7839075" y="127914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79424</xdr:rowOff>
    </xdr:from>
    <xdr:ext cx="378565" cy="259045"/>
    <xdr:sp macro="" textlink="">
      <xdr:nvSpPr>
        <xdr:cNvPr id="431" name="テキスト ボックス 430">
          <a:extLst>
            <a:ext uri="{FF2B5EF4-FFF2-40B4-BE49-F238E27FC236}">
              <a16:creationId xmlns:a16="http://schemas.microsoft.com/office/drawing/2014/main" id="{20C575EC-78B2-4B65-915F-259E959253B9}"/>
            </a:ext>
          </a:extLst>
        </xdr:cNvPr>
        <xdr:cNvSpPr txBox="1"/>
      </xdr:nvSpPr>
      <xdr:spPr>
        <a:xfrm>
          <a:off x="7716467" y="12874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4642</xdr:rowOff>
    </xdr:from>
    <xdr:to>
      <xdr:col>41</xdr:col>
      <xdr:colOff>101600</xdr:colOff>
      <xdr:row>78</xdr:row>
      <xdr:rowOff>106242</xdr:rowOff>
    </xdr:to>
    <xdr:sp macro="" textlink="">
      <xdr:nvSpPr>
        <xdr:cNvPr id="432" name="楕円 431">
          <a:extLst>
            <a:ext uri="{FF2B5EF4-FFF2-40B4-BE49-F238E27FC236}">
              <a16:creationId xmlns:a16="http://schemas.microsoft.com/office/drawing/2014/main" id="{4BC6F867-6CB1-4C0B-8835-C68CE5C5F7DC}"/>
            </a:ext>
          </a:extLst>
        </xdr:cNvPr>
        <xdr:cNvSpPr/>
      </xdr:nvSpPr>
      <xdr:spPr>
        <a:xfrm>
          <a:off x="7029450" y="126379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97369</xdr:rowOff>
    </xdr:from>
    <xdr:ext cx="469744" cy="259045"/>
    <xdr:sp macro="" textlink="">
      <xdr:nvSpPr>
        <xdr:cNvPr id="433" name="テキスト ボックス 432">
          <a:extLst>
            <a:ext uri="{FF2B5EF4-FFF2-40B4-BE49-F238E27FC236}">
              <a16:creationId xmlns:a16="http://schemas.microsoft.com/office/drawing/2014/main" id="{A3785A7F-20E1-431C-B016-E86F400BB03A}"/>
            </a:ext>
          </a:extLst>
        </xdr:cNvPr>
        <xdr:cNvSpPr txBox="1"/>
      </xdr:nvSpPr>
      <xdr:spPr>
        <a:xfrm>
          <a:off x="6867603" y="127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157651</xdr:rowOff>
    </xdr:from>
    <xdr:to>
      <xdr:col>36</xdr:col>
      <xdr:colOff>165100</xdr:colOff>
      <xdr:row>79</xdr:row>
      <xdr:rowOff>87801</xdr:rowOff>
    </xdr:to>
    <xdr:sp macro="" textlink="">
      <xdr:nvSpPr>
        <xdr:cNvPr id="434" name="楕円 433">
          <a:extLst>
            <a:ext uri="{FF2B5EF4-FFF2-40B4-BE49-F238E27FC236}">
              <a16:creationId xmlns:a16="http://schemas.microsoft.com/office/drawing/2014/main" id="{F72B5ED8-9CFB-48FB-A51A-5B1F182FBF36}"/>
            </a:ext>
          </a:extLst>
        </xdr:cNvPr>
        <xdr:cNvSpPr/>
      </xdr:nvSpPr>
      <xdr:spPr>
        <a:xfrm>
          <a:off x="6238875" y="127909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78928</xdr:rowOff>
    </xdr:from>
    <xdr:ext cx="378565" cy="259045"/>
    <xdr:sp macro="" textlink="">
      <xdr:nvSpPr>
        <xdr:cNvPr id="435" name="テキスト ボックス 434">
          <a:extLst>
            <a:ext uri="{FF2B5EF4-FFF2-40B4-BE49-F238E27FC236}">
              <a16:creationId xmlns:a16="http://schemas.microsoft.com/office/drawing/2014/main" id="{F52FA69A-0177-4527-8984-FFF56B9D9EFE}"/>
            </a:ext>
          </a:extLst>
        </xdr:cNvPr>
        <xdr:cNvSpPr txBox="1"/>
      </xdr:nvSpPr>
      <xdr:spPr>
        <a:xfrm>
          <a:off x="6116267" y="12871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1C336CE0-23CE-43AD-ABA8-D3EA8BD7FF8A}"/>
            </a:ext>
          </a:extLst>
        </xdr:cNvPr>
        <xdr:cNvSpPr/>
      </xdr:nvSpPr>
      <xdr:spPr>
        <a:xfrm>
          <a:off x="5953125" y="134969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B4CD0BCC-8B43-4C51-AF1A-32018B403AF7}"/>
            </a:ext>
          </a:extLst>
        </xdr:cNvPr>
        <xdr:cNvSpPr/>
      </xdr:nvSpPr>
      <xdr:spPr>
        <a:xfrm>
          <a:off x="60674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AAF57A39-D593-41E7-B454-DA06029262E7}"/>
            </a:ext>
          </a:extLst>
        </xdr:cNvPr>
        <xdr:cNvSpPr/>
      </xdr:nvSpPr>
      <xdr:spPr>
        <a:xfrm>
          <a:off x="60674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6DFDAFD-5B44-44A1-B615-0CD46BE742F6}"/>
            </a:ext>
          </a:extLst>
        </xdr:cNvPr>
        <xdr:cNvSpPr/>
      </xdr:nvSpPr>
      <xdr:spPr>
        <a:xfrm>
          <a:off x="69818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43401853-DC81-4507-AB08-1566683A8208}"/>
            </a:ext>
          </a:extLst>
        </xdr:cNvPr>
        <xdr:cNvSpPr/>
      </xdr:nvSpPr>
      <xdr:spPr>
        <a:xfrm>
          <a:off x="69818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18896AB2-721B-4704-B02E-EC8B440CB8AC}"/>
            </a:ext>
          </a:extLst>
        </xdr:cNvPr>
        <xdr:cNvSpPr/>
      </xdr:nvSpPr>
      <xdr:spPr>
        <a:xfrm>
          <a:off x="80105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D4509C68-EDDA-44F6-A6ED-B4B53658A7A3}"/>
            </a:ext>
          </a:extLst>
        </xdr:cNvPr>
        <xdr:cNvSpPr/>
      </xdr:nvSpPr>
      <xdr:spPr>
        <a:xfrm>
          <a:off x="80105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1C546E7C-ABEB-46C9-AA1E-5372BD596DD9}"/>
            </a:ext>
          </a:extLst>
        </xdr:cNvPr>
        <xdr:cNvSpPr/>
      </xdr:nvSpPr>
      <xdr:spPr>
        <a:xfrm>
          <a:off x="5953125" y="142779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EF9A8123-0845-457B-B738-C01B54B72F93}"/>
            </a:ext>
          </a:extLst>
        </xdr:cNvPr>
        <xdr:cNvSpPr txBox="1"/>
      </xdr:nvSpPr>
      <xdr:spPr>
        <a:xfrm>
          <a:off x="5915025"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7C58B5B8-30CD-4D0B-8155-D66AB3C7E1D7}"/>
            </a:ext>
          </a:extLst>
        </xdr:cNvPr>
        <xdr:cNvCxnSpPr/>
      </xdr:nvCxnSpPr>
      <xdr:spPr>
        <a:xfrm>
          <a:off x="5953125" y="16440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475DE20A-0618-49C6-BA9D-534D0979D5E6}"/>
            </a:ext>
          </a:extLst>
        </xdr:cNvPr>
        <xdr:cNvCxnSpPr/>
      </xdr:nvCxnSpPr>
      <xdr:spPr>
        <a:xfrm>
          <a:off x="5953125" y="161326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7B8D7A31-4A8E-4C87-95FF-369D45239B03}"/>
            </a:ext>
          </a:extLst>
        </xdr:cNvPr>
        <xdr:cNvSpPr txBox="1"/>
      </xdr:nvSpPr>
      <xdr:spPr>
        <a:xfrm>
          <a:off x="5723389" y="159935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6D3172B3-3326-4DBA-8C14-051DC064D611}"/>
            </a:ext>
          </a:extLst>
        </xdr:cNvPr>
        <xdr:cNvCxnSpPr/>
      </xdr:nvCxnSpPr>
      <xdr:spPr>
        <a:xfrm>
          <a:off x="5953125" y="158219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67ED0F41-D02F-4769-BF11-34D62596D4B4}"/>
            </a:ext>
          </a:extLst>
        </xdr:cNvPr>
        <xdr:cNvSpPr txBox="1"/>
      </xdr:nvSpPr>
      <xdr:spPr>
        <a:xfrm>
          <a:off x="5478976" y="15686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56C1AF5E-B2A8-4A41-BB68-DAC404612E39}"/>
            </a:ext>
          </a:extLst>
        </xdr:cNvPr>
        <xdr:cNvCxnSpPr/>
      </xdr:nvCxnSpPr>
      <xdr:spPr>
        <a:xfrm>
          <a:off x="5953125" y="1551441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A0B7B6FB-70D3-4554-A3E9-8E346F65963B}"/>
            </a:ext>
          </a:extLst>
        </xdr:cNvPr>
        <xdr:cNvSpPr txBox="1"/>
      </xdr:nvSpPr>
      <xdr:spPr>
        <a:xfrm>
          <a:off x="5478976" y="153848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DD778327-B447-4367-B26A-974C24E7B935}"/>
            </a:ext>
          </a:extLst>
        </xdr:cNvPr>
        <xdr:cNvCxnSpPr/>
      </xdr:nvCxnSpPr>
      <xdr:spPr>
        <a:xfrm>
          <a:off x="5953125" y="15203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5D9FAAE5-2626-487B-B5FB-291721A909C7}"/>
            </a:ext>
          </a:extLst>
        </xdr:cNvPr>
        <xdr:cNvSpPr txBox="1"/>
      </xdr:nvSpPr>
      <xdr:spPr>
        <a:xfrm>
          <a:off x="5478976" y="15067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534A39AF-E454-42B1-88A4-F7BF74FA1E3D}"/>
            </a:ext>
          </a:extLst>
        </xdr:cNvPr>
        <xdr:cNvCxnSpPr/>
      </xdr:nvCxnSpPr>
      <xdr:spPr>
        <a:xfrm>
          <a:off x="5953125" y="14896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CA73DDFD-A702-411E-93E4-6CF1386DB03C}"/>
            </a:ext>
          </a:extLst>
        </xdr:cNvPr>
        <xdr:cNvSpPr txBox="1"/>
      </xdr:nvSpPr>
      <xdr:spPr>
        <a:xfrm>
          <a:off x="5421206" y="147571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B24672CE-3F3D-4D5E-A7B3-D295534A6ED8}"/>
            </a:ext>
          </a:extLst>
        </xdr:cNvPr>
        <xdr:cNvCxnSpPr/>
      </xdr:nvCxnSpPr>
      <xdr:spPr>
        <a:xfrm>
          <a:off x="5953125" y="145854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E0CB3782-768E-4663-8C93-974054B52A95}"/>
            </a:ext>
          </a:extLst>
        </xdr:cNvPr>
        <xdr:cNvSpPr txBox="1"/>
      </xdr:nvSpPr>
      <xdr:spPr>
        <a:xfrm>
          <a:off x="5421206" y="144496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5107CE8-294F-4F9E-A6FB-7DF40CA8C370}"/>
            </a:ext>
          </a:extLst>
        </xdr:cNvPr>
        <xdr:cNvCxnSpPr/>
      </xdr:nvCxnSpPr>
      <xdr:spPr>
        <a:xfrm>
          <a:off x="5953125" y="1427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EA7CB5E-3A35-4BE9-A406-98208BEF1169}"/>
            </a:ext>
          </a:extLst>
        </xdr:cNvPr>
        <xdr:cNvSpPr txBox="1"/>
      </xdr:nvSpPr>
      <xdr:spPr>
        <a:xfrm>
          <a:off x="5421206"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F0AF3736-87A0-4D83-8C4E-B2CCDDD9102B}"/>
            </a:ext>
          </a:extLst>
        </xdr:cNvPr>
        <xdr:cNvSpPr/>
      </xdr:nvSpPr>
      <xdr:spPr>
        <a:xfrm>
          <a:off x="5953125" y="142779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6EEA4900-B07E-408B-A5D5-72E72768D7EF}"/>
            </a:ext>
          </a:extLst>
        </xdr:cNvPr>
        <xdr:cNvCxnSpPr/>
      </xdr:nvCxnSpPr>
      <xdr:spPr>
        <a:xfrm flipV="1">
          <a:off x="9427845" y="14783265"/>
          <a:ext cx="1270" cy="128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49075699-6586-49BC-8671-648197E33251}"/>
            </a:ext>
          </a:extLst>
        </xdr:cNvPr>
        <xdr:cNvSpPr txBox="1"/>
      </xdr:nvSpPr>
      <xdr:spPr>
        <a:xfrm>
          <a:off x="9477375" y="1607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F23BBD9F-E792-4E3C-83EB-59F3AEA013DC}"/>
            </a:ext>
          </a:extLst>
        </xdr:cNvPr>
        <xdr:cNvCxnSpPr/>
      </xdr:nvCxnSpPr>
      <xdr:spPr>
        <a:xfrm>
          <a:off x="9363075" y="160669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7D9DE7E1-B67F-4737-B0A1-562F565B9966}"/>
            </a:ext>
          </a:extLst>
        </xdr:cNvPr>
        <xdr:cNvSpPr txBox="1"/>
      </xdr:nvSpPr>
      <xdr:spPr>
        <a:xfrm>
          <a:off x="9477375" y="1457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3B760DF4-AF3E-4B89-9C54-6093F8E25382}"/>
            </a:ext>
          </a:extLst>
        </xdr:cNvPr>
        <xdr:cNvCxnSpPr/>
      </xdr:nvCxnSpPr>
      <xdr:spPr>
        <a:xfrm>
          <a:off x="9363075" y="14783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104245</xdr:rowOff>
    </xdr:from>
    <xdr:to>
      <xdr:col>55</xdr:col>
      <xdr:colOff>0</xdr:colOff>
      <xdr:row>98</xdr:row>
      <xdr:rowOff>50840</xdr:rowOff>
    </xdr:to>
    <xdr:cxnSp macro="">
      <xdr:nvCxnSpPr>
        <xdr:cNvPr id="466" name="直線コネクタ 465">
          <a:extLst>
            <a:ext uri="{FF2B5EF4-FFF2-40B4-BE49-F238E27FC236}">
              <a16:creationId xmlns:a16="http://schemas.microsoft.com/office/drawing/2014/main" id="{912726CE-14B5-472F-B48D-10F646D50AC2}"/>
            </a:ext>
          </a:extLst>
        </xdr:cNvPr>
        <xdr:cNvCxnSpPr/>
      </xdr:nvCxnSpPr>
      <xdr:spPr>
        <a:xfrm flipV="1">
          <a:off x="8686800" y="15814145"/>
          <a:ext cx="742950" cy="10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7" name="普通建設事業費 （ うち更新整備　）平均値テキスト">
          <a:extLst>
            <a:ext uri="{FF2B5EF4-FFF2-40B4-BE49-F238E27FC236}">
              <a16:creationId xmlns:a16="http://schemas.microsoft.com/office/drawing/2014/main" id="{E05C142F-5108-4611-8644-13FE3120F048}"/>
            </a:ext>
          </a:extLst>
        </xdr:cNvPr>
        <xdr:cNvSpPr txBox="1"/>
      </xdr:nvSpPr>
      <xdr:spPr>
        <a:xfrm>
          <a:off x="9477375" y="15761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333DF9C4-A31A-4A1B-8D1B-59D2E61AB8C3}"/>
            </a:ext>
          </a:extLst>
        </xdr:cNvPr>
        <xdr:cNvSpPr/>
      </xdr:nvSpPr>
      <xdr:spPr>
        <a:xfrm>
          <a:off x="9401175" y="1578305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113269</xdr:rowOff>
    </xdr:from>
    <xdr:to>
      <xdr:col>50</xdr:col>
      <xdr:colOff>114300</xdr:colOff>
      <xdr:row>98</xdr:row>
      <xdr:rowOff>50840</xdr:rowOff>
    </xdr:to>
    <xdr:cxnSp macro="">
      <xdr:nvCxnSpPr>
        <xdr:cNvPr id="469" name="直線コネクタ 468">
          <a:extLst>
            <a:ext uri="{FF2B5EF4-FFF2-40B4-BE49-F238E27FC236}">
              <a16:creationId xmlns:a16="http://schemas.microsoft.com/office/drawing/2014/main" id="{EE00C6A9-309D-4ADF-8B1F-5181B5F63E07}"/>
            </a:ext>
          </a:extLst>
        </xdr:cNvPr>
        <xdr:cNvCxnSpPr/>
      </xdr:nvCxnSpPr>
      <xdr:spPr>
        <a:xfrm>
          <a:off x="7886700" y="15819994"/>
          <a:ext cx="800100" cy="9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70DF6D36-0041-4772-971B-8538A759D2A9}"/>
            </a:ext>
          </a:extLst>
        </xdr:cNvPr>
        <xdr:cNvSpPr/>
      </xdr:nvSpPr>
      <xdr:spPr>
        <a:xfrm>
          <a:off x="8639175" y="158129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1012055B-2FFF-4737-A889-2CCF6F96585F}"/>
            </a:ext>
          </a:extLst>
        </xdr:cNvPr>
        <xdr:cNvSpPr txBox="1"/>
      </xdr:nvSpPr>
      <xdr:spPr>
        <a:xfrm>
          <a:off x="8438661" y="1560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4564</xdr:rowOff>
    </xdr:from>
    <xdr:to>
      <xdr:col>45</xdr:col>
      <xdr:colOff>177800</xdr:colOff>
      <xdr:row>97</xdr:row>
      <xdr:rowOff>113269</xdr:rowOff>
    </xdr:to>
    <xdr:cxnSp macro="">
      <xdr:nvCxnSpPr>
        <xdr:cNvPr id="472" name="直線コネクタ 471">
          <a:extLst>
            <a:ext uri="{FF2B5EF4-FFF2-40B4-BE49-F238E27FC236}">
              <a16:creationId xmlns:a16="http://schemas.microsoft.com/office/drawing/2014/main" id="{ACF9D490-617D-43BB-A918-BBE1716535B1}"/>
            </a:ext>
          </a:extLst>
        </xdr:cNvPr>
        <xdr:cNvCxnSpPr/>
      </xdr:nvCxnSpPr>
      <xdr:spPr>
        <a:xfrm>
          <a:off x="7077075" y="15714464"/>
          <a:ext cx="809625" cy="10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9C16E930-C000-4DBF-BE3D-EA0C522D30FC}"/>
            </a:ext>
          </a:extLst>
        </xdr:cNvPr>
        <xdr:cNvSpPr/>
      </xdr:nvSpPr>
      <xdr:spPr>
        <a:xfrm>
          <a:off x="7839075" y="158090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4" name="テキスト ボックス 473">
          <a:extLst>
            <a:ext uri="{FF2B5EF4-FFF2-40B4-BE49-F238E27FC236}">
              <a16:creationId xmlns:a16="http://schemas.microsoft.com/office/drawing/2014/main" id="{9BC29CDD-C0B7-40D2-972D-C4B3EB3E9CB3}"/>
            </a:ext>
          </a:extLst>
        </xdr:cNvPr>
        <xdr:cNvSpPr txBox="1"/>
      </xdr:nvSpPr>
      <xdr:spPr>
        <a:xfrm>
          <a:off x="7648086" y="158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47368</xdr:rowOff>
    </xdr:from>
    <xdr:to>
      <xdr:col>41</xdr:col>
      <xdr:colOff>50800</xdr:colOff>
      <xdr:row>97</xdr:row>
      <xdr:rowOff>4564</xdr:rowOff>
    </xdr:to>
    <xdr:cxnSp macro="">
      <xdr:nvCxnSpPr>
        <xdr:cNvPr id="475" name="直線コネクタ 474">
          <a:extLst>
            <a:ext uri="{FF2B5EF4-FFF2-40B4-BE49-F238E27FC236}">
              <a16:creationId xmlns:a16="http://schemas.microsoft.com/office/drawing/2014/main" id="{74D5DF83-56A3-4C52-AF81-40AE35F4F0C6}"/>
            </a:ext>
          </a:extLst>
        </xdr:cNvPr>
        <xdr:cNvCxnSpPr/>
      </xdr:nvCxnSpPr>
      <xdr:spPr>
        <a:xfrm>
          <a:off x="6286500" y="14947643"/>
          <a:ext cx="790575" cy="7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2691D380-1D6F-42A1-A381-BDE758012C5A}"/>
            </a:ext>
          </a:extLst>
        </xdr:cNvPr>
        <xdr:cNvSpPr/>
      </xdr:nvSpPr>
      <xdr:spPr>
        <a:xfrm>
          <a:off x="7029450" y="15780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B9E9B112-B02A-4E7F-BD74-399C57739EF5}"/>
            </a:ext>
          </a:extLst>
        </xdr:cNvPr>
        <xdr:cNvSpPr txBox="1"/>
      </xdr:nvSpPr>
      <xdr:spPr>
        <a:xfrm>
          <a:off x="6847986" y="158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17789765-9D1C-4B1B-B5BE-C52ACF581C4C}"/>
            </a:ext>
          </a:extLst>
        </xdr:cNvPr>
        <xdr:cNvSpPr/>
      </xdr:nvSpPr>
      <xdr:spPr>
        <a:xfrm>
          <a:off x="6238875" y="157753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4B0A6825-B88D-4D5E-B215-2AEE9A6D36C2}"/>
            </a:ext>
          </a:extLst>
        </xdr:cNvPr>
        <xdr:cNvSpPr txBox="1"/>
      </xdr:nvSpPr>
      <xdr:spPr>
        <a:xfrm>
          <a:off x="6038361" y="1586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9E473E3-41B1-4A14-87E8-40616E6D5A18}"/>
            </a:ext>
          </a:extLst>
        </xdr:cNvPr>
        <xdr:cNvSpPr txBox="1"/>
      </xdr:nvSpPr>
      <xdr:spPr>
        <a:xfrm>
          <a:off x="925830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9438757-C5FB-4D0B-A690-617F8ED3B507}"/>
            </a:ext>
          </a:extLst>
        </xdr:cNvPr>
        <xdr:cNvSpPr txBox="1"/>
      </xdr:nvSpPr>
      <xdr:spPr>
        <a:xfrm>
          <a:off x="85153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F05ED1A3-3DB9-44E7-AF59-58F84A1DC351}"/>
            </a:ext>
          </a:extLst>
        </xdr:cNvPr>
        <xdr:cNvSpPr txBox="1"/>
      </xdr:nvSpPr>
      <xdr:spPr>
        <a:xfrm>
          <a:off x="77152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7E3D3B40-F034-4CAA-B130-19E1B37D0082}"/>
            </a:ext>
          </a:extLst>
        </xdr:cNvPr>
        <xdr:cNvSpPr txBox="1"/>
      </xdr:nvSpPr>
      <xdr:spPr>
        <a:xfrm>
          <a:off x="6905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EB1763AA-BA12-47B1-9441-A3DCF4BF060C}"/>
            </a:ext>
          </a:extLst>
        </xdr:cNvPr>
        <xdr:cNvSpPr txBox="1"/>
      </xdr:nvSpPr>
      <xdr:spPr>
        <a:xfrm>
          <a:off x="61150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53445</xdr:rowOff>
    </xdr:from>
    <xdr:to>
      <xdr:col>55</xdr:col>
      <xdr:colOff>50800</xdr:colOff>
      <xdr:row>97</xdr:row>
      <xdr:rowOff>155045</xdr:rowOff>
    </xdr:to>
    <xdr:sp macro="" textlink="">
      <xdr:nvSpPr>
        <xdr:cNvPr id="485" name="楕円 484">
          <a:extLst>
            <a:ext uri="{FF2B5EF4-FFF2-40B4-BE49-F238E27FC236}">
              <a16:creationId xmlns:a16="http://schemas.microsoft.com/office/drawing/2014/main" id="{124FE5DA-8389-4169-BE97-3ABEA05069BD}"/>
            </a:ext>
          </a:extLst>
        </xdr:cNvPr>
        <xdr:cNvSpPr/>
      </xdr:nvSpPr>
      <xdr:spPr>
        <a:xfrm>
          <a:off x="9401175" y="157569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76322</xdr:rowOff>
    </xdr:from>
    <xdr:ext cx="534377" cy="259045"/>
    <xdr:sp macro="" textlink="">
      <xdr:nvSpPr>
        <xdr:cNvPr id="486" name="普通建設事業費 （ うち更新整備　）該当値テキスト">
          <a:extLst>
            <a:ext uri="{FF2B5EF4-FFF2-40B4-BE49-F238E27FC236}">
              <a16:creationId xmlns:a16="http://schemas.microsoft.com/office/drawing/2014/main" id="{D2739A16-6AF3-4D84-B181-A55F14BEF71A}"/>
            </a:ext>
          </a:extLst>
        </xdr:cNvPr>
        <xdr:cNvSpPr txBox="1"/>
      </xdr:nvSpPr>
      <xdr:spPr>
        <a:xfrm>
          <a:off x="9477375" y="1562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xdr:rowOff>
    </xdr:from>
    <xdr:to>
      <xdr:col>50</xdr:col>
      <xdr:colOff>165100</xdr:colOff>
      <xdr:row>98</xdr:row>
      <xdr:rowOff>101640</xdr:rowOff>
    </xdr:to>
    <xdr:sp macro="" textlink="">
      <xdr:nvSpPr>
        <xdr:cNvPr id="487" name="楕円 486">
          <a:extLst>
            <a:ext uri="{FF2B5EF4-FFF2-40B4-BE49-F238E27FC236}">
              <a16:creationId xmlns:a16="http://schemas.microsoft.com/office/drawing/2014/main" id="{D2E2023E-AA87-4586-9F79-108E8B64FDD6}"/>
            </a:ext>
          </a:extLst>
        </xdr:cNvPr>
        <xdr:cNvSpPr/>
      </xdr:nvSpPr>
      <xdr:spPr>
        <a:xfrm>
          <a:off x="8639175" y="15868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92767</xdr:rowOff>
    </xdr:from>
    <xdr:ext cx="534377" cy="259045"/>
    <xdr:sp macro="" textlink="">
      <xdr:nvSpPr>
        <xdr:cNvPr id="488" name="テキスト ボックス 487">
          <a:extLst>
            <a:ext uri="{FF2B5EF4-FFF2-40B4-BE49-F238E27FC236}">
              <a16:creationId xmlns:a16="http://schemas.microsoft.com/office/drawing/2014/main" id="{F543D65B-DAA8-4EA1-B809-88B729A64E9E}"/>
            </a:ext>
          </a:extLst>
        </xdr:cNvPr>
        <xdr:cNvSpPr txBox="1"/>
      </xdr:nvSpPr>
      <xdr:spPr>
        <a:xfrm>
          <a:off x="8438661" y="1596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62469</xdr:rowOff>
    </xdr:from>
    <xdr:to>
      <xdr:col>46</xdr:col>
      <xdr:colOff>38100</xdr:colOff>
      <xdr:row>97</xdr:row>
      <xdr:rowOff>164069</xdr:rowOff>
    </xdr:to>
    <xdr:sp macro="" textlink="">
      <xdr:nvSpPr>
        <xdr:cNvPr id="489" name="楕円 488">
          <a:extLst>
            <a:ext uri="{FF2B5EF4-FFF2-40B4-BE49-F238E27FC236}">
              <a16:creationId xmlns:a16="http://schemas.microsoft.com/office/drawing/2014/main" id="{010C7939-F6F7-4A7F-B373-AC6EE18E2667}"/>
            </a:ext>
          </a:extLst>
        </xdr:cNvPr>
        <xdr:cNvSpPr/>
      </xdr:nvSpPr>
      <xdr:spPr>
        <a:xfrm>
          <a:off x="7839075" y="157723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9146</xdr:rowOff>
    </xdr:from>
    <xdr:ext cx="534377" cy="259045"/>
    <xdr:sp macro="" textlink="">
      <xdr:nvSpPr>
        <xdr:cNvPr id="490" name="テキスト ボックス 489">
          <a:extLst>
            <a:ext uri="{FF2B5EF4-FFF2-40B4-BE49-F238E27FC236}">
              <a16:creationId xmlns:a16="http://schemas.microsoft.com/office/drawing/2014/main" id="{2FAB6746-5FDC-4394-8E7F-99A672E30675}"/>
            </a:ext>
          </a:extLst>
        </xdr:cNvPr>
        <xdr:cNvSpPr txBox="1"/>
      </xdr:nvSpPr>
      <xdr:spPr>
        <a:xfrm>
          <a:off x="7648086" y="155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125214</xdr:rowOff>
    </xdr:from>
    <xdr:to>
      <xdr:col>41</xdr:col>
      <xdr:colOff>101600</xdr:colOff>
      <xdr:row>97</xdr:row>
      <xdr:rowOff>55364</xdr:rowOff>
    </xdr:to>
    <xdr:sp macro="" textlink="">
      <xdr:nvSpPr>
        <xdr:cNvPr id="491" name="楕円 490">
          <a:extLst>
            <a:ext uri="{FF2B5EF4-FFF2-40B4-BE49-F238E27FC236}">
              <a16:creationId xmlns:a16="http://schemas.microsoft.com/office/drawing/2014/main" id="{F3BBF56D-567A-4A59-A2FF-CC4C96183851}"/>
            </a:ext>
          </a:extLst>
        </xdr:cNvPr>
        <xdr:cNvSpPr/>
      </xdr:nvSpPr>
      <xdr:spPr>
        <a:xfrm>
          <a:off x="7029450" y="156668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71891</xdr:rowOff>
    </xdr:from>
    <xdr:ext cx="534377" cy="259045"/>
    <xdr:sp macro="" textlink="">
      <xdr:nvSpPr>
        <xdr:cNvPr id="492" name="テキスト ボックス 491">
          <a:extLst>
            <a:ext uri="{FF2B5EF4-FFF2-40B4-BE49-F238E27FC236}">
              <a16:creationId xmlns:a16="http://schemas.microsoft.com/office/drawing/2014/main" id="{F8926D1E-7818-4D09-A07F-50F82FC2AD1A}"/>
            </a:ext>
          </a:extLst>
        </xdr:cNvPr>
        <xdr:cNvSpPr txBox="1"/>
      </xdr:nvSpPr>
      <xdr:spPr>
        <a:xfrm>
          <a:off x="6847986" y="154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168018</xdr:rowOff>
    </xdr:from>
    <xdr:to>
      <xdr:col>36</xdr:col>
      <xdr:colOff>165100</xdr:colOff>
      <xdr:row>92</xdr:row>
      <xdr:rowOff>98168</xdr:rowOff>
    </xdr:to>
    <xdr:sp macro="" textlink="">
      <xdr:nvSpPr>
        <xdr:cNvPr id="493" name="楕円 492">
          <a:extLst>
            <a:ext uri="{FF2B5EF4-FFF2-40B4-BE49-F238E27FC236}">
              <a16:creationId xmlns:a16="http://schemas.microsoft.com/office/drawing/2014/main" id="{068C596F-2108-437D-86DD-1B4EF93AA752}"/>
            </a:ext>
          </a:extLst>
        </xdr:cNvPr>
        <xdr:cNvSpPr/>
      </xdr:nvSpPr>
      <xdr:spPr>
        <a:xfrm>
          <a:off x="6238875" y="14900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114695</xdr:rowOff>
    </xdr:from>
    <xdr:ext cx="599010" cy="259045"/>
    <xdr:sp macro="" textlink="">
      <xdr:nvSpPr>
        <xdr:cNvPr id="494" name="テキスト ボックス 493">
          <a:extLst>
            <a:ext uri="{FF2B5EF4-FFF2-40B4-BE49-F238E27FC236}">
              <a16:creationId xmlns:a16="http://schemas.microsoft.com/office/drawing/2014/main" id="{B1E142DE-DD81-46BB-BE35-EFA6087EA640}"/>
            </a:ext>
          </a:extLst>
        </xdr:cNvPr>
        <xdr:cNvSpPr txBox="1"/>
      </xdr:nvSpPr>
      <xdr:spPr>
        <a:xfrm>
          <a:off x="6009220" y="1468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ADFA576A-771F-4259-B990-E2AC858AD84F}"/>
            </a:ext>
          </a:extLst>
        </xdr:cNvPr>
        <xdr:cNvSpPr/>
      </xdr:nvSpPr>
      <xdr:spPr>
        <a:xfrm>
          <a:off x="11210925" y="37814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B9818492-25C7-4086-95C1-77CCFA3F9EE5}"/>
            </a:ext>
          </a:extLst>
        </xdr:cNvPr>
        <xdr:cNvSpPr/>
      </xdr:nvSpPr>
      <xdr:spPr>
        <a:xfrm>
          <a:off x="113157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110A2EB-78AC-4317-B560-6EC2ADF7D9AA}"/>
            </a:ext>
          </a:extLst>
        </xdr:cNvPr>
        <xdr:cNvSpPr/>
      </xdr:nvSpPr>
      <xdr:spPr>
        <a:xfrm>
          <a:off x="113157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7D0FB7E8-D1D0-4A91-A953-3BF720CB356F}"/>
            </a:ext>
          </a:extLst>
        </xdr:cNvPr>
        <xdr:cNvSpPr/>
      </xdr:nvSpPr>
      <xdr:spPr>
        <a:xfrm>
          <a:off x="122396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3F250B56-8B00-4A48-A9ED-0F0F8443A949}"/>
            </a:ext>
          </a:extLst>
        </xdr:cNvPr>
        <xdr:cNvSpPr/>
      </xdr:nvSpPr>
      <xdr:spPr>
        <a:xfrm>
          <a:off x="122396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90CB7BDD-0DBE-47C2-9FA7-A204C8FDA17E}"/>
            </a:ext>
          </a:extLst>
        </xdr:cNvPr>
        <xdr:cNvSpPr/>
      </xdr:nvSpPr>
      <xdr:spPr>
        <a:xfrm>
          <a:off x="132683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AE374B25-A773-4951-B8A1-1E07A5E155FA}"/>
            </a:ext>
          </a:extLst>
        </xdr:cNvPr>
        <xdr:cNvSpPr/>
      </xdr:nvSpPr>
      <xdr:spPr>
        <a:xfrm>
          <a:off x="132683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9695523C-EECC-48C3-904B-DB822ED18465}"/>
            </a:ext>
          </a:extLst>
        </xdr:cNvPr>
        <xdr:cNvSpPr/>
      </xdr:nvSpPr>
      <xdr:spPr>
        <a:xfrm>
          <a:off x="11210925" y="45624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868C0494-DC17-45B7-BBA1-5B602DCD88BC}"/>
            </a:ext>
          </a:extLst>
        </xdr:cNvPr>
        <xdr:cNvSpPr txBox="1"/>
      </xdr:nvSpPr>
      <xdr:spPr>
        <a:xfrm>
          <a:off x="11172825"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ED74E945-1C70-49C5-A983-3CE7674051AB}"/>
            </a:ext>
          </a:extLst>
        </xdr:cNvPr>
        <xdr:cNvCxnSpPr/>
      </xdr:nvCxnSpPr>
      <xdr:spPr>
        <a:xfrm>
          <a:off x="11210925" y="6724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AAAA5ECD-6CDB-4159-9B98-D6F195B95AE5}"/>
            </a:ext>
          </a:extLst>
        </xdr:cNvPr>
        <xdr:cNvCxnSpPr/>
      </xdr:nvCxnSpPr>
      <xdr:spPr>
        <a:xfrm>
          <a:off x="11210925" y="64171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93885393-F688-4CEE-8576-051277D7C623}"/>
            </a:ext>
          </a:extLst>
        </xdr:cNvPr>
        <xdr:cNvSpPr txBox="1"/>
      </xdr:nvSpPr>
      <xdr:spPr>
        <a:xfrm>
          <a:off x="10981189" y="62780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E858E87D-2F80-4201-B84E-64FD1E8F46BC}"/>
            </a:ext>
          </a:extLst>
        </xdr:cNvPr>
        <xdr:cNvCxnSpPr/>
      </xdr:nvCxnSpPr>
      <xdr:spPr>
        <a:xfrm>
          <a:off x="11210925" y="610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701413F3-32CF-40B8-A630-885243BA231D}"/>
            </a:ext>
          </a:extLst>
        </xdr:cNvPr>
        <xdr:cNvSpPr txBox="1"/>
      </xdr:nvSpPr>
      <xdr:spPr>
        <a:xfrm>
          <a:off x="10736776" y="5970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95D022B1-C6DB-4C77-9405-7F3A19A4D1D5}"/>
            </a:ext>
          </a:extLst>
        </xdr:cNvPr>
        <xdr:cNvCxnSpPr/>
      </xdr:nvCxnSpPr>
      <xdr:spPr>
        <a:xfrm>
          <a:off x="11210925" y="579891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2E73D0B-D9C9-419B-A035-39BE3BA5A63B}"/>
            </a:ext>
          </a:extLst>
        </xdr:cNvPr>
        <xdr:cNvSpPr txBox="1"/>
      </xdr:nvSpPr>
      <xdr:spPr>
        <a:xfrm>
          <a:off x="10736776" y="56693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4B9DCC47-827A-46A2-AD6D-17626502E5F3}"/>
            </a:ext>
          </a:extLst>
        </xdr:cNvPr>
        <xdr:cNvCxnSpPr/>
      </xdr:nvCxnSpPr>
      <xdr:spPr>
        <a:xfrm>
          <a:off x="11210925" y="54882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DB514A09-9C91-4768-A135-A693699F8AE2}"/>
            </a:ext>
          </a:extLst>
        </xdr:cNvPr>
        <xdr:cNvSpPr txBox="1"/>
      </xdr:nvSpPr>
      <xdr:spPr>
        <a:xfrm>
          <a:off x="10736776" y="53523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8DA0143E-755C-4FAB-BE8A-79F76D7CA4F1}"/>
            </a:ext>
          </a:extLst>
        </xdr:cNvPr>
        <xdr:cNvCxnSpPr/>
      </xdr:nvCxnSpPr>
      <xdr:spPr>
        <a:xfrm>
          <a:off x="11210925" y="51806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B4BA061-5968-4C7D-81C0-A02495E39BBC}"/>
            </a:ext>
          </a:extLst>
        </xdr:cNvPr>
        <xdr:cNvSpPr txBox="1"/>
      </xdr:nvSpPr>
      <xdr:spPr>
        <a:xfrm>
          <a:off x="10736776" y="50416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E0833B98-2C78-4D86-9EFF-D1DE6888FEBE}"/>
            </a:ext>
          </a:extLst>
        </xdr:cNvPr>
        <xdr:cNvCxnSpPr/>
      </xdr:nvCxnSpPr>
      <xdr:spPr>
        <a:xfrm>
          <a:off x="11210925" y="48699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3DFF6CA2-B579-4876-AB85-FAED61FF43FC}"/>
            </a:ext>
          </a:extLst>
        </xdr:cNvPr>
        <xdr:cNvSpPr txBox="1"/>
      </xdr:nvSpPr>
      <xdr:spPr>
        <a:xfrm>
          <a:off x="10736776" y="47341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D9EE9C9E-08F8-4463-8CA5-12D3E13702DF}"/>
            </a:ext>
          </a:extLst>
        </xdr:cNvPr>
        <xdr:cNvCxnSpPr/>
      </xdr:nvCxnSpPr>
      <xdr:spPr>
        <a:xfrm>
          <a:off x="11210925" y="4562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8A97E476-FFD9-46B1-B529-CC5911668768}"/>
            </a:ext>
          </a:extLst>
        </xdr:cNvPr>
        <xdr:cNvSpPr txBox="1"/>
      </xdr:nvSpPr>
      <xdr:spPr>
        <a:xfrm>
          <a:off x="10736776" y="4426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99B6BEE5-86E9-48D9-90B4-D388C213A5F8}"/>
            </a:ext>
          </a:extLst>
        </xdr:cNvPr>
        <xdr:cNvSpPr/>
      </xdr:nvSpPr>
      <xdr:spPr>
        <a:xfrm>
          <a:off x="11210925" y="45624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5803D028-16C4-41FD-B74F-39C3D8DFE26B}"/>
            </a:ext>
          </a:extLst>
        </xdr:cNvPr>
        <xdr:cNvCxnSpPr/>
      </xdr:nvCxnSpPr>
      <xdr:spPr>
        <a:xfrm flipV="1">
          <a:off x="14695170" y="5076556"/>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695B802A-9965-4606-AFC3-B9789A6F4233}"/>
            </a:ext>
          </a:extLst>
        </xdr:cNvPr>
        <xdr:cNvSpPr txBox="1"/>
      </xdr:nvSpPr>
      <xdr:spPr>
        <a:xfrm>
          <a:off x="14744700" y="6437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9D060EE6-2B18-4518-BD6E-3D0A6EAE6AF7}"/>
            </a:ext>
          </a:extLst>
        </xdr:cNvPr>
        <xdr:cNvCxnSpPr/>
      </xdr:nvCxnSpPr>
      <xdr:spPr>
        <a:xfrm>
          <a:off x="14611350" y="6417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BF98F20-5929-4EF2-B2D8-A9AAC9B22436}"/>
            </a:ext>
          </a:extLst>
        </xdr:cNvPr>
        <xdr:cNvSpPr txBox="1"/>
      </xdr:nvSpPr>
      <xdr:spPr>
        <a:xfrm>
          <a:off x="14744700" y="486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E44B949C-0C60-4EA0-8260-2662C3C7379A}"/>
            </a:ext>
          </a:extLst>
        </xdr:cNvPr>
        <xdr:cNvCxnSpPr/>
      </xdr:nvCxnSpPr>
      <xdr:spPr>
        <a:xfrm>
          <a:off x="14611350" y="50765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7896</xdr:rowOff>
    </xdr:from>
    <xdr:to>
      <xdr:col>85</xdr:col>
      <xdr:colOff>127000</xdr:colOff>
      <xdr:row>39</xdr:row>
      <xdr:rowOff>38659</xdr:rowOff>
    </xdr:to>
    <xdr:cxnSp macro="">
      <xdr:nvCxnSpPr>
        <xdr:cNvPr id="525" name="直線コネクタ 524">
          <a:extLst>
            <a:ext uri="{FF2B5EF4-FFF2-40B4-BE49-F238E27FC236}">
              <a16:creationId xmlns:a16="http://schemas.microsoft.com/office/drawing/2014/main" id="{A8118B43-6C35-49C1-875F-56443261C272}"/>
            </a:ext>
          </a:extLst>
        </xdr:cNvPr>
        <xdr:cNvCxnSpPr/>
      </xdr:nvCxnSpPr>
      <xdr:spPr>
        <a:xfrm>
          <a:off x="13935075" y="6326146"/>
          <a:ext cx="762000" cy="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6" name="災害復旧事業費平均値テキスト">
          <a:extLst>
            <a:ext uri="{FF2B5EF4-FFF2-40B4-BE49-F238E27FC236}">
              <a16:creationId xmlns:a16="http://schemas.microsoft.com/office/drawing/2014/main" id="{6698A691-3EA4-415B-8813-0FF9BF10AAA5}"/>
            </a:ext>
          </a:extLst>
        </xdr:cNvPr>
        <xdr:cNvSpPr txBox="1"/>
      </xdr:nvSpPr>
      <xdr:spPr>
        <a:xfrm>
          <a:off x="14744700" y="631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DDD657FE-C1D8-4F78-81EE-A7E9BB426A69}"/>
            </a:ext>
          </a:extLst>
        </xdr:cNvPr>
        <xdr:cNvSpPr/>
      </xdr:nvSpPr>
      <xdr:spPr>
        <a:xfrm>
          <a:off x="14649450" y="63252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162070</xdr:rowOff>
    </xdr:from>
    <xdr:to>
      <xdr:col>81</xdr:col>
      <xdr:colOff>50800</xdr:colOff>
      <xdr:row>39</xdr:row>
      <xdr:rowOff>7896</xdr:rowOff>
    </xdr:to>
    <xdr:cxnSp macro="">
      <xdr:nvCxnSpPr>
        <xdr:cNvPr id="528" name="直線コネクタ 527">
          <a:extLst>
            <a:ext uri="{FF2B5EF4-FFF2-40B4-BE49-F238E27FC236}">
              <a16:creationId xmlns:a16="http://schemas.microsoft.com/office/drawing/2014/main" id="{8AEAF2F3-985B-44AD-ADE6-D5FA3749CF39}"/>
            </a:ext>
          </a:extLst>
        </xdr:cNvPr>
        <xdr:cNvCxnSpPr/>
      </xdr:nvCxnSpPr>
      <xdr:spPr>
        <a:xfrm>
          <a:off x="13144500" y="6150120"/>
          <a:ext cx="790575" cy="1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C1C9820E-0D3E-4557-A829-6830B840FF90}"/>
            </a:ext>
          </a:extLst>
        </xdr:cNvPr>
        <xdr:cNvSpPr/>
      </xdr:nvSpPr>
      <xdr:spPr>
        <a:xfrm>
          <a:off x="13887450" y="6312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30" name="テキスト ボックス 529">
          <a:extLst>
            <a:ext uri="{FF2B5EF4-FFF2-40B4-BE49-F238E27FC236}">
              <a16:creationId xmlns:a16="http://schemas.microsoft.com/office/drawing/2014/main" id="{F1781048-12E9-4C04-9E5B-8CA3EC5CEF31}"/>
            </a:ext>
          </a:extLst>
        </xdr:cNvPr>
        <xdr:cNvSpPr txBox="1"/>
      </xdr:nvSpPr>
      <xdr:spPr>
        <a:xfrm>
          <a:off x="13725603" y="64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162070</xdr:rowOff>
    </xdr:from>
    <xdr:to>
      <xdr:col>76</xdr:col>
      <xdr:colOff>114300</xdr:colOff>
      <xdr:row>38</xdr:row>
      <xdr:rowOff>9594</xdr:rowOff>
    </xdr:to>
    <xdr:cxnSp macro="">
      <xdr:nvCxnSpPr>
        <xdr:cNvPr id="531" name="直線コネクタ 530">
          <a:extLst>
            <a:ext uri="{FF2B5EF4-FFF2-40B4-BE49-F238E27FC236}">
              <a16:creationId xmlns:a16="http://schemas.microsoft.com/office/drawing/2014/main" id="{53AF2B96-6511-442E-B24E-CE1B9A18171A}"/>
            </a:ext>
          </a:extLst>
        </xdr:cNvPr>
        <xdr:cNvCxnSpPr/>
      </xdr:nvCxnSpPr>
      <xdr:spPr>
        <a:xfrm flipV="1">
          <a:off x="12344400" y="6150120"/>
          <a:ext cx="8001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3CAABFC7-1C6B-4E8F-8456-F48898E32D48}"/>
            </a:ext>
          </a:extLst>
        </xdr:cNvPr>
        <xdr:cNvSpPr/>
      </xdr:nvSpPr>
      <xdr:spPr>
        <a:xfrm>
          <a:off x="13096875" y="6297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3" name="テキスト ボックス 532">
          <a:extLst>
            <a:ext uri="{FF2B5EF4-FFF2-40B4-BE49-F238E27FC236}">
              <a16:creationId xmlns:a16="http://schemas.microsoft.com/office/drawing/2014/main" id="{81EC82D9-BC85-44BA-818E-C97443D1FFF0}"/>
            </a:ext>
          </a:extLst>
        </xdr:cNvPr>
        <xdr:cNvSpPr txBox="1"/>
      </xdr:nvSpPr>
      <xdr:spPr>
        <a:xfrm>
          <a:off x="12925503" y="63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80068</xdr:rowOff>
    </xdr:from>
    <xdr:to>
      <xdr:col>71</xdr:col>
      <xdr:colOff>177800</xdr:colOff>
      <xdr:row>38</xdr:row>
      <xdr:rowOff>9594</xdr:rowOff>
    </xdr:to>
    <xdr:cxnSp macro="">
      <xdr:nvCxnSpPr>
        <xdr:cNvPr id="534" name="直線コネクタ 533">
          <a:extLst>
            <a:ext uri="{FF2B5EF4-FFF2-40B4-BE49-F238E27FC236}">
              <a16:creationId xmlns:a16="http://schemas.microsoft.com/office/drawing/2014/main" id="{75BCA784-A2D7-4671-A3A2-AF22AD516883}"/>
            </a:ext>
          </a:extLst>
        </xdr:cNvPr>
        <xdr:cNvCxnSpPr/>
      </xdr:nvCxnSpPr>
      <xdr:spPr>
        <a:xfrm>
          <a:off x="11534775" y="6074468"/>
          <a:ext cx="809625" cy="8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3E390E89-1596-4089-B8D2-9D477806F815}"/>
            </a:ext>
          </a:extLst>
        </xdr:cNvPr>
        <xdr:cNvSpPr/>
      </xdr:nvSpPr>
      <xdr:spPr>
        <a:xfrm>
          <a:off x="12296775" y="6315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a:extLst>
            <a:ext uri="{FF2B5EF4-FFF2-40B4-BE49-F238E27FC236}">
              <a16:creationId xmlns:a16="http://schemas.microsoft.com/office/drawing/2014/main" id="{38DF802A-B1E2-4D61-B89F-D0E950C9028A}"/>
            </a:ext>
          </a:extLst>
        </xdr:cNvPr>
        <xdr:cNvSpPr txBox="1"/>
      </xdr:nvSpPr>
      <xdr:spPr>
        <a:xfrm>
          <a:off x="12134928" y="639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A6EE6E6F-8D57-4E8A-8C98-BB3FF2492798}"/>
            </a:ext>
          </a:extLst>
        </xdr:cNvPr>
        <xdr:cNvSpPr/>
      </xdr:nvSpPr>
      <xdr:spPr>
        <a:xfrm>
          <a:off x="11487150" y="63065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8" name="テキスト ボックス 537">
          <a:extLst>
            <a:ext uri="{FF2B5EF4-FFF2-40B4-BE49-F238E27FC236}">
              <a16:creationId xmlns:a16="http://schemas.microsoft.com/office/drawing/2014/main" id="{18735111-D1A8-4CD8-94DD-B6A73E1E1CA7}"/>
            </a:ext>
          </a:extLst>
        </xdr:cNvPr>
        <xdr:cNvSpPr txBox="1"/>
      </xdr:nvSpPr>
      <xdr:spPr>
        <a:xfrm>
          <a:off x="11325303" y="638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B3575C5-250A-416B-8663-C28FDC154E41}"/>
            </a:ext>
          </a:extLst>
        </xdr:cNvPr>
        <xdr:cNvSpPr txBox="1"/>
      </xdr:nvSpPr>
      <xdr:spPr>
        <a:xfrm>
          <a:off x="14525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2C66A7B-816C-4050-99F5-77CC7DA1613A}"/>
            </a:ext>
          </a:extLst>
        </xdr:cNvPr>
        <xdr:cNvSpPr txBox="1"/>
      </xdr:nvSpPr>
      <xdr:spPr>
        <a:xfrm>
          <a:off x="13763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9EB33D5-040B-48BD-A5ED-B3AAD18FADEE}"/>
            </a:ext>
          </a:extLst>
        </xdr:cNvPr>
        <xdr:cNvSpPr txBox="1"/>
      </xdr:nvSpPr>
      <xdr:spPr>
        <a:xfrm>
          <a:off x="129730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862637E-85F6-47CC-A7A0-2A0BEC02F30C}"/>
            </a:ext>
          </a:extLst>
        </xdr:cNvPr>
        <xdr:cNvSpPr txBox="1"/>
      </xdr:nvSpPr>
      <xdr:spPr>
        <a:xfrm>
          <a:off x="121729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E02077CF-ACA5-4D53-8E7A-5969281DF12F}"/>
            </a:ext>
          </a:extLst>
        </xdr:cNvPr>
        <xdr:cNvSpPr txBox="1"/>
      </xdr:nvSpPr>
      <xdr:spPr>
        <a:xfrm>
          <a:off x="113633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159309</xdr:rowOff>
    </xdr:from>
    <xdr:to>
      <xdr:col>85</xdr:col>
      <xdr:colOff>177800</xdr:colOff>
      <xdr:row>39</xdr:row>
      <xdr:rowOff>89459</xdr:rowOff>
    </xdr:to>
    <xdr:sp macro="" textlink="">
      <xdr:nvSpPr>
        <xdr:cNvPr id="544" name="楕円 543">
          <a:extLst>
            <a:ext uri="{FF2B5EF4-FFF2-40B4-BE49-F238E27FC236}">
              <a16:creationId xmlns:a16="http://schemas.microsoft.com/office/drawing/2014/main" id="{B2AC713A-B8BB-47FA-829F-88BA42BCE379}"/>
            </a:ext>
          </a:extLst>
        </xdr:cNvPr>
        <xdr:cNvSpPr/>
      </xdr:nvSpPr>
      <xdr:spPr>
        <a:xfrm>
          <a:off x="14649450" y="631563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118686</xdr:rowOff>
    </xdr:from>
    <xdr:ext cx="469744" cy="259045"/>
    <xdr:sp macro="" textlink="">
      <xdr:nvSpPr>
        <xdr:cNvPr id="545" name="災害復旧事業費該当値テキスト">
          <a:extLst>
            <a:ext uri="{FF2B5EF4-FFF2-40B4-BE49-F238E27FC236}">
              <a16:creationId xmlns:a16="http://schemas.microsoft.com/office/drawing/2014/main" id="{EB0E5259-83D7-48A3-94E9-EDF5E2DD6F44}"/>
            </a:ext>
          </a:extLst>
        </xdr:cNvPr>
        <xdr:cNvSpPr txBox="1"/>
      </xdr:nvSpPr>
      <xdr:spPr>
        <a:xfrm>
          <a:off x="14744700" y="61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128546</xdr:rowOff>
    </xdr:from>
    <xdr:to>
      <xdr:col>81</xdr:col>
      <xdr:colOff>101600</xdr:colOff>
      <xdr:row>39</xdr:row>
      <xdr:rowOff>58696</xdr:rowOff>
    </xdr:to>
    <xdr:sp macro="" textlink="">
      <xdr:nvSpPr>
        <xdr:cNvPr id="546" name="楕円 545">
          <a:extLst>
            <a:ext uri="{FF2B5EF4-FFF2-40B4-BE49-F238E27FC236}">
              <a16:creationId xmlns:a16="http://schemas.microsoft.com/office/drawing/2014/main" id="{22380F1D-D7FE-4E31-835B-44C6DD29EA7F}"/>
            </a:ext>
          </a:extLst>
        </xdr:cNvPr>
        <xdr:cNvSpPr/>
      </xdr:nvSpPr>
      <xdr:spPr>
        <a:xfrm>
          <a:off x="13887450" y="6278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75223</xdr:rowOff>
    </xdr:from>
    <xdr:ext cx="469744" cy="259045"/>
    <xdr:sp macro="" textlink="">
      <xdr:nvSpPr>
        <xdr:cNvPr id="547" name="テキスト ボックス 546">
          <a:extLst>
            <a:ext uri="{FF2B5EF4-FFF2-40B4-BE49-F238E27FC236}">
              <a16:creationId xmlns:a16="http://schemas.microsoft.com/office/drawing/2014/main" id="{07155B1A-E388-4EE8-991A-A6C9511E6699}"/>
            </a:ext>
          </a:extLst>
        </xdr:cNvPr>
        <xdr:cNvSpPr txBox="1"/>
      </xdr:nvSpPr>
      <xdr:spPr>
        <a:xfrm>
          <a:off x="13725603" y="606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111270</xdr:rowOff>
    </xdr:from>
    <xdr:to>
      <xdr:col>76</xdr:col>
      <xdr:colOff>165100</xdr:colOff>
      <xdr:row>38</xdr:row>
      <xdr:rowOff>41420</xdr:rowOff>
    </xdr:to>
    <xdr:sp macro="" textlink="">
      <xdr:nvSpPr>
        <xdr:cNvPr id="548" name="楕円 547">
          <a:extLst>
            <a:ext uri="{FF2B5EF4-FFF2-40B4-BE49-F238E27FC236}">
              <a16:creationId xmlns:a16="http://schemas.microsoft.com/office/drawing/2014/main" id="{8E72FBF8-9A1F-4467-A40E-C728E3153F08}"/>
            </a:ext>
          </a:extLst>
        </xdr:cNvPr>
        <xdr:cNvSpPr/>
      </xdr:nvSpPr>
      <xdr:spPr>
        <a:xfrm>
          <a:off x="13096875" y="6102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57947</xdr:rowOff>
    </xdr:from>
    <xdr:ext cx="469744" cy="259045"/>
    <xdr:sp macro="" textlink="">
      <xdr:nvSpPr>
        <xdr:cNvPr id="549" name="テキスト ボックス 548">
          <a:extLst>
            <a:ext uri="{FF2B5EF4-FFF2-40B4-BE49-F238E27FC236}">
              <a16:creationId xmlns:a16="http://schemas.microsoft.com/office/drawing/2014/main" id="{8DAB392A-6F17-43C2-92F3-48EC8B5C9119}"/>
            </a:ext>
          </a:extLst>
        </xdr:cNvPr>
        <xdr:cNvSpPr txBox="1"/>
      </xdr:nvSpPr>
      <xdr:spPr>
        <a:xfrm>
          <a:off x="12925503" y="588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130244</xdr:rowOff>
    </xdr:from>
    <xdr:to>
      <xdr:col>72</xdr:col>
      <xdr:colOff>38100</xdr:colOff>
      <xdr:row>38</xdr:row>
      <xdr:rowOff>60394</xdr:rowOff>
    </xdr:to>
    <xdr:sp macro="" textlink="">
      <xdr:nvSpPr>
        <xdr:cNvPr id="550" name="楕円 549">
          <a:extLst>
            <a:ext uri="{FF2B5EF4-FFF2-40B4-BE49-F238E27FC236}">
              <a16:creationId xmlns:a16="http://schemas.microsoft.com/office/drawing/2014/main" id="{3990BE10-7F90-4B43-849D-55DCF581CB4B}"/>
            </a:ext>
          </a:extLst>
        </xdr:cNvPr>
        <xdr:cNvSpPr/>
      </xdr:nvSpPr>
      <xdr:spPr>
        <a:xfrm>
          <a:off x="12296775" y="61214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76921</xdr:rowOff>
    </xdr:from>
    <xdr:ext cx="469744" cy="259045"/>
    <xdr:sp macro="" textlink="">
      <xdr:nvSpPr>
        <xdr:cNvPr id="551" name="テキスト ボックス 550">
          <a:extLst>
            <a:ext uri="{FF2B5EF4-FFF2-40B4-BE49-F238E27FC236}">
              <a16:creationId xmlns:a16="http://schemas.microsoft.com/office/drawing/2014/main" id="{AAED038D-7B19-4994-ABD8-D0BADB7D0D16}"/>
            </a:ext>
          </a:extLst>
        </xdr:cNvPr>
        <xdr:cNvSpPr txBox="1"/>
      </xdr:nvSpPr>
      <xdr:spPr>
        <a:xfrm>
          <a:off x="12134928" y="590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29268</xdr:rowOff>
    </xdr:from>
    <xdr:to>
      <xdr:col>67</xdr:col>
      <xdr:colOff>101600</xdr:colOff>
      <xdr:row>37</xdr:row>
      <xdr:rowOff>130868</xdr:rowOff>
    </xdr:to>
    <xdr:sp macro="" textlink="">
      <xdr:nvSpPr>
        <xdr:cNvPr id="552" name="楕円 551">
          <a:extLst>
            <a:ext uri="{FF2B5EF4-FFF2-40B4-BE49-F238E27FC236}">
              <a16:creationId xmlns:a16="http://schemas.microsoft.com/office/drawing/2014/main" id="{FA5FC2E0-5958-4A5B-BE3F-7A3918ABED2E}"/>
            </a:ext>
          </a:extLst>
        </xdr:cNvPr>
        <xdr:cNvSpPr/>
      </xdr:nvSpPr>
      <xdr:spPr>
        <a:xfrm>
          <a:off x="11487150" y="60173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147395</xdr:rowOff>
    </xdr:from>
    <xdr:ext cx="534377" cy="259045"/>
    <xdr:sp macro="" textlink="">
      <xdr:nvSpPr>
        <xdr:cNvPr id="553" name="テキスト ボックス 552">
          <a:extLst>
            <a:ext uri="{FF2B5EF4-FFF2-40B4-BE49-F238E27FC236}">
              <a16:creationId xmlns:a16="http://schemas.microsoft.com/office/drawing/2014/main" id="{1A85A73E-6EDC-4082-9A3E-110B863DB17D}"/>
            </a:ext>
          </a:extLst>
        </xdr:cNvPr>
        <xdr:cNvSpPr txBox="1"/>
      </xdr:nvSpPr>
      <xdr:spPr>
        <a:xfrm>
          <a:off x="11305686" y="58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5B83F7DB-8C91-4B90-850B-01465276A985}"/>
            </a:ext>
          </a:extLst>
        </xdr:cNvPr>
        <xdr:cNvSpPr/>
      </xdr:nvSpPr>
      <xdr:spPr>
        <a:xfrm>
          <a:off x="11210925" y="70199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957844E2-7C48-404E-923D-93929D3ADB12}"/>
            </a:ext>
          </a:extLst>
        </xdr:cNvPr>
        <xdr:cNvSpPr/>
      </xdr:nvSpPr>
      <xdr:spPr>
        <a:xfrm>
          <a:off x="113157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86A9D58A-3C11-4CD3-9254-6BAB2130FD41}"/>
            </a:ext>
          </a:extLst>
        </xdr:cNvPr>
        <xdr:cNvSpPr/>
      </xdr:nvSpPr>
      <xdr:spPr>
        <a:xfrm>
          <a:off x="113157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D93F912D-402C-472B-A40B-5E47B09E5255}"/>
            </a:ext>
          </a:extLst>
        </xdr:cNvPr>
        <xdr:cNvSpPr/>
      </xdr:nvSpPr>
      <xdr:spPr>
        <a:xfrm>
          <a:off x="122396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C862DC67-2FE8-4B02-BC2E-8DAA4BD18641}"/>
            </a:ext>
          </a:extLst>
        </xdr:cNvPr>
        <xdr:cNvSpPr/>
      </xdr:nvSpPr>
      <xdr:spPr>
        <a:xfrm>
          <a:off x="122396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BC43D8D3-38CC-4986-9836-D3DAAB10FD2C}"/>
            </a:ext>
          </a:extLst>
        </xdr:cNvPr>
        <xdr:cNvSpPr/>
      </xdr:nvSpPr>
      <xdr:spPr>
        <a:xfrm>
          <a:off x="132683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8785CCCF-554D-4931-AAC7-83E1D9EC43B9}"/>
            </a:ext>
          </a:extLst>
        </xdr:cNvPr>
        <xdr:cNvSpPr/>
      </xdr:nvSpPr>
      <xdr:spPr>
        <a:xfrm>
          <a:off x="132683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241928F2-558A-4160-906E-C2FBC456C09C}"/>
            </a:ext>
          </a:extLst>
        </xdr:cNvPr>
        <xdr:cNvSpPr/>
      </xdr:nvSpPr>
      <xdr:spPr>
        <a:xfrm>
          <a:off x="11210925" y="78009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18E64474-075A-420B-84DD-0BC8A0C3C4B7}"/>
            </a:ext>
          </a:extLst>
        </xdr:cNvPr>
        <xdr:cNvSpPr txBox="1"/>
      </xdr:nvSpPr>
      <xdr:spPr>
        <a:xfrm>
          <a:off x="11172825"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2782D087-7BCE-4A7D-985A-61660773210F}"/>
            </a:ext>
          </a:extLst>
        </xdr:cNvPr>
        <xdr:cNvCxnSpPr/>
      </xdr:nvCxnSpPr>
      <xdr:spPr>
        <a:xfrm>
          <a:off x="11210925" y="9963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33E04FB7-A597-4A49-82FB-AD622F3411F9}"/>
            </a:ext>
          </a:extLst>
        </xdr:cNvPr>
        <xdr:cNvCxnSpPr/>
      </xdr:nvCxnSpPr>
      <xdr:spPr>
        <a:xfrm>
          <a:off x="11210925" y="88868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3A05CE55-9061-43E8-BE96-CA87B3EC3018}"/>
            </a:ext>
          </a:extLst>
        </xdr:cNvPr>
        <xdr:cNvSpPr txBox="1"/>
      </xdr:nvSpPr>
      <xdr:spPr>
        <a:xfrm>
          <a:off x="10981189" y="8741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B477E8B2-FAC0-4E0D-8D21-77A222560DAE}"/>
            </a:ext>
          </a:extLst>
        </xdr:cNvPr>
        <xdr:cNvCxnSpPr/>
      </xdr:nvCxnSpPr>
      <xdr:spPr>
        <a:xfrm>
          <a:off x="11210925" y="7800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2E7A6355-5BDB-4DB4-A618-D85C8A32FECD}"/>
            </a:ext>
          </a:extLst>
        </xdr:cNvPr>
        <xdr:cNvSpPr txBox="1"/>
      </xdr:nvSpPr>
      <xdr:spPr>
        <a:xfrm>
          <a:off x="10981189" y="7665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4D2B3528-C708-4FA4-9148-DEB6D4B6F6C9}"/>
            </a:ext>
          </a:extLst>
        </xdr:cNvPr>
        <xdr:cNvSpPr/>
      </xdr:nvSpPr>
      <xdr:spPr>
        <a:xfrm>
          <a:off x="11210925" y="78009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DC933D2F-0148-4BB8-942B-8DC6414E77F6}"/>
            </a:ext>
          </a:extLst>
        </xdr:cNvPr>
        <xdr:cNvCxnSpPr/>
      </xdr:nvCxnSpPr>
      <xdr:spPr>
        <a:xfrm>
          <a:off x="14695170" y="88868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2F2BA809-E5E8-45CF-92DD-A2D0D028139D}"/>
            </a:ext>
          </a:extLst>
        </xdr:cNvPr>
        <xdr:cNvSpPr txBox="1"/>
      </xdr:nvSpPr>
      <xdr:spPr>
        <a:xfrm>
          <a:off x="1474470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42591F01-EF34-4BC1-A345-301444A2B53F}"/>
            </a:ext>
          </a:extLst>
        </xdr:cNvPr>
        <xdr:cNvCxnSpPr/>
      </xdr:nvCxnSpPr>
      <xdr:spPr>
        <a:xfrm>
          <a:off x="14611350" y="8886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7F50BBB8-D70F-475B-BA29-57FB9F1D521A}"/>
            </a:ext>
          </a:extLst>
        </xdr:cNvPr>
        <xdr:cNvSpPr txBox="1"/>
      </xdr:nvSpPr>
      <xdr:spPr>
        <a:xfrm>
          <a:off x="14744700" y="858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4B95ECF9-8B7D-49FF-ABBA-4B8FE1519975}"/>
            </a:ext>
          </a:extLst>
        </xdr:cNvPr>
        <xdr:cNvCxnSpPr/>
      </xdr:nvCxnSpPr>
      <xdr:spPr>
        <a:xfrm>
          <a:off x="14611350" y="8886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5CA57531-A2DA-4C66-BB24-4585EE1B865B}"/>
            </a:ext>
          </a:extLst>
        </xdr:cNvPr>
        <xdr:cNvCxnSpPr/>
      </xdr:nvCxnSpPr>
      <xdr:spPr>
        <a:xfrm>
          <a:off x="13935075" y="88868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E3DA1E26-3B67-429F-B82B-11C95621B616}"/>
            </a:ext>
          </a:extLst>
        </xdr:cNvPr>
        <xdr:cNvSpPr txBox="1"/>
      </xdr:nvSpPr>
      <xdr:spPr>
        <a:xfrm>
          <a:off x="14744700" y="88081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60680234-3DEA-4C4B-95DF-659BF712F598}"/>
            </a:ext>
          </a:extLst>
        </xdr:cNvPr>
        <xdr:cNvSpPr/>
      </xdr:nvSpPr>
      <xdr:spPr>
        <a:xfrm>
          <a:off x="14649450" y="8829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EC571036-AEB8-4534-8A14-37AE22725F5F}"/>
            </a:ext>
          </a:extLst>
        </xdr:cNvPr>
        <xdr:cNvCxnSpPr/>
      </xdr:nvCxnSpPr>
      <xdr:spPr>
        <a:xfrm>
          <a:off x="13144500" y="88868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1E089EE7-AA8C-4099-A004-6CB97CC8F856}"/>
            </a:ext>
          </a:extLst>
        </xdr:cNvPr>
        <xdr:cNvSpPr/>
      </xdr:nvSpPr>
      <xdr:spPr>
        <a:xfrm>
          <a:off x="13887450" y="8829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F510C901-D731-4745-92C3-443E2F5F4AED}"/>
            </a:ext>
          </a:extLst>
        </xdr:cNvPr>
        <xdr:cNvSpPr txBox="1"/>
      </xdr:nvSpPr>
      <xdr:spPr>
        <a:xfrm>
          <a:off x="1383265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D0CBA75-E272-4F97-9B7E-4915644A084C}"/>
            </a:ext>
          </a:extLst>
        </xdr:cNvPr>
        <xdr:cNvCxnSpPr/>
      </xdr:nvCxnSpPr>
      <xdr:spPr>
        <a:xfrm>
          <a:off x="12344400" y="8886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E5A9DAAA-DA5D-4A30-8F0A-9CD1F8B4AE6E}"/>
            </a:ext>
          </a:extLst>
        </xdr:cNvPr>
        <xdr:cNvSpPr/>
      </xdr:nvSpPr>
      <xdr:spPr>
        <a:xfrm>
          <a:off x="13096875" y="8829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AD47083-A11A-4225-AB6B-1E4F8586C473}"/>
            </a:ext>
          </a:extLst>
        </xdr:cNvPr>
        <xdr:cNvSpPr txBox="1"/>
      </xdr:nvSpPr>
      <xdr:spPr>
        <a:xfrm>
          <a:off x="1303255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94E2E3FE-E8D2-4C49-A0CF-C549AB2370F6}"/>
            </a:ext>
          </a:extLst>
        </xdr:cNvPr>
        <xdr:cNvCxnSpPr/>
      </xdr:nvCxnSpPr>
      <xdr:spPr>
        <a:xfrm>
          <a:off x="11534775" y="88868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B14B9C9C-225A-4D9B-B2C5-84D9CBAAC1E2}"/>
            </a:ext>
          </a:extLst>
        </xdr:cNvPr>
        <xdr:cNvSpPr/>
      </xdr:nvSpPr>
      <xdr:spPr>
        <a:xfrm>
          <a:off x="12296775" y="8829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5528089F-5FBC-4558-B3A5-CA5846D7A4C1}"/>
            </a:ext>
          </a:extLst>
        </xdr:cNvPr>
        <xdr:cNvSpPr txBox="1"/>
      </xdr:nvSpPr>
      <xdr:spPr>
        <a:xfrm>
          <a:off x="12222925"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56FDD7D1-22C5-4ED8-9F9F-8A7C93A8B5E9}"/>
            </a:ext>
          </a:extLst>
        </xdr:cNvPr>
        <xdr:cNvSpPr/>
      </xdr:nvSpPr>
      <xdr:spPr>
        <a:xfrm>
          <a:off x="11487150" y="8829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C54C6C7D-50C6-4D4D-98F3-5825F4097818}"/>
            </a:ext>
          </a:extLst>
        </xdr:cNvPr>
        <xdr:cNvSpPr txBox="1"/>
      </xdr:nvSpPr>
      <xdr:spPr>
        <a:xfrm>
          <a:off x="1143235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F2573FB3-2B7B-46A1-A072-73ADE5399601}"/>
            </a:ext>
          </a:extLst>
        </xdr:cNvPr>
        <xdr:cNvSpPr txBox="1"/>
      </xdr:nvSpPr>
      <xdr:spPr>
        <a:xfrm>
          <a:off x="14525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C1B81073-99CE-41CF-90E0-7AD62BD7D7CC}"/>
            </a:ext>
          </a:extLst>
        </xdr:cNvPr>
        <xdr:cNvSpPr txBox="1"/>
      </xdr:nvSpPr>
      <xdr:spPr>
        <a:xfrm>
          <a:off x="13763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48700B5-13F9-4A49-95C1-715175B69785}"/>
            </a:ext>
          </a:extLst>
        </xdr:cNvPr>
        <xdr:cNvSpPr txBox="1"/>
      </xdr:nvSpPr>
      <xdr:spPr>
        <a:xfrm>
          <a:off x="129730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83A79EB-8610-4C7F-9C6C-80D2B7A3402A}"/>
            </a:ext>
          </a:extLst>
        </xdr:cNvPr>
        <xdr:cNvSpPr txBox="1"/>
      </xdr:nvSpPr>
      <xdr:spPr>
        <a:xfrm>
          <a:off x="121729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6FEE901-3FD2-49A3-A3B6-6BE39DBD022E}"/>
            </a:ext>
          </a:extLst>
        </xdr:cNvPr>
        <xdr:cNvSpPr txBox="1"/>
      </xdr:nvSpPr>
      <xdr:spPr>
        <a:xfrm>
          <a:off x="113633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141B8968-DAFF-4334-BD5D-0209A83D8E8F}"/>
            </a:ext>
          </a:extLst>
        </xdr:cNvPr>
        <xdr:cNvSpPr/>
      </xdr:nvSpPr>
      <xdr:spPr>
        <a:xfrm>
          <a:off x="14649450" y="8829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CE820633-4877-451B-B765-54A9A458B50C}"/>
            </a:ext>
          </a:extLst>
        </xdr:cNvPr>
        <xdr:cNvSpPr txBox="1"/>
      </xdr:nvSpPr>
      <xdr:spPr>
        <a:xfrm>
          <a:off x="14744700" y="870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E8D25A79-142E-4A10-B097-29B0998B3B62}"/>
            </a:ext>
          </a:extLst>
        </xdr:cNvPr>
        <xdr:cNvSpPr/>
      </xdr:nvSpPr>
      <xdr:spPr>
        <a:xfrm>
          <a:off x="13887450" y="882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A504E69-B8A9-415C-95D6-B59EACC1BDA3}"/>
            </a:ext>
          </a:extLst>
        </xdr:cNvPr>
        <xdr:cNvSpPr txBox="1"/>
      </xdr:nvSpPr>
      <xdr:spPr>
        <a:xfrm>
          <a:off x="13832650"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BB0A1EDE-B56F-4FA8-82F7-FF257AE34146}"/>
            </a:ext>
          </a:extLst>
        </xdr:cNvPr>
        <xdr:cNvSpPr/>
      </xdr:nvSpPr>
      <xdr:spPr>
        <a:xfrm>
          <a:off x="13096875" y="8829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BB94FE4C-55A3-47CA-A6B4-E7DD9A096575}"/>
            </a:ext>
          </a:extLst>
        </xdr:cNvPr>
        <xdr:cNvSpPr txBox="1"/>
      </xdr:nvSpPr>
      <xdr:spPr>
        <a:xfrm>
          <a:off x="13032550"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52B42EAF-3657-43CB-8724-2F3645B79C0C}"/>
            </a:ext>
          </a:extLst>
        </xdr:cNvPr>
        <xdr:cNvSpPr/>
      </xdr:nvSpPr>
      <xdr:spPr>
        <a:xfrm>
          <a:off x="12296775" y="8829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25C55BFB-17C2-47C4-81BA-8C1F73257C2A}"/>
            </a:ext>
          </a:extLst>
        </xdr:cNvPr>
        <xdr:cNvSpPr txBox="1"/>
      </xdr:nvSpPr>
      <xdr:spPr>
        <a:xfrm>
          <a:off x="12222925"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15B5FB2A-2C17-4403-A00E-5C51F0CF115A}"/>
            </a:ext>
          </a:extLst>
        </xdr:cNvPr>
        <xdr:cNvSpPr/>
      </xdr:nvSpPr>
      <xdr:spPr>
        <a:xfrm>
          <a:off x="11487150" y="882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DE706AD7-5A1B-4A35-BB2D-4E201317F9C3}"/>
            </a:ext>
          </a:extLst>
        </xdr:cNvPr>
        <xdr:cNvSpPr txBox="1"/>
      </xdr:nvSpPr>
      <xdr:spPr>
        <a:xfrm>
          <a:off x="11432350"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9C602984-881D-45CA-8422-F07330E60F54}"/>
            </a:ext>
          </a:extLst>
        </xdr:cNvPr>
        <xdr:cNvSpPr/>
      </xdr:nvSpPr>
      <xdr:spPr>
        <a:xfrm>
          <a:off x="11210925" y="102584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C34B603D-EA4E-48C2-97B0-12804B994269}"/>
            </a:ext>
          </a:extLst>
        </xdr:cNvPr>
        <xdr:cNvSpPr/>
      </xdr:nvSpPr>
      <xdr:spPr>
        <a:xfrm>
          <a:off x="113157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62763FAD-310C-4A5A-827B-8C0B88D1A890}"/>
            </a:ext>
          </a:extLst>
        </xdr:cNvPr>
        <xdr:cNvSpPr/>
      </xdr:nvSpPr>
      <xdr:spPr>
        <a:xfrm>
          <a:off x="113157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CA887FB5-AB8F-44D3-B167-D1B17E3AA747}"/>
            </a:ext>
          </a:extLst>
        </xdr:cNvPr>
        <xdr:cNvSpPr/>
      </xdr:nvSpPr>
      <xdr:spPr>
        <a:xfrm>
          <a:off x="122396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B0DB3F1F-9F45-4ECE-B059-0EE75A75BA06}"/>
            </a:ext>
          </a:extLst>
        </xdr:cNvPr>
        <xdr:cNvSpPr/>
      </xdr:nvSpPr>
      <xdr:spPr>
        <a:xfrm>
          <a:off x="122396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F005BBCF-2662-4AFA-9362-46E366701750}"/>
            </a:ext>
          </a:extLst>
        </xdr:cNvPr>
        <xdr:cNvSpPr/>
      </xdr:nvSpPr>
      <xdr:spPr>
        <a:xfrm>
          <a:off x="132683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46DB5908-D9D6-4907-A60E-FA5597160D65}"/>
            </a:ext>
          </a:extLst>
        </xdr:cNvPr>
        <xdr:cNvSpPr/>
      </xdr:nvSpPr>
      <xdr:spPr>
        <a:xfrm>
          <a:off x="132683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608C1F1B-F955-4884-8EAB-CAFD93970858}"/>
            </a:ext>
          </a:extLst>
        </xdr:cNvPr>
        <xdr:cNvSpPr/>
      </xdr:nvSpPr>
      <xdr:spPr>
        <a:xfrm>
          <a:off x="11210925" y="110394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8E127F29-98F7-48A1-93E7-438D1EA65EA5}"/>
            </a:ext>
          </a:extLst>
        </xdr:cNvPr>
        <xdr:cNvSpPr txBox="1"/>
      </xdr:nvSpPr>
      <xdr:spPr>
        <a:xfrm>
          <a:off x="11172825"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865DA6B8-3CFD-46C9-B053-A71D7BCE36E3}"/>
            </a:ext>
          </a:extLst>
        </xdr:cNvPr>
        <xdr:cNvCxnSpPr/>
      </xdr:nvCxnSpPr>
      <xdr:spPr>
        <a:xfrm>
          <a:off x="11210925" y="13201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27CC94F8-1F13-4A30-8A4F-E7A5AE326DFA}"/>
            </a:ext>
          </a:extLst>
        </xdr:cNvPr>
        <xdr:cNvCxnSpPr/>
      </xdr:nvCxnSpPr>
      <xdr:spPr>
        <a:xfrm>
          <a:off x="11210925" y="128941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B5917802-046C-4F34-849F-1210CF8B284D}"/>
            </a:ext>
          </a:extLst>
        </xdr:cNvPr>
        <xdr:cNvSpPr txBox="1"/>
      </xdr:nvSpPr>
      <xdr:spPr>
        <a:xfrm>
          <a:off x="10981189" y="127550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5A3B386A-8CA6-49B2-9AFA-E0423B5D73B6}"/>
            </a:ext>
          </a:extLst>
        </xdr:cNvPr>
        <xdr:cNvCxnSpPr/>
      </xdr:nvCxnSpPr>
      <xdr:spPr>
        <a:xfrm>
          <a:off x="11210925" y="12583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7467A426-997B-4F72-B793-C22B690A85EB}"/>
            </a:ext>
          </a:extLst>
        </xdr:cNvPr>
        <xdr:cNvSpPr txBox="1"/>
      </xdr:nvSpPr>
      <xdr:spPr>
        <a:xfrm>
          <a:off x="10736776" y="12447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3D359EFC-4BAD-4EFA-A95A-1B2FF3B6A8A4}"/>
            </a:ext>
          </a:extLst>
        </xdr:cNvPr>
        <xdr:cNvCxnSpPr/>
      </xdr:nvCxnSpPr>
      <xdr:spPr>
        <a:xfrm>
          <a:off x="11210925" y="122759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26C6B062-DD93-43F7-9A8B-C5D67B451E8E}"/>
            </a:ext>
          </a:extLst>
        </xdr:cNvPr>
        <xdr:cNvSpPr txBox="1"/>
      </xdr:nvSpPr>
      <xdr:spPr>
        <a:xfrm>
          <a:off x="10736776" y="1214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7A1090E8-56D4-413C-8382-2FA5653C0E8F}"/>
            </a:ext>
          </a:extLst>
        </xdr:cNvPr>
        <xdr:cNvCxnSpPr/>
      </xdr:nvCxnSpPr>
      <xdr:spPr>
        <a:xfrm>
          <a:off x="11210925" y="119652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2600DD3B-4A4E-452D-9518-46EB5B8853C3}"/>
            </a:ext>
          </a:extLst>
        </xdr:cNvPr>
        <xdr:cNvSpPr txBox="1"/>
      </xdr:nvSpPr>
      <xdr:spPr>
        <a:xfrm>
          <a:off x="10736776" y="118293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3EFFEE8-CFDD-414C-8F1D-1FC316A34AE2}"/>
            </a:ext>
          </a:extLst>
        </xdr:cNvPr>
        <xdr:cNvCxnSpPr/>
      </xdr:nvCxnSpPr>
      <xdr:spPr>
        <a:xfrm>
          <a:off x="11210925" y="116576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43ECF460-E14D-449C-A876-67D600FE1DBC}"/>
            </a:ext>
          </a:extLst>
        </xdr:cNvPr>
        <xdr:cNvSpPr txBox="1"/>
      </xdr:nvSpPr>
      <xdr:spPr>
        <a:xfrm>
          <a:off x="10736776" y="115186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1EB4DECD-C58E-42BE-B9F3-133E195A6F68}"/>
            </a:ext>
          </a:extLst>
        </xdr:cNvPr>
        <xdr:cNvCxnSpPr/>
      </xdr:nvCxnSpPr>
      <xdr:spPr>
        <a:xfrm>
          <a:off x="11210925" y="113469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2BC6C876-9BFA-4E3F-8059-AFA629DC68FB}"/>
            </a:ext>
          </a:extLst>
        </xdr:cNvPr>
        <xdr:cNvSpPr txBox="1"/>
      </xdr:nvSpPr>
      <xdr:spPr>
        <a:xfrm>
          <a:off x="10669481" y="112111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A5514588-3D4C-459F-910D-B857B526B8B7}"/>
            </a:ext>
          </a:extLst>
        </xdr:cNvPr>
        <xdr:cNvCxnSpPr/>
      </xdr:nvCxnSpPr>
      <xdr:spPr>
        <a:xfrm>
          <a:off x="11210925" y="11039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D7D9BBF6-D849-4073-A43A-54A2AD887822}"/>
            </a:ext>
          </a:extLst>
        </xdr:cNvPr>
        <xdr:cNvSpPr txBox="1"/>
      </xdr:nvSpPr>
      <xdr:spPr>
        <a:xfrm>
          <a:off x="10669481" y="10903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265DCC-6F70-4033-938B-26DD92C1DF13}"/>
            </a:ext>
          </a:extLst>
        </xdr:cNvPr>
        <xdr:cNvSpPr/>
      </xdr:nvSpPr>
      <xdr:spPr>
        <a:xfrm>
          <a:off x="11210925" y="110394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9BC3CB80-A672-475E-8C0A-A8989E4E3178}"/>
            </a:ext>
          </a:extLst>
        </xdr:cNvPr>
        <xdr:cNvCxnSpPr/>
      </xdr:nvCxnSpPr>
      <xdr:spPr>
        <a:xfrm flipV="1">
          <a:off x="14695170" y="11261507"/>
          <a:ext cx="1269" cy="152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2F6948DB-77B7-4235-A123-C363E711B2A4}"/>
            </a:ext>
          </a:extLst>
        </xdr:cNvPr>
        <xdr:cNvSpPr txBox="1"/>
      </xdr:nvSpPr>
      <xdr:spPr>
        <a:xfrm>
          <a:off x="14744700" y="127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1268CD1A-5925-4019-A370-9F8455994358}"/>
            </a:ext>
          </a:extLst>
        </xdr:cNvPr>
        <xdr:cNvCxnSpPr/>
      </xdr:nvCxnSpPr>
      <xdr:spPr>
        <a:xfrm>
          <a:off x="14611350" y="127892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31989C39-944B-4E69-B838-45A805BA4C57}"/>
            </a:ext>
          </a:extLst>
        </xdr:cNvPr>
        <xdr:cNvSpPr txBox="1"/>
      </xdr:nvSpPr>
      <xdr:spPr>
        <a:xfrm>
          <a:off x="14744700" y="1104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BB8DF436-4AF6-4BFC-BEC2-F241C4D047AA}"/>
            </a:ext>
          </a:extLst>
        </xdr:cNvPr>
        <xdr:cNvCxnSpPr/>
      </xdr:nvCxnSpPr>
      <xdr:spPr>
        <a:xfrm>
          <a:off x="14611350" y="11261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56440</xdr:rowOff>
    </xdr:from>
    <xdr:to>
      <xdr:col>85</xdr:col>
      <xdr:colOff>127000</xdr:colOff>
      <xdr:row>76</xdr:row>
      <xdr:rowOff>84493</xdr:rowOff>
    </xdr:to>
    <xdr:cxnSp macro="">
      <xdr:nvCxnSpPr>
        <xdr:cNvPr id="633" name="直線コネクタ 632">
          <a:extLst>
            <a:ext uri="{FF2B5EF4-FFF2-40B4-BE49-F238E27FC236}">
              <a16:creationId xmlns:a16="http://schemas.microsoft.com/office/drawing/2014/main" id="{351D272D-F6D2-47F6-97F5-7A2C4410EB86}"/>
            </a:ext>
          </a:extLst>
        </xdr:cNvPr>
        <xdr:cNvCxnSpPr/>
      </xdr:nvCxnSpPr>
      <xdr:spPr>
        <a:xfrm flipV="1">
          <a:off x="13935075" y="12362740"/>
          <a:ext cx="762000" cy="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819F3DF-E3DC-469E-B2FE-638DC1A4E860}"/>
            </a:ext>
          </a:extLst>
        </xdr:cNvPr>
        <xdr:cNvSpPr txBox="1"/>
      </xdr:nvSpPr>
      <xdr:spPr>
        <a:xfrm>
          <a:off x="14744700" y="1217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F718DD8F-DB24-4B73-8FD1-654BE88B54D9}"/>
            </a:ext>
          </a:extLst>
        </xdr:cNvPr>
        <xdr:cNvSpPr/>
      </xdr:nvSpPr>
      <xdr:spPr>
        <a:xfrm>
          <a:off x="14649450" y="123150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84493</xdr:rowOff>
    </xdr:from>
    <xdr:to>
      <xdr:col>81</xdr:col>
      <xdr:colOff>50800</xdr:colOff>
      <xdr:row>76</xdr:row>
      <xdr:rowOff>127910</xdr:rowOff>
    </xdr:to>
    <xdr:cxnSp macro="">
      <xdr:nvCxnSpPr>
        <xdr:cNvPr id="636" name="直線コネクタ 635">
          <a:extLst>
            <a:ext uri="{FF2B5EF4-FFF2-40B4-BE49-F238E27FC236}">
              <a16:creationId xmlns:a16="http://schemas.microsoft.com/office/drawing/2014/main" id="{0DA69C6B-684B-4C9B-9D09-536FAD5CA703}"/>
            </a:ext>
          </a:extLst>
        </xdr:cNvPr>
        <xdr:cNvCxnSpPr/>
      </xdr:nvCxnSpPr>
      <xdr:spPr>
        <a:xfrm flipV="1">
          <a:off x="13144500" y="12393968"/>
          <a:ext cx="790575" cy="3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BC97D256-82AE-43EE-9C4A-66C7CFB2FD48}"/>
            </a:ext>
          </a:extLst>
        </xdr:cNvPr>
        <xdr:cNvSpPr/>
      </xdr:nvSpPr>
      <xdr:spPr>
        <a:xfrm>
          <a:off x="13887450" y="123182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FB97587F-D810-4331-B083-504F1D64093E}"/>
            </a:ext>
          </a:extLst>
        </xdr:cNvPr>
        <xdr:cNvSpPr txBox="1"/>
      </xdr:nvSpPr>
      <xdr:spPr>
        <a:xfrm>
          <a:off x="13705986" y="121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127910</xdr:rowOff>
    </xdr:from>
    <xdr:to>
      <xdr:col>76</xdr:col>
      <xdr:colOff>114300</xdr:colOff>
      <xdr:row>76</xdr:row>
      <xdr:rowOff>152615</xdr:rowOff>
    </xdr:to>
    <xdr:cxnSp macro="">
      <xdr:nvCxnSpPr>
        <xdr:cNvPr id="639" name="直線コネクタ 638">
          <a:extLst>
            <a:ext uri="{FF2B5EF4-FFF2-40B4-BE49-F238E27FC236}">
              <a16:creationId xmlns:a16="http://schemas.microsoft.com/office/drawing/2014/main" id="{2988A35D-2E79-414A-88ED-3180D4DC3A43}"/>
            </a:ext>
          </a:extLst>
        </xdr:cNvPr>
        <xdr:cNvCxnSpPr/>
      </xdr:nvCxnSpPr>
      <xdr:spPr>
        <a:xfrm flipV="1">
          <a:off x="12344400" y="12431035"/>
          <a:ext cx="8001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5A98CC47-97AD-4050-9DE8-02C5229F452B}"/>
            </a:ext>
          </a:extLst>
        </xdr:cNvPr>
        <xdr:cNvSpPr/>
      </xdr:nvSpPr>
      <xdr:spPr>
        <a:xfrm>
          <a:off x="13096875" y="123345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225A7925-86D6-4B47-8F5E-F8055B9BB28B}"/>
            </a:ext>
          </a:extLst>
        </xdr:cNvPr>
        <xdr:cNvSpPr txBox="1"/>
      </xdr:nvSpPr>
      <xdr:spPr>
        <a:xfrm>
          <a:off x="12896361" y="121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152615</xdr:rowOff>
    </xdr:from>
    <xdr:to>
      <xdr:col>71</xdr:col>
      <xdr:colOff>177800</xdr:colOff>
      <xdr:row>76</xdr:row>
      <xdr:rowOff>156372</xdr:rowOff>
    </xdr:to>
    <xdr:cxnSp macro="">
      <xdr:nvCxnSpPr>
        <xdr:cNvPr id="642" name="直線コネクタ 641">
          <a:extLst>
            <a:ext uri="{FF2B5EF4-FFF2-40B4-BE49-F238E27FC236}">
              <a16:creationId xmlns:a16="http://schemas.microsoft.com/office/drawing/2014/main" id="{0CDABDFE-BDA1-4773-AB4B-62CC1A180AFB}"/>
            </a:ext>
          </a:extLst>
        </xdr:cNvPr>
        <xdr:cNvCxnSpPr/>
      </xdr:nvCxnSpPr>
      <xdr:spPr>
        <a:xfrm flipV="1">
          <a:off x="11534775" y="12458915"/>
          <a:ext cx="809625"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38482FE6-6CD1-4AB1-8C2A-6B89FF9C1C7F}"/>
            </a:ext>
          </a:extLst>
        </xdr:cNvPr>
        <xdr:cNvSpPr/>
      </xdr:nvSpPr>
      <xdr:spPr>
        <a:xfrm>
          <a:off x="12296775" y="123558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834993CF-8E2A-4CD1-AE5C-88BF1501BBC5}"/>
            </a:ext>
          </a:extLst>
        </xdr:cNvPr>
        <xdr:cNvSpPr txBox="1"/>
      </xdr:nvSpPr>
      <xdr:spPr>
        <a:xfrm>
          <a:off x="12105786" y="1214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F0092711-6EA8-4AFF-A4F9-2CBC74DFEC35}"/>
            </a:ext>
          </a:extLst>
        </xdr:cNvPr>
        <xdr:cNvSpPr/>
      </xdr:nvSpPr>
      <xdr:spPr>
        <a:xfrm>
          <a:off x="11487150" y="12354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364E6B40-CF51-404A-9C25-AA076C63FA86}"/>
            </a:ext>
          </a:extLst>
        </xdr:cNvPr>
        <xdr:cNvSpPr txBox="1"/>
      </xdr:nvSpPr>
      <xdr:spPr>
        <a:xfrm>
          <a:off x="11305686" y="121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A4DD8686-4397-498D-A4DE-EA97247948C2}"/>
            </a:ext>
          </a:extLst>
        </xdr:cNvPr>
        <xdr:cNvSpPr txBox="1"/>
      </xdr:nvSpPr>
      <xdr:spPr>
        <a:xfrm>
          <a:off x="14525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CC2BF71E-99CA-4A69-B802-3273B827A336}"/>
            </a:ext>
          </a:extLst>
        </xdr:cNvPr>
        <xdr:cNvSpPr txBox="1"/>
      </xdr:nvSpPr>
      <xdr:spPr>
        <a:xfrm>
          <a:off x="13763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79ACC87C-1207-4FDC-BC47-160FA73777CF}"/>
            </a:ext>
          </a:extLst>
        </xdr:cNvPr>
        <xdr:cNvSpPr txBox="1"/>
      </xdr:nvSpPr>
      <xdr:spPr>
        <a:xfrm>
          <a:off x="129730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10FDEB8F-9DC8-4501-9531-9D04892479CE}"/>
            </a:ext>
          </a:extLst>
        </xdr:cNvPr>
        <xdr:cNvSpPr txBox="1"/>
      </xdr:nvSpPr>
      <xdr:spPr>
        <a:xfrm>
          <a:off x="121729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AAF5420C-D3EA-4D0C-B794-7F01FD50F17A}"/>
            </a:ext>
          </a:extLst>
        </xdr:cNvPr>
        <xdr:cNvSpPr txBox="1"/>
      </xdr:nvSpPr>
      <xdr:spPr>
        <a:xfrm>
          <a:off x="113633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5640</xdr:rowOff>
    </xdr:from>
    <xdr:to>
      <xdr:col>85</xdr:col>
      <xdr:colOff>177800</xdr:colOff>
      <xdr:row>76</xdr:row>
      <xdr:rowOff>107240</xdr:rowOff>
    </xdr:to>
    <xdr:sp macro="" textlink="">
      <xdr:nvSpPr>
        <xdr:cNvPr id="652" name="楕円 651">
          <a:extLst>
            <a:ext uri="{FF2B5EF4-FFF2-40B4-BE49-F238E27FC236}">
              <a16:creationId xmlns:a16="http://schemas.microsoft.com/office/drawing/2014/main" id="{F5AA2032-12BA-4759-961F-C789582E840F}"/>
            </a:ext>
          </a:extLst>
        </xdr:cNvPr>
        <xdr:cNvSpPr/>
      </xdr:nvSpPr>
      <xdr:spPr>
        <a:xfrm>
          <a:off x="14649450" y="12315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155517</xdr:rowOff>
    </xdr:from>
    <xdr:ext cx="534377" cy="259045"/>
    <xdr:sp macro="" textlink="">
      <xdr:nvSpPr>
        <xdr:cNvPr id="653" name="公債費該当値テキスト">
          <a:extLst>
            <a:ext uri="{FF2B5EF4-FFF2-40B4-BE49-F238E27FC236}">
              <a16:creationId xmlns:a16="http://schemas.microsoft.com/office/drawing/2014/main" id="{A66FC4EE-843C-40F1-B441-D62D5B685ACC}"/>
            </a:ext>
          </a:extLst>
        </xdr:cNvPr>
        <xdr:cNvSpPr txBox="1"/>
      </xdr:nvSpPr>
      <xdr:spPr>
        <a:xfrm>
          <a:off x="14744700" y="122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33693</xdr:rowOff>
    </xdr:from>
    <xdr:to>
      <xdr:col>81</xdr:col>
      <xdr:colOff>101600</xdr:colOff>
      <xdr:row>76</xdr:row>
      <xdr:rowOff>135293</xdr:rowOff>
    </xdr:to>
    <xdr:sp macro="" textlink="">
      <xdr:nvSpPr>
        <xdr:cNvPr id="654" name="楕円 653">
          <a:extLst>
            <a:ext uri="{FF2B5EF4-FFF2-40B4-BE49-F238E27FC236}">
              <a16:creationId xmlns:a16="http://schemas.microsoft.com/office/drawing/2014/main" id="{1192BDB1-43E6-4ADD-90AC-4635A54368B6}"/>
            </a:ext>
          </a:extLst>
        </xdr:cNvPr>
        <xdr:cNvSpPr/>
      </xdr:nvSpPr>
      <xdr:spPr>
        <a:xfrm>
          <a:off x="13887450" y="12336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126420</xdr:rowOff>
    </xdr:from>
    <xdr:ext cx="534377" cy="259045"/>
    <xdr:sp macro="" textlink="">
      <xdr:nvSpPr>
        <xdr:cNvPr id="655" name="テキスト ボックス 654">
          <a:extLst>
            <a:ext uri="{FF2B5EF4-FFF2-40B4-BE49-F238E27FC236}">
              <a16:creationId xmlns:a16="http://schemas.microsoft.com/office/drawing/2014/main" id="{7C346D01-0CC6-461A-8F00-7BDDBE41B064}"/>
            </a:ext>
          </a:extLst>
        </xdr:cNvPr>
        <xdr:cNvSpPr txBox="1"/>
      </xdr:nvSpPr>
      <xdr:spPr>
        <a:xfrm>
          <a:off x="13705986" y="124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77110</xdr:rowOff>
    </xdr:from>
    <xdr:to>
      <xdr:col>76</xdr:col>
      <xdr:colOff>165100</xdr:colOff>
      <xdr:row>77</xdr:row>
      <xdr:rowOff>7260</xdr:rowOff>
    </xdr:to>
    <xdr:sp macro="" textlink="">
      <xdr:nvSpPr>
        <xdr:cNvPr id="656" name="楕円 655">
          <a:extLst>
            <a:ext uri="{FF2B5EF4-FFF2-40B4-BE49-F238E27FC236}">
              <a16:creationId xmlns:a16="http://schemas.microsoft.com/office/drawing/2014/main" id="{F06B0539-46FF-4AE4-9DB0-FE7735F9B201}"/>
            </a:ext>
          </a:extLst>
        </xdr:cNvPr>
        <xdr:cNvSpPr/>
      </xdr:nvSpPr>
      <xdr:spPr>
        <a:xfrm>
          <a:off x="13096875" y="12383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169837</xdr:rowOff>
    </xdr:from>
    <xdr:ext cx="534377" cy="259045"/>
    <xdr:sp macro="" textlink="">
      <xdr:nvSpPr>
        <xdr:cNvPr id="657" name="テキスト ボックス 656">
          <a:extLst>
            <a:ext uri="{FF2B5EF4-FFF2-40B4-BE49-F238E27FC236}">
              <a16:creationId xmlns:a16="http://schemas.microsoft.com/office/drawing/2014/main" id="{DFB04866-D453-400E-B056-3F93F2C9864A}"/>
            </a:ext>
          </a:extLst>
        </xdr:cNvPr>
        <xdr:cNvSpPr txBox="1"/>
      </xdr:nvSpPr>
      <xdr:spPr>
        <a:xfrm>
          <a:off x="12896361" y="1246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101815</xdr:rowOff>
    </xdr:from>
    <xdr:to>
      <xdr:col>72</xdr:col>
      <xdr:colOff>38100</xdr:colOff>
      <xdr:row>77</xdr:row>
      <xdr:rowOff>31965</xdr:rowOff>
    </xdr:to>
    <xdr:sp macro="" textlink="">
      <xdr:nvSpPr>
        <xdr:cNvPr id="658" name="楕円 657">
          <a:extLst>
            <a:ext uri="{FF2B5EF4-FFF2-40B4-BE49-F238E27FC236}">
              <a16:creationId xmlns:a16="http://schemas.microsoft.com/office/drawing/2014/main" id="{73EE2752-DFAF-41CD-8080-1BCBBE437148}"/>
            </a:ext>
          </a:extLst>
        </xdr:cNvPr>
        <xdr:cNvSpPr/>
      </xdr:nvSpPr>
      <xdr:spPr>
        <a:xfrm>
          <a:off x="12296775" y="1241129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23092</xdr:rowOff>
    </xdr:from>
    <xdr:ext cx="534377" cy="259045"/>
    <xdr:sp macro="" textlink="">
      <xdr:nvSpPr>
        <xdr:cNvPr id="659" name="テキスト ボックス 658">
          <a:extLst>
            <a:ext uri="{FF2B5EF4-FFF2-40B4-BE49-F238E27FC236}">
              <a16:creationId xmlns:a16="http://schemas.microsoft.com/office/drawing/2014/main" id="{6AF09919-499F-4111-9DBD-82E3C9C1612E}"/>
            </a:ext>
          </a:extLst>
        </xdr:cNvPr>
        <xdr:cNvSpPr txBox="1"/>
      </xdr:nvSpPr>
      <xdr:spPr>
        <a:xfrm>
          <a:off x="12105786" y="124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105572</xdr:rowOff>
    </xdr:from>
    <xdr:to>
      <xdr:col>67</xdr:col>
      <xdr:colOff>101600</xdr:colOff>
      <xdr:row>77</xdr:row>
      <xdr:rowOff>35722</xdr:rowOff>
    </xdr:to>
    <xdr:sp macro="" textlink="">
      <xdr:nvSpPr>
        <xdr:cNvPr id="660" name="楕円 659">
          <a:extLst>
            <a:ext uri="{FF2B5EF4-FFF2-40B4-BE49-F238E27FC236}">
              <a16:creationId xmlns:a16="http://schemas.microsoft.com/office/drawing/2014/main" id="{5C719DCD-FF07-40F5-AB14-AB356BF18DA9}"/>
            </a:ext>
          </a:extLst>
        </xdr:cNvPr>
        <xdr:cNvSpPr/>
      </xdr:nvSpPr>
      <xdr:spPr>
        <a:xfrm>
          <a:off x="11487150" y="124086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26849</xdr:rowOff>
    </xdr:from>
    <xdr:ext cx="534377" cy="259045"/>
    <xdr:sp macro="" textlink="">
      <xdr:nvSpPr>
        <xdr:cNvPr id="661" name="テキスト ボックス 660">
          <a:extLst>
            <a:ext uri="{FF2B5EF4-FFF2-40B4-BE49-F238E27FC236}">
              <a16:creationId xmlns:a16="http://schemas.microsoft.com/office/drawing/2014/main" id="{3BF33589-E229-4835-907A-8593A065E5DE}"/>
            </a:ext>
          </a:extLst>
        </xdr:cNvPr>
        <xdr:cNvSpPr txBox="1"/>
      </xdr:nvSpPr>
      <xdr:spPr>
        <a:xfrm>
          <a:off x="11305686" y="1249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BD094D8F-2E08-42AE-95DB-CEC85FD97AEA}"/>
            </a:ext>
          </a:extLst>
        </xdr:cNvPr>
        <xdr:cNvSpPr/>
      </xdr:nvSpPr>
      <xdr:spPr>
        <a:xfrm>
          <a:off x="11210925" y="134969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DC7C92C6-268A-44EA-AC38-C70923070DDC}"/>
            </a:ext>
          </a:extLst>
        </xdr:cNvPr>
        <xdr:cNvSpPr/>
      </xdr:nvSpPr>
      <xdr:spPr>
        <a:xfrm>
          <a:off x="113157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830B2C1F-50EE-49DB-BCAD-6682846AC914}"/>
            </a:ext>
          </a:extLst>
        </xdr:cNvPr>
        <xdr:cNvSpPr/>
      </xdr:nvSpPr>
      <xdr:spPr>
        <a:xfrm>
          <a:off x="113157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4F1E0828-763D-4810-A660-145C54F05D6B}"/>
            </a:ext>
          </a:extLst>
        </xdr:cNvPr>
        <xdr:cNvSpPr/>
      </xdr:nvSpPr>
      <xdr:spPr>
        <a:xfrm>
          <a:off x="122396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982FD3F8-5F87-493A-8220-348F73C92099}"/>
            </a:ext>
          </a:extLst>
        </xdr:cNvPr>
        <xdr:cNvSpPr/>
      </xdr:nvSpPr>
      <xdr:spPr>
        <a:xfrm>
          <a:off x="122396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1E5E3395-46E7-49C4-BEBB-8148DDA2A8C5}"/>
            </a:ext>
          </a:extLst>
        </xdr:cNvPr>
        <xdr:cNvSpPr/>
      </xdr:nvSpPr>
      <xdr:spPr>
        <a:xfrm>
          <a:off x="132683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B6B88E3E-D7AB-4B8E-9B02-3F9372B43F37}"/>
            </a:ext>
          </a:extLst>
        </xdr:cNvPr>
        <xdr:cNvSpPr/>
      </xdr:nvSpPr>
      <xdr:spPr>
        <a:xfrm>
          <a:off x="132683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9F9EB141-2FC2-43F7-A478-1E8D55804336}"/>
            </a:ext>
          </a:extLst>
        </xdr:cNvPr>
        <xdr:cNvSpPr/>
      </xdr:nvSpPr>
      <xdr:spPr>
        <a:xfrm>
          <a:off x="11210925" y="142779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A8D1881E-170F-4B48-847D-40AE78C61EFF}"/>
            </a:ext>
          </a:extLst>
        </xdr:cNvPr>
        <xdr:cNvSpPr txBox="1"/>
      </xdr:nvSpPr>
      <xdr:spPr>
        <a:xfrm>
          <a:off x="11172825"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CCF73FAD-F708-42E9-9B81-14EDA0367774}"/>
            </a:ext>
          </a:extLst>
        </xdr:cNvPr>
        <xdr:cNvCxnSpPr/>
      </xdr:nvCxnSpPr>
      <xdr:spPr>
        <a:xfrm>
          <a:off x="11210925" y="16440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D2D4E17F-C791-49AA-A95A-A8B51BD1F392}"/>
            </a:ext>
          </a:extLst>
        </xdr:cNvPr>
        <xdr:cNvCxnSpPr/>
      </xdr:nvCxnSpPr>
      <xdr:spPr>
        <a:xfrm>
          <a:off x="11210925" y="16011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DECAAFF5-7EB2-42BE-8E6B-9844F2A72722}"/>
            </a:ext>
          </a:extLst>
        </xdr:cNvPr>
        <xdr:cNvSpPr txBox="1"/>
      </xdr:nvSpPr>
      <xdr:spPr>
        <a:xfrm>
          <a:off x="10981189" y="1586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29E6BDE7-E07A-4356-A1A8-AE3FA26DB64D}"/>
            </a:ext>
          </a:extLst>
        </xdr:cNvPr>
        <xdr:cNvCxnSpPr/>
      </xdr:nvCxnSpPr>
      <xdr:spPr>
        <a:xfrm>
          <a:off x="11210925" y="15573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167A4D83-35A9-4768-A39A-32F9ED08A632}"/>
            </a:ext>
          </a:extLst>
        </xdr:cNvPr>
        <xdr:cNvSpPr txBox="1"/>
      </xdr:nvSpPr>
      <xdr:spPr>
        <a:xfrm>
          <a:off x="10669481" y="1543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96B201E6-519B-4F1F-B5B0-BEC481B1A1F8}"/>
            </a:ext>
          </a:extLst>
        </xdr:cNvPr>
        <xdr:cNvCxnSpPr/>
      </xdr:nvCxnSpPr>
      <xdr:spPr>
        <a:xfrm>
          <a:off x="11210925" y="15144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E06C9838-B66E-4E73-9D84-DFD0E1D4123F}"/>
            </a:ext>
          </a:extLst>
        </xdr:cNvPr>
        <xdr:cNvSpPr txBox="1"/>
      </xdr:nvSpPr>
      <xdr:spPr>
        <a:xfrm>
          <a:off x="10669481" y="15008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51417852-F531-4911-AD68-D7328A9D5B1C}"/>
            </a:ext>
          </a:extLst>
        </xdr:cNvPr>
        <xdr:cNvCxnSpPr/>
      </xdr:nvCxnSpPr>
      <xdr:spPr>
        <a:xfrm>
          <a:off x="11210925" y="14716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8D8DD2C1-B87F-42FD-BF6E-4DA04FCD5330}"/>
            </a:ext>
          </a:extLst>
        </xdr:cNvPr>
        <xdr:cNvSpPr txBox="1"/>
      </xdr:nvSpPr>
      <xdr:spPr>
        <a:xfrm>
          <a:off x="10669481" y="14570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23A15D72-7535-4685-BA15-D7770FF5D40E}"/>
            </a:ext>
          </a:extLst>
        </xdr:cNvPr>
        <xdr:cNvCxnSpPr/>
      </xdr:nvCxnSpPr>
      <xdr:spPr>
        <a:xfrm>
          <a:off x="11210925" y="14277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7702424D-8029-4252-BB87-B4DF5A4E8C76}"/>
            </a:ext>
          </a:extLst>
        </xdr:cNvPr>
        <xdr:cNvSpPr txBox="1"/>
      </xdr:nvSpPr>
      <xdr:spPr>
        <a:xfrm>
          <a:off x="10669481"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9AFE61D5-0AD3-4583-9220-222666F3C1A1}"/>
            </a:ext>
          </a:extLst>
        </xdr:cNvPr>
        <xdr:cNvSpPr/>
      </xdr:nvSpPr>
      <xdr:spPr>
        <a:xfrm>
          <a:off x="11210925" y="142779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6D4E00B8-175C-41E5-A287-613F9638D2A7}"/>
            </a:ext>
          </a:extLst>
        </xdr:cNvPr>
        <xdr:cNvCxnSpPr/>
      </xdr:nvCxnSpPr>
      <xdr:spPr>
        <a:xfrm flipV="1">
          <a:off x="14695170" y="14640517"/>
          <a:ext cx="1269" cy="137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D12B0C3D-F777-494E-80B5-89E2BD1499CF}"/>
            </a:ext>
          </a:extLst>
        </xdr:cNvPr>
        <xdr:cNvSpPr txBox="1"/>
      </xdr:nvSpPr>
      <xdr:spPr>
        <a:xfrm>
          <a:off x="14744700" y="160087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4D6579F-1048-44CA-801B-12257DA089AB}"/>
            </a:ext>
          </a:extLst>
        </xdr:cNvPr>
        <xdr:cNvCxnSpPr/>
      </xdr:nvCxnSpPr>
      <xdr:spPr>
        <a:xfrm>
          <a:off x="14611350" y="160112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149AE480-7C20-4317-91D3-9F708A18B670}"/>
            </a:ext>
          </a:extLst>
        </xdr:cNvPr>
        <xdr:cNvSpPr txBox="1"/>
      </xdr:nvSpPr>
      <xdr:spPr>
        <a:xfrm>
          <a:off x="14744700" y="144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B90CB0A9-27B7-4906-A6E0-7D09CFB38A98}"/>
            </a:ext>
          </a:extLst>
        </xdr:cNvPr>
        <xdr:cNvCxnSpPr/>
      </xdr:nvCxnSpPr>
      <xdr:spPr>
        <a:xfrm>
          <a:off x="14611350" y="14640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136944</xdr:rowOff>
    </xdr:from>
    <xdr:to>
      <xdr:col>85</xdr:col>
      <xdr:colOff>127000</xdr:colOff>
      <xdr:row>98</xdr:row>
      <xdr:rowOff>137249</xdr:rowOff>
    </xdr:to>
    <xdr:cxnSp macro="">
      <xdr:nvCxnSpPr>
        <xdr:cNvPr id="688" name="直線コネクタ 687">
          <a:extLst>
            <a:ext uri="{FF2B5EF4-FFF2-40B4-BE49-F238E27FC236}">
              <a16:creationId xmlns:a16="http://schemas.microsoft.com/office/drawing/2014/main" id="{7DB29084-5077-4792-8BF7-D71F0205DB5E}"/>
            </a:ext>
          </a:extLst>
        </xdr:cNvPr>
        <xdr:cNvCxnSpPr/>
      </xdr:nvCxnSpPr>
      <xdr:spPr>
        <a:xfrm flipV="1">
          <a:off x="13935075" y="16008769"/>
          <a:ext cx="762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C49C0255-F065-4C72-8366-E4F17FE71A24}"/>
            </a:ext>
          </a:extLst>
        </xdr:cNvPr>
        <xdr:cNvSpPr txBox="1"/>
      </xdr:nvSpPr>
      <xdr:spPr>
        <a:xfrm>
          <a:off x="14744700" y="1571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D7000886-BAF6-482C-904A-DB40F61064AF}"/>
            </a:ext>
          </a:extLst>
        </xdr:cNvPr>
        <xdr:cNvSpPr/>
      </xdr:nvSpPr>
      <xdr:spPr>
        <a:xfrm>
          <a:off x="14649450" y="1586939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137249</xdr:rowOff>
    </xdr:from>
    <xdr:to>
      <xdr:col>81</xdr:col>
      <xdr:colOff>50800</xdr:colOff>
      <xdr:row>98</xdr:row>
      <xdr:rowOff>137575</xdr:rowOff>
    </xdr:to>
    <xdr:cxnSp macro="">
      <xdr:nvCxnSpPr>
        <xdr:cNvPr id="691" name="直線コネクタ 690">
          <a:extLst>
            <a:ext uri="{FF2B5EF4-FFF2-40B4-BE49-F238E27FC236}">
              <a16:creationId xmlns:a16="http://schemas.microsoft.com/office/drawing/2014/main" id="{1169FD9B-E36E-47AA-8427-C8C5D553B779}"/>
            </a:ext>
          </a:extLst>
        </xdr:cNvPr>
        <xdr:cNvCxnSpPr/>
      </xdr:nvCxnSpPr>
      <xdr:spPr>
        <a:xfrm flipV="1">
          <a:off x="13144500" y="16009074"/>
          <a:ext cx="790575"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E09B6B64-8030-4F07-9459-621E3FB2B88B}"/>
            </a:ext>
          </a:extLst>
        </xdr:cNvPr>
        <xdr:cNvSpPr/>
      </xdr:nvSpPr>
      <xdr:spPr>
        <a:xfrm>
          <a:off x="13887450" y="15857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a:extLst>
            <a:ext uri="{FF2B5EF4-FFF2-40B4-BE49-F238E27FC236}">
              <a16:creationId xmlns:a16="http://schemas.microsoft.com/office/drawing/2014/main" id="{E7B30202-54C1-4064-86DD-A466F829AA66}"/>
            </a:ext>
          </a:extLst>
        </xdr:cNvPr>
        <xdr:cNvSpPr txBox="1"/>
      </xdr:nvSpPr>
      <xdr:spPr>
        <a:xfrm>
          <a:off x="13705986" y="1564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133395</xdr:rowOff>
    </xdr:from>
    <xdr:to>
      <xdr:col>76</xdr:col>
      <xdr:colOff>114300</xdr:colOff>
      <xdr:row>98</xdr:row>
      <xdr:rowOff>137575</xdr:rowOff>
    </xdr:to>
    <xdr:cxnSp macro="">
      <xdr:nvCxnSpPr>
        <xdr:cNvPr id="694" name="直線コネクタ 693">
          <a:extLst>
            <a:ext uri="{FF2B5EF4-FFF2-40B4-BE49-F238E27FC236}">
              <a16:creationId xmlns:a16="http://schemas.microsoft.com/office/drawing/2014/main" id="{02E490E7-D158-4060-9D13-7CA716CAD061}"/>
            </a:ext>
          </a:extLst>
        </xdr:cNvPr>
        <xdr:cNvCxnSpPr/>
      </xdr:nvCxnSpPr>
      <xdr:spPr>
        <a:xfrm>
          <a:off x="12344400" y="16002045"/>
          <a:ext cx="8001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F43A0148-F757-4440-9D09-C1AB66A4CA5B}"/>
            </a:ext>
          </a:extLst>
        </xdr:cNvPr>
        <xdr:cNvSpPr/>
      </xdr:nvSpPr>
      <xdr:spPr>
        <a:xfrm>
          <a:off x="13096875" y="158464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8F60AB04-28FF-4551-92AF-9E55EEECBFAA}"/>
            </a:ext>
          </a:extLst>
        </xdr:cNvPr>
        <xdr:cNvSpPr txBox="1"/>
      </xdr:nvSpPr>
      <xdr:spPr>
        <a:xfrm>
          <a:off x="12896361" y="1563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133395</xdr:rowOff>
    </xdr:from>
    <xdr:to>
      <xdr:col>71</xdr:col>
      <xdr:colOff>177800</xdr:colOff>
      <xdr:row>98</xdr:row>
      <xdr:rowOff>133646</xdr:rowOff>
    </xdr:to>
    <xdr:cxnSp macro="">
      <xdr:nvCxnSpPr>
        <xdr:cNvPr id="697" name="直線コネクタ 696">
          <a:extLst>
            <a:ext uri="{FF2B5EF4-FFF2-40B4-BE49-F238E27FC236}">
              <a16:creationId xmlns:a16="http://schemas.microsoft.com/office/drawing/2014/main" id="{440FA724-E72B-4989-9B5E-A1818DAE0658}"/>
            </a:ext>
          </a:extLst>
        </xdr:cNvPr>
        <xdr:cNvCxnSpPr/>
      </xdr:nvCxnSpPr>
      <xdr:spPr>
        <a:xfrm flipV="1">
          <a:off x="11534775" y="16002045"/>
          <a:ext cx="809625"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5245CFCD-8C59-48C7-B448-B72EED2340F2}"/>
            </a:ext>
          </a:extLst>
        </xdr:cNvPr>
        <xdr:cNvSpPr/>
      </xdr:nvSpPr>
      <xdr:spPr>
        <a:xfrm>
          <a:off x="12296775" y="15877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a:extLst>
            <a:ext uri="{FF2B5EF4-FFF2-40B4-BE49-F238E27FC236}">
              <a16:creationId xmlns:a16="http://schemas.microsoft.com/office/drawing/2014/main" id="{011B0D6F-7036-4E94-9CE1-4A7AB41E4F3F}"/>
            </a:ext>
          </a:extLst>
        </xdr:cNvPr>
        <xdr:cNvSpPr txBox="1"/>
      </xdr:nvSpPr>
      <xdr:spPr>
        <a:xfrm>
          <a:off x="12105786" y="156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1C2EE80-1C25-4C31-9A64-68791095DD9A}"/>
            </a:ext>
          </a:extLst>
        </xdr:cNvPr>
        <xdr:cNvSpPr/>
      </xdr:nvSpPr>
      <xdr:spPr>
        <a:xfrm>
          <a:off x="11487150" y="15897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635695FD-B423-478C-B55F-B8E4C7AF8383}"/>
            </a:ext>
          </a:extLst>
        </xdr:cNvPr>
        <xdr:cNvSpPr txBox="1"/>
      </xdr:nvSpPr>
      <xdr:spPr>
        <a:xfrm>
          <a:off x="11305686" y="156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4FF70C2C-0F79-4879-AD49-3FD737F17A66}"/>
            </a:ext>
          </a:extLst>
        </xdr:cNvPr>
        <xdr:cNvSpPr txBox="1"/>
      </xdr:nvSpPr>
      <xdr:spPr>
        <a:xfrm>
          <a:off x="14525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B4F0DF46-2F8B-4B51-B53A-F702972F5EDD}"/>
            </a:ext>
          </a:extLst>
        </xdr:cNvPr>
        <xdr:cNvSpPr txBox="1"/>
      </xdr:nvSpPr>
      <xdr:spPr>
        <a:xfrm>
          <a:off x="13763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7047E19-04C9-444E-A1BD-F161BF5AD187}"/>
            </a:ext>
          </a:extLst>
        </xdr:cNvPr>
        <xdr:cNvSpPr txBox="1"/>
      </xdr:nvSpPr>
      <xdr:spPr>
        <a:xfrm>
          <a:off x="129730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44A7DC59-9322-442F-BADF-5118BDA2A3F8}"/>
            </a:ext>
          </a:extLst>
        </xdr:cNvPr>
        <xdr:cNvSpPr txBox="1"/>
      </xdr:nvSpPr>
      <xdr:spPr>
        <a:xfrm>
          <a:off x="121729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97FAE136-58B5-4B4A-BB71-7A5F85927749}"/>
            </a:ext>
          </a:extLst>
        </xdr:cNvPr>
        <xdr:cNvSpPr txBox="1"/>
      </xdr:nvSpPr>
      <xdr:spPr>
        <a:xfrm>
          <a:off x="113633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86144</xdr:rowOff>
    </xdr:from>
    <xdr:to>
      <xdr:col>85</xdr:col>
      <xdr:colOff>177800</xdr:colOff>
      <xdr:row>99</xdr:row>
      <xdr:rowOff>16294</xdr:rowOff>
    </xdr:to>
    <xdr:sp macro="" textlink="">
      <xdr:nvSpPr>
        <xdr:cNvPr id="707" name="楕円 706">
          <a:extLst>
            <a:ext uri="{FF2B5EF4-FFF2-40B4-BE49-F238E27FC236}">
              <a16:creationId xmlns:a16="http://schemas.microsoft.com/office/drawing/2014/main" id="{F24C5743-48FB-473F-97F9-BF9823F71AA0}"/>
            </a:ext>
          </a:extLst>
        </xdr:cNvPr>
        <xdr:cNvSpPr/>
      </xdr:nvSpPr>
      <xdr:spPr>
        <a:xfrm>
          <a:off x="14649450" y="15951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1071</xdr:rowOff>
    </xdr:from>
    <xdr:ext cx="378565" cy="259045"/>
    <xdr:sp macro="" textlink="">
      <xdr:nvSpPr>
        <xdr:cNvPr id="708" name="積立金該当値テキスト">
          <a:extLst>
            <a:ext uri="{FF2B5EF4-FFF2-40B4-BE49-F238E27FC236}">
              <a16:creationId xmlns:a16="http://schemas.microsoft.com/office/drawing/2014/main" id="{9C9078D0-3740-4366-9B24-4FD6BBF0BFA0}"/>
            </a:ext>
          </a:extLst>
        </xdr:cNvPr>
        <xdr:cNvSpPr txBox="1"/>
      </xdr:nvSpPr>
      <xdr:spPr>
        <a:xfrm>
          <a:off x="14744700" y="1586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86449</xdr:rowOff>
    </xdr:from>
    <xdr:to>
      <xdr:col>81</xdr:col>
      <xdr:colOff>101600</xdr:colOff>
      <xdr:row>99</xdr:row>
      <xdr:rowOff>16599</xdr:rowOff>
    </xdr:to>
    <xdr:sp macro="" textlink="">
      <xdr:nvSpPr>
        <xdr:cNvPr id="709" name="楕円 708">
          <a:extLst>
            <a:ext uri="{FF2B5EF4-FFF2-40B4-BE49-F238E27FC236}">
              <a16:creationId xmlns:a16="http://schemas.microsoft.com/office/drawing/2014/main" id="{7B79E512-CB18-46CB-9BCC-821D60376E27}"/>
            </a:ext>
          </a:extLst>
        </xdr:cNvPr>
        <xdr:cNvSpPr/>
      </xdr:nvSpPr>
      <xdr:spPr>
        <a:xfrm>
          <a:off x="13887450" y="159519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7726</xdr:rowOff>
    </xdr:from>
    <xdr:ext cx="378565" cy="259045"/>
    <xdr:sp macro="" textlink="">
      <xdr:nvSpPr>
        <xdr:cNvPr id="710" name="テキスト ボックス 709">
          <a:extLst>
            <a:ext uri="{FF2B5EF4-FFF2-40B4-BE49-F238E27FC236}">
              <a16:creationId xmlns:a16="http://schemas.microsoft.com/office/drawing/2014/main" id="{3758A0D3-9DFF-42AD-8B09-676E3A02EBDB}"/>
            </a:ext>
          </a:extLst>
        </xdr:cNvPr>
        <xdr:cNvSpPr txBox="1"/>
      </xdr:nvSpPr>
      <xdr:spPr>
        <a:xfrm>
          <a:off x="13764842" y="1604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86775</xdr:rowOff>
    </xdr:from>
    <xdr:to>
      <xdr:col>76</xdr:col>
      <xdr:colOff>165100</xdr:colOff>
      <xdr:row>99</xdr:row>
      <xdr:rowOff>16925</xdr:rowOff>
    </xdr:to>
    <xdr:sp macro="" textlink="">
      <xdr:nvSpPr>
        <xdr:cNvPr id="711" name="楕円 710">
          <a:extLst>
            <a:ext uri="{FF2B5EF4-FFF2-40B4-BE49-F238E27FC236}">
              <a16:creationId xmlns:a16="http://schemas.microsoft.com/office/drawing/2014/main" id="{FE0FF6E3-6625-40F8-84C5-F52146F48AA9}"/>
            </a:ext>
          </a:extLst>
        </xdr:cNvPr>
        <xdr:cNvSpPr/>
      </xdr:nvSpPr>
      <xdr:spPr>
        <a:xfrm>
          <a:off x="13096875" y="15952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8052</xdr:rowOff>
    </xdr:from>
    <xdr:ext cx="378565" cy="259045"/>
    <xdr:sp macro="" textlink="">
      <xdr:nvSpPr>
        <xdr:cNvPr id="712" name="テキスト ボックス 711">
          <a:extLst>
            <a:ext uri="{FF2B5EF4-FFF2-40B4-BE49-F238E27FC236}">
              <a16:creationId xmlns:a16="http://schemas.microsoft.com/office/drawing/2014/main" id="{A2CDBAB9-1349-4C85-8E6D-3957B9D34808}"/>
            </a:ext>
          </a:extLst>
        </xdr:cNvPr>
        <xdr:cNvSpPr txBox="1"/>
      </xdr:nvSpPr>
      <xdr:spPr>
        <a:xfrm>
          <a:off x="12974267" y="1604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82595</xdr:rowOff>
    </xdr:from>
    <xdr:to>
      <xdr:col>72</xdr:col>
      <xdr:colOff>38100</xdr:colOff>
      <xdr:row>99</xdr:row>
      <xdr:rowOff>12745</xdr:rowOff>
    </xdr:to>
    <xdr:sp macro="" textlink="">
      <xdr:nvSpPr>
        <xdr:cNvPr id="713" name="楕円 712">
          <a:extLst>
            <a:ext uri="{FF2B5EF4-FFF2-40B4-BE49-F238E27FC236}">
              <a16:creationId xmlns:a16="http://schemas.microsoft.com/office/drawing/2014/main" id="{C5D57EDB-0453-49F9-BF37-82B5BAB5219A}"/>
            </a:ext>
          </a:extLst>
        </xdr:cNvPr>
        <xdr:cNvSpPr/>
      </xdr:nvSpPr>
      <xdr:spPr>
        <a:xfrm>
          <a:off x="12296775" y="15954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3872</xdr:rowOff>
    </xdr:from>
    <xdr:ext cx="469744" cy="259045"/>
    <xdr:sp macro="" textlink="">
      <xdr:nvSpPr>
        <xdr:cNvPr id="714" name="テキスト ボックス 713">
          <a:extLst>
            <a:ext uri="{FF2B5EF4-FFF2-40B4-BE49-F238E27FC236}">
              <a16:creationId xmlns:a16="http://schemas.microsoft.com/office/drawing/2014/main" id="{6AC45BCE-28B5-4C60-9A09-DF691042A7A7}"/>
            </a:ext>
          </a:extLst>
        </xdr:cNvPr>
        <xdr:cNvSpPr txBox="1"/>
      </xdr:nvSpPr>
      <xdr:spPr>
        <a:xfrm>
          <a:off x="12134928" y="160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82846</xdr:rowOff>
    </xdr:from>
    <xdr:to>
      <xdr:col>67</xdr:col>
      <xdr:colOff>101600</xdr:colOff>
      <xdr:row>99</xdr:row>
      <xdr:rowOff>12996</xdr:rowOff>
    </xdr:to>
    <xdr:sp macro="" textlink="">
      <xdr:nvSpPr>
        <xdr:cNvPr id="715" name="楕円 714">
          <a:extLst>
            <a:ext uri="{FF2B5EF4-FFF2-40B4-BE49-F238E27FC236}">
              <a16:creationId xmlns:a16="http://schemas.microsoft.com/office/drawing/2014/main" id="{72E8C3D6-6A95-4A0A-B793-AE59D75C0FC8}"/>
            </a:ext>
          </a:extLst>
        </xdr:cNvPr>
        <xdr:cNvSpPr/>
      </xdr:nvSpPr>
      <xdr:spPr>
        <a:xfrm>
          <a:off x="11487150" y="159546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4123</xdr:rowOff>
    </xdr:from>
    <xdr:ext cx="469744" cy="259045"/>
    <xdr:sp macro="" textlink="">
      <xdr:nvSpPr>
        <xdr:cNvPr id="716" name="テキスト ボックス 715">
          <a:extLst>
            <a:ext uri="{FF2B5EF4-FFF2-40B4-BE49-F238E27FC236}">
              <a16:creationId xmlns:a16="http://schemas.microsoft.com/office/drawing/2014/main" id="{5A98573C-41AC-4624-9755-1FFB24FA6A3E}"/>
            </a:ext>
          </a:extLst>
        </xdr:cNvPr>
        <xdr:cNvSpPr txBox="1"/>
      </xdr:nvSpPr>
      <xdr:spPr>
        <a:xfrm>
          <a:off x="11325303" y="1603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441230DD-99DB-403A-83FB-F394479BBE3C}"/>
            </a:ext>
          </a:extLst>
        </xdr:cNvPr>
        <xdr:cNvSpPr/>
      </xdr:nvSpPr>
      <xdr:spPr>
        <a:xfrm>
          <a:off x="16459200" y="3781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D21369DF-8EF5-431C-880B-1BCD906C76F0}"/>
            </a:ext>
          </a:extLst>
        </xdr:cNvPr>
        <xdr:cNvSpPr/>
      </xdr:nvSpPr>
      <xdr:spPr>
        <a:xfrm>
          <a:off x="165830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83CE8B76-9B4D-4F95-8E65-32D425323A88}"/>
            </a:ext>
          </a:extLst>
        </xdr:cNvPr>
        <xdr:cNvSpPr/>
      </xdr:nvSpPr>
      <xdr:spPr>
        <a:xfrm>
          <a:off x="165830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CD9C10FF-3EAB-4385-81AA-3513042F9904}"/>
            </a:ext>
          </a:extLst>
        </xdr:cNvPr>
        <xdr:cNvSpPr/>
      </xdr:nvSpPr>
      <xdr:spPr>
        <a:xfrm>
          <a:off x="174879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9145C69F-FEC0-4BED-BEBD-36094B129E0D}"/>
            </a:ext>
          </a:extLst>
        </xdr:cNvPr>
        <xdr:cNvSpPr/>
      </xdr:nvSpPr>
      <xdr:spPr>
        <a:xfrm>
          <a:off x="174879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B9F1F936-FB00-4C09-85B7-D21301251B39}"/>
            </a:ext>
          </a:extLst>
        </xdr:cNvPr>
        <xdr:cNvSpPr/>
      </xdr:nvSpPr>
      <xdr:spPr>
        <a:xfrm>
          <a:off x="185166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1EA7C386-E166-46D3-9CDB-14B8C5646C96}"/>
            </a:ext>
          </a:extLst>
        </xdr:cNvPr>
        <xdr:cNvSpPr/>
      </xdr:nvSpPr>
      <xdr:spPr>
        <a:xfrm>
          <a:off x="185166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269139C5-82EF-4015-9E22-2B45793F2A2E}"/>
            </a:ext>
          </a:extLst>
        </xdr:cNvPr>
        <xdr:cNvSpPr/>
      </xdr:nvSpPr>
      <xdr:spPr>
        <a:xfrm>
          <a:off x="16459200" y="4562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2B843955-5386-4B77-AC3F-86B7148B4654}"/>
            </a:ext>
          </a:extLst>
        </xdr:cNvPr>
        <xdr:cNvSpPr txBox="1"/>
      </xdr:nvSpPr>
      <xdr:spPr>
        <a:xfrm>
          <a:off x="16440150"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1C5970EF-A751-45BC-8C6E-9162EC5154DF}"/>
            </a:ext>
          </a:extLst>
        </xdr:cNvPr>
        <xdr:cNvCxnSpPr/>
      </xdr:nvCxnSpPr>
      <xdr:spPr>
        <a:xfrm>
          <a:off x="16459200" y="672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8C2D6B19-B124-4577-97EF-E0B8497884DD}"/>
            </a:ext>
          </a:extLst>
        </xdr:cNvPr>
        <xdr:cNvCxnSpPr/>
      </xdr:nvCxnSpPr>
      <xdr:spPr>
        <a:xfrm>
          <a:off x="16459200" y="6296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BED53441-396B-47BA-9F29-0F13233C99F1}"/>
            </a:ext>
          </a:extLst>
        </xdr:cNvPr>
        <xdr:cNvSpPr txBox="1"/>
      </xdr:nvSpPr>
      <xdr:spPr>
        <a:xfrm>
          <a:off x="16248514" y="6150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3F80D7CE-759F-4F95-BE57-2EFE739554A9}"/>
            </a:ext>
          </a:extLst>
        </xdr:cNvPr>
        <xdr:cNvCxnSpPr/>
      </xdr:nvCxnSpPr>
      <xdr:spPr>
        <a:xfrm>
          <a:off x="164592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CFA26ED4-689D-40A9-B41B-ABB7D1AB982D}"/>
            </a:ext>
          </a:extLst>
        </xdr:cNvPr>
        <xdr:cNvSpPr txBox="1"/>
      </xdr:nvSpPr>
      <xdr:spPr>
        <a:xfrm>
          <a:off x="16052346" y="5722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59AB5D98-5A06-44AC-934A-EC8B4CA7F3AB}"/>
            </a:ext>
          </a:extLst>
        </xdr:cNvPr>
        <xdr:cNvCxnSpPr/>
      </xdr:nvCxnSpPr>
      <xdr:spPr>
        <a:xfrm>
          <a:off x="16459200" y="542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34FBC26B-3B34-488D-91F3-49057FD0E93F}"/>
            </a:ext>
          </a:extLst>
        </xdr:cNvPr>
        <xdr:cNvSpPr txBox="1"/>
      </xdr:nvSpPr>
      <xdr:spPr>
        <a:xfrm>
          <a:off x="15985051" y="52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8D6DFC94-110A-4EBF-A8AC-D087EDCB0193}"/>
            </a:ext>
          </a:extLst>
        </xdr:cNvPr>
        <xdr:cNvCxnSpPr/>
      </xdr:nvCxnSpPr>
      <xdr:spPr>
        <a:xfrm>
          <a:off x="16459200" y="5000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9D2AB114-0DB8-46D4-9F20-EBB826137709}"/>
            </a:ext>
          </a:extLst>
        </xdr:cNvPr>
        <xdr:cNvSpPr txBox="1"/>
      </xdr:nvSpPr>
      <xdr:spPr>
        <a:xfrm>
          <a:off x="15985051" y="485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16CA7EBA-57A3-4C13-82D7-4728C61DA983}"/>
            </a:ext>
          </a:extLst>
        </xdr:cNvPr>
        <xdr:cNvCxnSpPr/>
      </xdr:nvCxnSpPr>
      <xdr:spPr>
        <a:xfrm>
          <a:off x="16459200" y="4562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77E02637-4917-46D9-8012-C893BAB66CAC}"/>
            </a:ext>
          </a:extLst>
        </xdr:cNvPr>
        <xdr:cNvSpPr txBox="1"/>
      </xdr:nvSpPr>
      <xdr:spPr>
        <a:xfrm>
          <a:off x="15985051" y="4426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60C69E72-C249-4426-9027-962D6162E729}"/>
            </a:ext>
          </a:extLst>
        </xdr:cNvPr>
        <xdr:cNvSpPr/>
      </xdr:nvSpPr>
      <xdr:spPr>
        <a:xfrm>
          <a:off x="16459200" y="4562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477603A3-4FC7-40BD-95BB-AE36F19C1E83}"/>
            </a:ext>
          </a:extLst>
        </xdr:cNvPr>
        <xdr:cNvCxnSpPr/>
      </xdr:nvCxnSpPr>
      <xdr:spPr>
        <a:xfrm flipV="1">
          <a:off x="19952970" y="4867631"/>
          <a:ext cx="1269" cy="142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2806EE26-581F-4F0C-8AAF-31B384B303C4}"/>
            </a:ext>
          </a:extLst>
        </xdr:cNvPr>
        <xdr:cNvSpPr txBox="1"/>
      </xdr:nvSpPr>
      <xdr:spPr>
        <a:xfrm>
          <a:off x="20002500" y="6293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F714EB3C-B759-49D0-932E-3FA350602429}"/>
            </a:ext>
          </a:extLst>
        </xdr:cNvPr>
        <xdr:cNvCxnSpPr/>
      </xdr:nvCxnSpPr>
      <xdr:spPr>
        <a:xfrm>
          <a:off x="19878675" y="6296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68BF6DF9-FE2A-49ED-8A5A-DD27A604DE18}"/>
            </a:ext>
          </a:extLst>
        </xdr:cNvPr>
        <xdr:cNvSpPr txBox="1"/>
      </xdr:nvSpPr>
      <xdr:spPr>
        <a:xfrm>
          <a:off x="20002500" y="46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B865F9E0-961B-413F-A54E-869574F497B7}"/>
            </a:ext>
          </a:extLst>
        </xdr:cNvPr>
        <xdr:cNvCxnSpPr/>
      </xdr:nvCxnSpPr>
      <xdr:spPr>
        <a:xfrm>
          <a:off x="19878675" y="48676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112542</xdr:rowOff>
    </xdr:from>
    <xdr:to>
      <xdr:col>116</xdr:col>
      <xdr:colOff>63500</xdr:colOff>
      <xdr:row>38</xdr:row>
      <xdr:rowOff>49906</xdr:rowOff>
    </xdr:to>
    <xdr:cxnSp macro="">
      <xdr:nvCxnSpPr>
        <xdr:cNvPr id="743" name="直線コネクタ 742">
          <a:extLst>
            <a:ext uri="{FF2B5EF4-FFF2-40B4-BE49-F238E27FC236}">
              <a16:creationId xmlns:a16="http://schemas.microsoft.com/office/drawing/2014/main" id="{B5D61F29-E0FD-43E9-8987-F969DEF4D87D}"/>
            </a:ext>
          </a:extLst>
        </xdr:cNvPr>
        <xdr:cNvCxnSpPr/>
      </xdr:nvCxnSpPr>
      <xdr:spPr>
        <a:xfrm>
          <a:off x="19202400" y="5941842"/>
          <a:ext cx="752475" cy="2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5B079F8F-AF16-40A1-B7CB-3507DD7E67C0}"/>
            </a:ext>
          </a:extLst>
        </xdr:cNvPr>
        <xdr:cNvSpPr txBox="1"/>
      </xdr:nvSpPr>
      <xdr:spPr>
        <a:xfrm>
          <a:off x="20002500" y="5916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C2947F57-D1AE-48A0-B24F-64AB00A0E86B}"/>
            </a:ext>
          </a:extLst>
        </xdr:cNvPr>
        <xdr:cNvSpPr/>
      </xdr:nvSpPr>
      <xdr:spPr>
        <a:xfrm>
          <a:off x="19897725" y="60555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112542</xdr:rowOff>
    </xdr:from>
    <xdr:to>
      <xdr:col>111</xdr:col>
      <xdr:colOff>177800</xdr:colOff>
      <xdr:row>38</xdr:row>
      <xdr:rowOff>50454</xdr:rowOff>
    </xdr:to>
    <xdr:cxnSp macro="">
      <xdr:nvCxnSpPr>
        <xdr:cNvPr id="746" name="直線コネクタ 745">
          <a:extLst>
            <a:ext uri="{FF2B5EF4-FFF2-40B4-BE49-F238E27FC236}">
              <a16:creationId xmlns:a16="http://schemas.microsoft.com/office/drawing/2014/main" id="{87D66A4B-CD8E-4049-A3A2-294B6B7E3CA9}"/>
            </a:ext>
          </a:extLst>
        </xdr:cNvPr>
        <xdr:cNvCxnSpPr/>
      </xdr:nvCxnSpPr>
      <xdr:spPr>
        <a:xfrm flipV="1">
          <a:off x="18392775" y="5941842"/>
          <a:ext cx="809625" cy="2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FFFC3F15-2E1F-4197-8F8A-9B064477408F}"/>
            </a:ext>
          </a:extLst>
        </xdr:cNvPr>
        <xdr:cNvSpPr/>
      </xdr:nvSpPr>
      <xdr:spPr>
        <a:xfrm>
          <a:off x="19154775" y="6060034"/>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8" name="テキスト ボックス 747">
          <a:extLst>
            <a:ext uri="{FF2B5EF4-FFF2-40B4-BE49-F238E27FC236}">
              <a16:creationId xmlns:a16="http://schemas.microsoft.com/office/drawing/2014/main" id="{7CD35C81-59F0-489C-B629-ADE4833E996B}"/>
            </a:ext>
          </a:extLst>
        </xdr:cNvPr>
        <xdr:cNvSpPr txBox="1"/>
      </xdr:nvSpPr>
      <xdr:spPr>
        <a:xfrm>
          <a:off x="18992928" y="615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50454</xdr:rowOff>
    </xdr:from>
    <xdr:to>
      <xdr:col>107</xdr:col>
      <xdr:colOff>50800</xdr:colOff>
      <xdr:row>38</xdr:row>
      <xdr:rowOff>51369</xdr:rowOff>
    </xdr:to>
    <xdr:cxnSp macro="">
      <xdr:nvCxnSpPr>
        <xdr:cNvPr id="749" name="直線コネクタ 748">
          <a:extLst>
            <a:ext uri="{FF2B5EF4-FFF2-40B4-BE49-F238E27FC236}">
              <a16:creationId xmlns:a16="http://schemas.microsoft.com/office/drawing/2014/main" id="{9C80292E-0914-4B67-8EF8-43F935EA65D0}"/>
            </a:ext>
          </a:extLst>
        </xdr:cNvPr>
        <xdr:cNvCxnSpPr/>
      </xdr:nvCxnSpPr>
      <xdr:spPr>
        <a:xfrm flipV="1">
          <a:off x="17602200" y="6200429"/>
          <a:ext cx="7905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8D2A259-BB82-4F4C-B3D5-97E121263DE8}"/>
            </a:ext>
          </a:extLst>
        </xdr:cNvPr>
        <xdr:cNvSpPr/>
      </xdr:nvSpPr>
      <xdr:spPr>
        <a:xfrm>
          <a:off x="18345150" y="6084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4CA57DB4-3ECB-437F-B415-4CA7661BC3D3}"/>
            </a:ext>
          </a:extLst>
        </xdr:cNvPr>
        <xdr:cNvSpPr txBox="1"/>
      </xdr:nvSpPr>
      <xdr:spPr>
        <a:xfrm>
          <a:off x="18183303" y="586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51369</xdr:rowOff>
    </xdr:from>
    <xdr:to>
      <xdr:col>102</xdr:col>
      <xdr:colOff>114300</xdr:colOff>
      <xdr:row>38</xdr:row>
      <xdr:rowOff>83007</xdr:rowOff>
    </xdr:to>
    <xdr:cxnSp macro="">
      <xdr:nvCxnSpPr>
        <xdr:cNvPr id="752" name="直線コネクタ 751">
          <a:extLst>
            <a:ext uri="{FF2B5EF4-FFF2-40B4-BE49-F238E27FC236}">
              <a16:creationId xmlns:a16="http://schemas.microsoft.com/office/drawing/2014/main" id="{3BE25C0C-CD4D-4E5B-828D-26582C9D93A9}"/>
            </a:ext>
          </a:extLst>
        </xdr:cNvPr>
        <xdr:cNvCxnSpPr/>
      </xdr:nvCxnSpPr>
      <xdr:spPr>
        <a:xfrm flipV="1">
          <a:off x="16802100" y="6201344"/>
          <a:ext cx="800100" cy="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7969EC47-F22A-4CF2-A39A-59E36E0349F6}"/>
            </a:ext>
          </a:extLst>
        </xdr:cNvPr>
        <xdr:cNvSpPr/>
      </xdr:nvSpPr>
      <xdr:spPr>
        <a:xfrm>
          <a:off x="17554575" y="60850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6A5F04E7-661B-442A-9EAB-D196712E9EFB}"/>
            </a:ext>
          </a:extLst>
        </xdr:cNvPr>
        <xdr:cNvSpPr txBox="1"/>
      </xdr:nvSpPr>
      <xdr:spPr>
        <a:xfrm>
          <a:off x="17383203" y="58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20374B18-AD9C-4D75-8471-14E474375893}"/>
            </a:ext>
          </a:extLst>
        </xdr:cNvPr>
        <xdr:cNvSpPr/>
      </xdr:nvSpPr>
      <xdr:spPr>
        <a:xfrm>
          <a:off x="16754475" y="61162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60837814-03FB-4F43-B848-028A8DE8E1A7}"/>
            </a:ext>
          </a:extLst>
        </xdr:cNvPr>
        <xdr:cNvSpPr txBox="1"/>
      </xdr:nvSpPr>
      <xdr:spPr>
        <a:xfrm>
          <a:off x="16592628" y="589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2B96EDE8-1FE5-4377-AA60-83F3AFD21FEA}"/>
            </a:ext>
          </a:extLst>
        </xdr:cNvPr>
        <xdr:cNvSpPr txBox="1"/>
      </xdr:nvSpPr>
      <xdr:spPr>
        <a:xfrm>
          <a:off x="197834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F9134C0E-DBCD-4C6F-9492-B5863B570CB0}"/>
            </a:ext>
          </a:extLst>
        </xdr:cNvPr>
        <xdr:cNvSpPr txBox="1"/>
      </xdr:nvSpPr>
      <xdr:spPr>
        <a:xfrm>
          <a:off x="190309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AAE3559E-1EE5-48A2-B511-92570D54F90A}"/>
            </a:ext>
          </a:extLst>
        </xdr:cNvPr>
        <xdr:cNvSpPr txBox="1"/>
      </xdr:nvSpPr>
      <xdr:spPr>
        <a:xfrm>
          <a:off x="182213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C39BB11-0EF5-4118-8503-05C841676562}"/>
            </a:ext>
          </a:extLst>
        </xdr:cNvPr>
        <xdr:cNvSpPr txBox="1"/>
      </xdr:nvSpPr>
      <xdr:spPr>
        <a:xfrm>
          <a:off x="174307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FCC73A9-A29B-477D-B4EE-9449FA1199C3}"/>
            </a:ext>
          </a:extLst>
        </xdr:cNvPr>
        <xdr:cNvSpPr txBox="1"/>
      </xdr:nvSpPr>
      <xdr:spPr>
        <a:xfrm>
          <a:off x="166306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170556</xdr:rowOff>
    </xdr:from>
    <xdr:to>
      <xdr:col>116</xdr:col>
      <xdr:colOff>114300</xdr:colOff>
      <xdr:row>38</xdr:row>
      <xdr:rowOff>100706</xdr:rowOff>
    </xdr:to>
    <xdr:sp macro="" textlink="">
      <xdr:nvSpPr>
        <xdr:cNvPr id="762" name="楕円 761">
          <a:extLst>
            <a:ext uri="{FF2B5EF4-FFF2-40B4-BE49-F238E27FC236}">
              <a16:creationId xmlns:a16="http://schemas.microsoft.com/office/drawing/2014/main" id="{47107D4C-22FD-403C-89D5-1CCAF0B97C4C}"/>
            </a:ext>
          </a:extLst>
        </xdr:cNvPr>
        <xdr:cNvSpPr/>
      </xdr:nvSpPr>
      <xdr:spPr>
        <a:xfrm>
          <a:off x="19897725" y="61522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85483</xdr:rowOff>
    </xdr:from>
    <xdr:ext cx="378565" cy="259045"/>
    <xdr:sp macro="" textlink="">
      <xdr:nvSpPr>
        <xdr:cNvPr id="763" name="投資及び出資金該当値テキスト">
          <a:extLst>
            <a:ext uri="{FF2B5EF4-FFF2-40B4-BE49-F238E27FC236}">
              <a16:creationId xmlns:a16="http://schemas.microsoft.com/office/drawing/2014/main" id="{1E628F8A-FD51-4683-8C18-D3572F02BAE3}"/>
            </a:ext>
          </a:extLst>
        </xdr:cNvPr>
        <xdr:cNvSpPr txBox="1"/>
      </xdr:nvSpPr>
      <xdr:spPr>
        <a:xfrm>
          <a:off x="20002500" y="607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61742</xdr:rowOff>
    </xdr:from>
    <xdr:to>
      <xdr:col>112</xdr:col>
      <xdr:colOff>38100</xdr:colOff>
      <xdr:row>36</xdr:row>
      <xdr:rowOff>163342</xdr:rowOff>
    </xdr:to>
    <xdr:sp macro="" textlink="">
      <xdr:nvSpPr>
        <xdr:cNvPr id="764" name="楕円 763">
          <a:extLst>
            <a:ext uri="{FF2B5EF4-FFF2-40B4-BE49-F238E27FC236}">
              <a16:creationId xmlns:a16="http://schemas.microsoft.com/office/drawing/2014/main" id="{37443760-EC9E-4400-8163-71B36642B28A}"/>
            </a:ext>
          </a:extLst>
        </xdr:cNvPr>
        <xdr:cNvSpPr/>
      </xdr:nvSpPr>
      <xdr:spPr>
        <a:xfrm>
          <a:off x="19154775" y="58942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8419</xdr:rowOff>
    </xdr:from>
    <xdr:ext cx="469744" cy="259045"/>
    <xdr:sp macro="" textlink="">
      <xdr:nvSpPr>
        <xdr:cNvPr id="765" name="テキスト ボックス 764">
          <a:extLst>
            <a:ext uri="{FF2B5EF4-FFF2-40B4-BE49-F238E27FC236}">
              <a16:creationId xmlns:a16="http://schemas.microsoft.com/office/drawing/2014/main" id="{FDEDBA99-F3B7-4334-919D-3E58D2A3B6FF}"/>
            </a:ext>
          </a:extLst>
        </xdr:cNvPr>
        <xdr:cNvSpPr txBox="1"/>
      </xdr:nvSpPr>
      <xdr:spPr>
        <a:xfrm>
          <a:off x="18992928" y="56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171104</xdr:rowOff>
    </xdr:from>
    <xdr:to>
      <xdr:col>107</xdr:col>
      <xdr:colOff>101600</xdr:colOff>
      <xdr:row>38</xdr:row>
      <xdr:rowOff>101254</xdr:rowOff>
    </xdr:to>
    <xdr:sp macro="" textlink="">
      <xdr:nvSpPr>
        <xdr:cNvPr id="766" name="楕円 765">
          <a:extLst>
            <a:ext uri="{FF2B5EF4-FFF2-40B4-BE49-F238E27FC236}">
              <a16:creationId xmlns:a16="http://schemas.microsoft.com/office/drawing/2014/main" id="{72F4F803-DA5E-4E0A-96FA-8C9540FFE87D}"/>
            </a:ext>
          </a:extLst>
        </xdr:cNvPr>
        <xdr:cNvSpPr/>
      </xdr:nvSpPr>
      <xdr:spPr>
        <a:xfrm>
          <a:off x="18345150" y="61528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92381</xdr:rowOff>
    </xdr:from>
    <xdr:ext cx="378565" cy="259045"/>
    <xdr:sp macro="" textlink="">
      <xdr:nvSpPr>
        <xdr:cNvPr id="767" name="テキスト ボックス 766">
          <a:extLst>
            <a:ext uri="{FF2B5EF4-FFF2-40B4-BE49-F238E27FC236}">
              <a16:creationId xmlns:a16="http://schemas.microsoft.com/office/drawing/2014/main" id="{20F51E4E-94EB-4487-8C21-B76D0ACCE217}"/>
            </a:ext>
          </a:extLst>
        </xdr:cNvPr>
        <xdr:cNvSpPr txBox="1"/>
      </xdr:nvSpPr>
      <xdr:spPr>
        <a:xfrm>
          <a:off x="18222542" y="6245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569</xdr:rowOff>
    </xdr:from>
    <xdr:to>
      <xdr:col>102</xdr:col>
      <xdr:colOff>165100</xdr:colOff>
      <xdr:row>38</xdr:row>
      <xdr:rowOff>102169</xdr:rowOff>
    </xdr:to>
    <xdr:sp macro="" textlink="">
      <xdr:nvSpPr>
        <xdr:cNvPr id="768" name="楕円 767">
          <a:extLst>
            <a:ext uri="{FF2B5EF4-FFF2-40B4-BE49-F238E27FC236}">
              <a16:creationId xmlns:a16="http://schemas.microsoft.com/office/drawing/2014/main" id="{2FE9D454-04D3-44BB-BC2F-84C5C08F0021}"/>
            </a:ext>
          </a:extLst>
        </xdr:cNvPr>
        <xdr:cNvSpPr/>
      </xdr:nvSpPr>
      <xdr:spPr>
        <a:xfrm>
          <a:off x="17554575" y="61537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93296</xdr:rowOff>
    </xdr:from>
    <xdr:ext cx="378565" cy="259045"/>
    <xdr:sp macro="" textlink="">
      <xdr:nvSpPr>
        <xdr:cNvPr id="769" name="テキスト ボックス 768">
          <a:extLst>
            <a:ext uri="{FF2B5EF4-FFF2-40B4-BE49-F238E27FC236}">
              <a16:creationId xmlns:a16="http://schemas.microsoft.com/office/drawing/2014/main" id="{2D069DBC-235E-45FC-A39E-FFC5519CF0B4}"/>
            </a:ext>
          </a:extLst>
        </xdr:cNvPr>
        <xdr:cNvSpPr txBox="1"/>
      </xdr:nvSpPr>
      <xdr:spPr>
        <a:xfrm>
          <a:off x="17431967" y="624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32207</xdr:rowOff>
    </xdr:from>
    <xdr:to>
      <xdr:col>98</xdr:col>
      <xdr:colOff>38100</xdr:colOff>
      <xdr:row>38</xdr:row>
      <xdr:rowOff>133807</xdr:rowOff>
    </xdr:to>
    <xdr:sp macro="" textlink="">
      <xdr:nvSpPr>
        <xdr:cNvPr id="770" name="楕円 769">
          <a:extLst>
            <a:ext uri="{FF2B5EF4-FFF2-40B4-BE49-F238E27FC236}">
              <a16:creationId xmlns:a16="http://schemas.microsoft.com/office/drawing/2014/main" id="{E682A60A-2A53-4FE9-A866-A4198DD9E0DE}"/>
            </a:ext>
          </a:extLst>
        </xdr:cNvPr>
        <xdr:cNvSpPr/>
      </xdr:nvSpPr>
      <xdr:spPr>
        <a:xfrm>
          <a:off x="16754475" y="61821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124934</xdr:rowOff>
    </xdr:from>
    <xdr:ext cx="378565" cy="259045"/>
    <xdr:sp macro="" textlink="">
      <xdr:nvSpPr>
        <xdr:cNvPr id="771" name="テキスト ボックス 770">
          <a:extLst>
            <a:ext uri="{FF2B5EF4-FFF2-40B4-BE49-F238E27FC236}">
              <a16:creationId xmlns:a16="http://schemas.microsoft.com/office/drawing/2014/main" id="{987B9611-2CD4-4518-8626-002F2CA558D6}"/>
            </a:ext>
          </a:extLst>
        </xdr:cNvPr>
        <xdr:cNvSpPr txBox="1"/>
      </xdr:nvSpPr>
      <xdr:spPr>
        <a:xfrm>
          <a:off x="16631867" y="6274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86662473-B216-4C94-A506-6EFAACA89B35}"/>
            </a:ext>
          </a:extLst>
        </xdr:cNvPr>
        <xdr:cNvSpPr/>
      </xdr:nvSpPr>
      <xdr:spPr>
        <a:xfrm>
          <a:off x="16459200" y="7019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2C0830A6-AF91-439C-AB1E-A156D8FA70E9}"/>
            </a:ext>
          </a:extLst>
        </xdr:cNvPr>
        <xdr:cNvSpPr/>
      </xdr:nvSpPr>
      <xdr:spPr>
        <a:xfrm>
          <a:off x="165830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959B0A31-5EE1-4D26-BB70-5CD8DB5ADDE0}"/>
            </a:ext>
          </a:extLst>
        </xdr:cNvPr>
        <xdr:cNvSpPr/>
      </xdr:nvSpPr>
      <xdr:spPr>
        <a:xfrm>
          <a:off x="165830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BBFC3C32-A9D0-4C47-9729-E26066C456A8}"/>
            </a:ext>
          </a:extLst>
        </xdr:cNvPr>
        <xdr:cNvSpPr/>
      </xdr:nvSpPr>
      <xdr:spPr>
        <a:xfrm>
          <a:off x="174879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A7BCF0E8-D25C-4E45-987B-B593B9EE2160}"/>
            </a:ext>
          </a:extLst>
        </xdr:cNvPr>
        <xdr:cNvSpPr/>
      </xdr:nvSpPr>
      <xdr:spPr>
        <a:xfrm>
          <a:off x="174879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3202B72C-63D0-4FE3-9724-00FF185D8560}"/>
            </a:ext>
          </a:extLst>
        </xdr:cNvPr>
        <xdr:cNvSpPr/>
      </xdr:nvSpPr>
      <xdr:spPr>
        <a:xfrm>
          <a:off x="185166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227E92CF-1C08-46EA-8DD6-C933CFB9F857}"/>
            </a:ext>
          </a:extLst>
        </xdr:cNvPr>
        <xdr:cNvSpPr/>
      </xdr:nvSpPr>
      <xdr:spPr>
        <a:xfrm>
          <a:off x="185166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FC26597F-126F-4FEA-95D9-44A37A6069DA}"/>
            </a:ext>
          </a:extLst>
        </xdr:cNvPr>
        <xdr:cNvSpPr/>
      </xdr:nvSpPr>
      <xdr:spPr>
        <a:xfrm>
          <a:off x="16459200" y="7800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ECF901F9-47F2-4E36-A57E-8A08E5D1A0C4}"/>
            </a:ext>
          </a:extLst>
        </xdr:cNvPr>
        <xdr:cNvSpPr txBox="1"/>
      </xdr:nvSpPr>
      <xdr:spPr>
        <a:xfrm>
          <a:off x="16440150"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63FAA823-B035-417F-A241-38867AC9D20F}"/>
            </a:ext>
          </a:extLst>
        </xdr:cNvPr>
        <xdr:cNvCxnSpPr/>
      </xdr:nvCxnSpPr>
      <xdr:spPr>
        <a:xfrm>
          <a:off x="16459200" y="996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9407F4DB-62FB-47EC-BD8D-A3B850228527}"/>
            </a:ext>
          </a:extLst>
        </xdr:cNvPr>
        <xdr:cNvCxnSpPr/>
      </xdr:nvCxnSpPr>
      <xdr:spPr>
        <a:xfrm>
          <a:off x="16459200" y="9534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146E11E8-D47F-4D64-A9F2-CE87BCE0C48F}"/>
            </a:ext>
          </a:extLst>
        </xdr:cNvPr>
        <xdr:cNvSpPr txBox="1"/>
      </xdr:nvSpPr>
      <xdr:spPr>
        <a:xfrm>
          <a:off x="16248514" y="9389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79B5A713-6E27-4F60-9E1E-62D537851D47}"/>
            </a:ext>
          </a:extLst>
        </xdr:cNvPr>
        <xdr:cNvCxnSpPr/>
      </xdr:nvCxnSpPr>
      <xdr:spPr>
        <a:xfrm>
          <a:off x="16459200" y="9096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9435CAF1-9DD5-4C09-B650-59718670CD62}"/>
            </a:ext>
          </a:extLst>
        </xdr:cNvPr>
        <xdr:cNvSpPr txBox="1"/>
      </xdr:nvSpPr>
      <xdr:spPr>
        <a:xfrm>
          <a:off x="16052346" y="8960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D6D0C233-EFCA-456B-8988-0A228876AA3D}"/>
            </a:ext>
          </a:extLst>
        </xdr:cNvPr>
        <xdr:cNvCxnSpPr/>
      </xdr:nvCxnSpPr>
      <xdr:spPr>
        <a:xfrm>
          <a:off x="16459200" y="866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6AC9E4E0-8265-40AD-9E55-ED9EDB0E2E24}"/>
            </a:ext>
          </a:extLst>
        </xdr:cNvPr>
        <xdr:cNvSpPr txBox="1"/>
      </xdr:nvSpPr>
      <xdr:spPr>
        <a:xfrm>
          <a:off x="15985051" y="853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580D9E9B-2FBC-42B7-8116-ABE747EAAFFE}"/>
            </a:ext>
          </a:extLst>
        </xdr:cNvPr>
        <xdr:cNvCxnSpPr/>
      </xdr:nvCxnSpPr>
      <xdr:spPr>
        <a:xfrm>
          <a:off x="16459200" y="8239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45C0B07C-3BCA-4B54-9BFD-E3BDE6EADC77}"/>
            </a:ext>
          </a:extLst>
        </xdr:cNvPr>
        <xdr:cNvSpPr txBox="1"/>
      </xdr:nvSpPr>
      <xdr:spPr>
        <a:xfrm>
          <a:off x="15985051" y="8093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5E815473-FC8F-4C61-9C73-8F985792A94F}"/>
            </a:ext>
          </a:extLst>
        </xdr:cNvPr>
        <xdr:cNvCxnSpPr/>
      </xdr:nvCxnSpPr>
      <xdr:spPr>
        <a:xfrm>
          <a:off x="16459200" y="7800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CABA4455-1D9F-4680-8B64-0D4A7B1A1996}"/>
            </a:ext>
          </a:extLst>
        </xdr:cNvPr>
        <xdr:cNvSpPr txBox="1"/>
      </xdr:nvSpPr>
      <xdr:spPr>
        <a:xfrm>
          <a:off x="15985051" y="76651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EC635E8C-0348-418B-A695-A34A398F1433}"/>
            </a:ext>
          </a:extLst>
        </xdr:cNvPr>
        <xdr:cNvSpPr/>
      </xdr:nvSpPr>
      <xdr:spPr>
        <a:xfrm>
          <a:off x="16459200" y="7800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8E3FF498-19D6-4CDD-8308-440FEECC9CCF}"/>
            </a:ext>
          </a:extLst>
        </xdr:cNvPr>
        <xdr:cNvCxnSpPr/>
      </xdr:nvCxnSpPr>
      <xdr:spPr>
        <a:xfrm flipV="1">
          <a:off x="19952970" y="8203148"/>
          <a:ext cx="1269" cy="133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E9B57D94-66EA-4112-B858-EBB81510E140}"/>
            </a:ext>
          </a:extLst>
        </xdr:cNvPr>
        <xdr:cNvSpPr txBox="1"/>
      </xdr:nvSpPr>
      <xdr:spPr>
        <a:xfrm>
          <a:off x="20002500" y="9532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92D70DD-129D-4B8D-96CC-F10DBB106615}"/>
            </a:ext>
          </a:extLst>
        </xdr:cNvPr>
        <xdr:cNvCxnSpPr/>
      </xdr:nvCxnSpPr>
      <xdr:spPr>
        <a:xfrm>
          <a:off x="19878675" y="9534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DB0D52DE-FA9B-4719-9A98-8178568B9276}"/>
            </a:ext>
          </a:extLst>
        </xdr:cNvPr>
        <xdr:cNvSpPr txBox="1"/>
      </xdr:nvSpPr>
      <xdr:spPr>
        <a:xfrm>
          <a:off x="20002500" y="79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8F5EA356-D379-4B7E-8B4F-BFD8B925EA06}"/>
            </a:ext>
          </a:extLst>
        </xdr:cNvPr>
        <xdr:cNvCxnSpPr/>
      </xdr:nvCxnSpPr>
      <xdr:spPr>
        <a:xfrm>
          <a:off x="19878675" y="8203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106050</xdr:rowOff>
    </xdr:from>
    <xdr:to>
      <xdr:col>116</xdr:col>
      <xdr:colOff>63500</xdr:colOff>
      <xdr:row>58</xdr:row>
      <xdr:rowOff>106233</xdr:rowOff>
    </xdr:to>
    <xdr:cxnSp macro="">
      <xdr:nvCxnSpPr>
        <xdr:cNvPr id="798" name="直線コネクタ 797">
          <a:extLst>
            <a:ext uri="{FF2B5EF4-FFF2-40B4-BE49-F238E27FC236}">
              <a16:creationId xmlns:a16="http://schemas.microsoft.com/office/drawing/2014/main" id="{D594641A-2770-48B0-B4DC-B2E7B6D0EE4B}"/>
            </a:ext>
          </a:extLst>
        </xdr:cNvPr>
        <xdr:cNvCxnSpPr/>
      </xdr:nvCxnSpPr>
      <xdr:spPr>
        <a:xfrm flipV="1">
          <a:off x="19202400" y="9494525"/>
          <a:ext cx="752475"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E95944A9-E2B9-437C-A030-2A6C5A20240F}"/>
            </a:ext>
          </a:extLst>
        </xdr:cNvPr>
        <xdr:cNvSpPr txBox="1"/>
      </xdr:nvSpPr>
      <xdr:spPr>
        <a:xfrm>
          <a:off x="20002500" y="92594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4243F193-406F-4581-A5E9-0F1C080D6E7B}"/>
            </a:ext>
          </a:extLst>
        </xdr:cNvPr>
        <xdr:cNvSpPr/>
      </xdr:nvSpPr>
      <xdr:spPr>
        <a:xfrm>
          <a:off x="19897725" y="93985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106233</xdr:rowOff>
    </xdr:from>
    <xdr:to>
      <xdr:col>111</xdr:col>
      <xdr:colOff>177800</xdr:colOff>
      <xdr:row>58</xdr:row>
      <xdr:rowOff>106233</xdr:rowOff>
    </xdr:to>
    <xdr:cxnSp macro="">
      <xdr:nvCxnSpPr>
        <xdr:cNvPr id="801" name="直線コネクタ 800">
          <a:extLst>
            <a:ext uri="{FF2B5EF4-FFF2-40B4-BE49-F238E27FC236}">
              <a16:creationId xmlns:a16="http://schemas.microsoft.com/office/drawing/2014/main" id="{58ABCB17-5AF4-4CF7-8043-84DBBC4A7410}"/>
            </a:ext>
          </a:extLst>
        </xdr:cNvPr>
        <xdr:cNvCxnSpPr/>
      </xdr:nvCxnSpPr>
      <xdr:spPr>
        <a:xfrm>
          <a:off x="18392775" y="949470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B00D1D83-2289-4FF4-BCF9-04CE0114B6F4}"/>
            </a:ext>
          </a:extLst>
        </xdr:cNvPr>
        <xdr:cNvSpPr/>
      </xdr:nvSpPr>
      <xdr:spPr>
        <a:xfrm>
          <a:off x="19154775" y="93922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B0D6195A-8606-4733-ABC1-D1E0F8F5649C}"/>
            </a:ext>
          </a:extLst>
        </xdr:cNvPr>
        <xdr:cNvSpPr txBox="1"/>
      </xdr:nvSpPr>
      <xdr:spPr>
        <a:xfrm>
          <a:off x="19032167" y="918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106233</xdr:rowOff>
    </xdr:from>
    <xdr:to>
      <xdr:col>107</xdr:col>
      <xdr:colOff>50800</xdr:colOff>
      <xdr:row>58</xdr:row>
      <xdr:rowOff>106599</xdr:rowOff>
    </xdr:to>
    <xdr:cxnSp macro="">
      <xdr:nvCxnSpPr>
        <xdr:cNvPr id="804" name="直線コネクタ 803">
          <a:extLst>
            <a:ext uri="{FF2B5EF4-FFF2-40B4-BE49-F238E27FC236}">
              <a16:creationId xmlns:a16="http://schemas.microsoft.com/office/drawing/2014/main" id="{FE3743E1-9AA8-4942-A991-4E6EFDD8A851}"/>
            </a:ext>
          </a:extLst>
        </xdr:cNvPr>
        <xdr:cNvCxnSpPr/>
      </xdr:nvCxnSpPr>
      <xdr:spPr>
        <a:xfrm flipV="1">
          <a:off x="17602200" y="9494708"/>
          <a:ext cx="790575"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11F59206-61FF-4C7F-A5EC-76899972C31A}"/>
            </a:ext>
          </a:extLst>
        </xdr:cNvPr>
        <xdr:cNvSpPr/>
      </xdr:nvSpPr>
      <xdr:spPr>
        <a:xfrm>
          <a:off x="18345150" y="939367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46C5F34D-15EE-4C50-A2A5-DBD1C1C5F61D}"/>
            </a:ext>
          </a:extLst>
        </xdr:cNvPr>
        <xdr:cNvSpPr txBox="1"/>
      </xdr:nvSpPr>
      <xdr:spPr>
        <a:xfrm>
          <a:off x="18183303" y="917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85202</xdr:rowOff>
    </xdr:from>
    <xdr:to>
      <xdr:col>102</xdr:col>
      <xdr:colOff>114300</xdr:colOff>
      <xdr:row>58</xdr:row>
      <xdr:rowOff>106599</xdr:rowOff>
    </xdr:to>
    <xdr:cxnSp macro="">
      <xdr:nvCxnSpPr>
        <xdr:cNvPr id="807" name="直線コネクタ 806">
          <a:extLst>
            <a:ext uri="{FF2B5EF4-FFF2-40B4-BE49-F238E27FC236}">
              <a16:creationId xmlns:a16="http://schemas.microsoft.com/office/drawing/2014/main" id="{3D56FFCF-40E0-4434-834C-671ACC03451C}"/>
            </a:ext>
          </a:extLst>
        </xdr:cNvPr>
        <xdr:cNvCxnSpPr/>
      </xdr:nvCxnSpPr>
      <xdr:spPr>
        <a:xfrm>
          <a:off x="16802100" y="9480027"/>
          <a:ext cx="800100" cy="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F7BEEF66-CA22-467C-A25C-3ADE9685A0BD}"/>
            </a:ext>
          </a:extLst>
        </xdr:cNvPr>
        <xdr:cNvSpPr/>
      </xdr:nvSpPr>
      <xdr:spPr>
        <a:xfrm>
          <a:off x="17554575" y="9354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D5EA9905-D5EC-4C4D-908A-693BD3006D67}"/>
            </a:ext>
          </a:extLst>
        </xdr:cNvPr>
        <xdr:cNvSpPr txBox="1"/>
      </xdr:nvSpPr>
      <xdr:spPr>
        <a:xfrm>
          <a:off x="17383203" y="914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DE5EC066-D86B-470F-8C9C-673B358E3793}"/>
            </a:ext>
          </a:extLst>
        </xdr:cNvPr>
        <xdr:cNvSpPr/>
      </xdr:nvSpPr>
      <xdr:spPr>
        <a:xfrm>
          <a:off x="16754475" y="93702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8D99AC31-D0C8-4631-8093-0F2C9D76A18B}"/>
            </a:ext>
          </a:extLst>
        </xdr:cNvPr>
        <xdr:cNvSpPr txBox="1"/>
      </xdr:nvSpPr>
      <xdr:spPr>
        <a:xfrm>
          <a:off x="16592628" y="915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CB379C26-AD3C-45FF-80AE-D0C1E6E634BD}"/>
            </a:ext>
          </a:extLst>
        </xdr:cNvPr>
        <xdr:cNvSpPr txBox="1"/>
      </xdr:nvSpPr>
      <xdr:spPr>
        <a:xfrm>
          <a:off x="197834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CFCB146-02C2-4789-90E3-7C26FFB04998}"/>
            </a:ext>
          </a:extLst>
        </xdr:cNvPr>
        <xdr:cNvSpPr txBox="1"/>
      </xdr:nvSpPr>
      <xdr:spPr>
        <a:xfrm>
          <a:off x="190309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2BC4755-6398-48F1-BE20-F2261176AEFC}"/>
            </a:ext>
          </a:extLst>
        </xdr:cNvPr>
        <xdr:cNvSpPr txBox="1"/>
      </xdr:nvSpPr>
      <xdr:spPr>
        <a:xfrm>
          <a:off x="182213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E7BD3177-5BD6-4421-BE79-2DF8EE601088}"/>
            </a:ext>
          </a:extLst>
        </xdr:cNvPr>
        <xdr:cNvSpPr txBox="1"/>
      </xdr:nvSpPr>
      <xdr:spPr>
        <a:xfrm>
          <a:off x="174307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651D9E1A-F0D7-4F96-8128-AA457D385617}"/>
            </a:ext>
          </a:extLst>
        </xdr:cNvPr>
        <xdr:cNvSpPr txBox="1"/>
      </xdr:nvSpPr>
      <xdr:spPr>
        <a:xfrm>
          <a:off x="166306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55250</xdr:rowOff>
    </xdr:from>
    <xdr:to>
      <xdr:col>116</xdr:col>
      <xdr:colOff>114300</xdr:colOff>
      <xdr:row>58</xdr:row>
      <xdr:rowOff>156850</xdr:rowOff>
    </xdr:to>
    <xdr:sp macro="" textlink="">
      <xdr:nvSpPr>
        <xdr:cNvPr id="817" name="楕円 816">
          <a:extLst>
            <a:ext uri="{FF2B5EF4-FFF2-40B4-BE49-F238E27FC236}">
              <a16:creationId xmlns:a16="http://schemas.microsoft.com/office/drawing/2014/main" id="{2D993345-39FE-477B-88CF-58B2A363D391}"/>
            </a:ext>
          </a:extLst>
        </xdr:cNvPr>
        <xdr:cNvSpPr/>
      </xdr:nvSpPr>
      <xdr:spPr>
        <a:xfrm>
          <a:off x="19897725" y="9446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8" name="貸付金該当値テキスト">
          <a:extLst>
            <a:ext uri="{FF2B5EF4-FFF2-40B4-BE49-F238E27FC236}">
              <a16:creationId xmlns:a16="http://schemas.microsoft.com/office/drawing/2014/main" id="{1632DFA5-6B94-49AE-ACCA-70E8021D2136}"/>
            </a:ext>
          </a:extLst>
        </xdr:cNvPr>
        <xdr:cNvSpPr txBox="1"/>
      </xdr:nvSpPr>
      <xdr:spPr>
        <a:xfrm>
          <a:off x="20002500" y="9383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55433</xdr:rowOff>
    </xdr:from>
    <xdr:to>
      <xdr:col>112</xdr:col>
      <xdr:colOff>38100</xdr:colOff>
      <xdr:row>58</xdr:row>
      <xdr:rowOff>157033</xdr:rowOff>
    </xdr:to>
    <xdr:sp macro="" textlink="">
      <xdr:nvSpPr>
        <xdr:cNvPr id="819" name="楕円 818">
          <a:extLst>
            <a:ext uri="{FF2B5EF4-FFF2-40B4-BE49-F238E27FC236}">
              <a16:creationId xmlns:a16="http://schemas.microsoft.com/office/drawing/2014/main" id="{EEECD285-3519-407E-B28F-57BC6ADC8E0A}"/>
            </a:ext>
          </a:extLst>
        </xdr:cNvPr>
        <xdr:cNvSpPr/>
      </xdr:nvSpPr>
      <xdr:spPr>
        <a:xfrm>
          <a:off x="19154775" y="94470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148160</xdr:rowOff>
    </xdr:from>
    <xdr:ext cx="378565" cy="259045"/>
    <xdr:sp macro="" textlink="">
      <xdr:nvSpPr>
        <xdr:cNvPr id="820" name="テキスト ボックス 819">
          <a:extLst>
            <a:ext uri="{FF2B5EF4-FFF2-40B4-BE49-F238E27FC236}">
              <a16:creationId xmlns:a16="http://schemas.microsoft.com/office/drawing/2014/main" id="{9764E9EA-BE74-4672-8AC4-8023A99EF848}"/>
            </a:ext>
          </a:extLst>
        </xdr:cNvPr>
        <xdr:cNvSpPr txBox="1"/>
      </xdr:nvSpPr>
      <xdr:spPr>
        <a:xfrm>
          <a:off x="19032167" y="9536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55433</xdr:rowOff>
    </xdr:from>
    <xdr:to>
      <xdr:col>107</xdr:col>
      <xdr:colOff>101600</xdr:colOff>
      <xdr:row>58</xdr:row>
      <xdr:rowOff>157033</xdr:rowOff>
    </xdr:to>
    <xdr:sp macro="" textlink="">
      <xdr:nvSpPr>
        <xdr:cNvPr id="821" name="楕円 820">
          <a:extLst>
            <a:ext uri="{FF2B5EF4-FFF2-40B4-BE49-F238E27FC236}">
              <a16:creationId xmlns:a16="http://schemas.microsoft.com/office/drawing/2014/main" id="{93F68ECB-1D76-4110-B337-0B8559D14204}"/>
            </a:ext>
          </a:extLst>
        </xdr:cNvPr>
        <xdr:cNvSpPr/>
      </xdr:nvSpPr>
      <xdr:spPr>
        <a:xfrm>
          <a:off x="18345150" y="94470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148160</xdr:rowOff>
    </xdr:from>
    <xdr:ext cx="378565" cy="259045"/>
    <xdr:sp macro="" textlink="">
      <xdr:nvSpPr>
        <xdr:cNvPr id="822" name="テキスト ボックス 821">
          <a:extLst>
            <a:ext uri="{FF2B5EF4-FFF2-40B4-BE49-F238E27FC236}">
              <a16:creationId xmlns:a16="http://schemas.microsoft.com/office/drawing/2014/main" id="{CB37231D-BB5D-453E-ADA6-4A19A1F3A0B8}"/>
            </a:ext>
          </a:extLst>
        </xdr:cNvPr>
        <xdr:cNvSpPr txBox="1"/>
      </xdr:nvSpPr>
      <xdr:spPr>
        <a:xfrm>
          <a:off x="18222542" y="9536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55799</xdr:rowOff>
    </xdr:from>
    <xdr:to>
      <xdr:col>102</xdr:col>
      <xdr:colOff>165100</xdr:colOff>
      <xdr:row>58</xdr:row>
      <xdr:rowOff>157399</xdr:rowOff>
    </xdr:to>
    <xdr:sp macro="" textlink="">
      <xdr:nvSpPr>
        <xdr:cNvPr id="823" name="楕円 822">
          <a:extLst>
            <a:ext uri="{FF2B5EF4-FFF2-40B4-BE49-F238E27FC236}">
              <a16:creationId xmlns:a16="http://schemas.microsoft.com/office/drawing/2014/main" id="{15264E6C-D6B1-40A9-BC06-E6E3229249C5}"/>
            </a:ext>
          </a:extLst>
        </xdr:cNvPr>
        <xdr:cNvSpPr/>
      </xdr:nvSpPr>
      <xdr:spPr>
        <a:xfrm>
          <a:off x="17554575" y="94474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148526</xdr:rowOff>
    </xdr:from>
    <xdr:ext cx="378565" cy="259045"/>
    <xdr:sp macro="" textlink="">
      <xdr:nvSpPr>
        <xdr:cNvPr id="824" name="テキスト ボックス 823">
          <a:extLst>
            <a:ext uri="{FF2B5EF4-FFF2-40B4-BE49-F238E27FC236}">
              <a16:creationId xmlns:a16="http://schemas.microsoft.com/office/drawing/2014/main" id="{DC7A9DB2-85FC-4D73-B278-071697896956}"/>
            </a:ext>
          </a:extLst>
        </xdr:cNvPr>
        <xdr:cNvSpPr txBox="1"/>
      </xdr:nvSpPr>
      <xdr:spPr>
        <a:xfrm>
          <a:off x="17431967" y="953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34402</xdr:rowOff>
    </xdr:from>
    <xdr:to>
      <xdr:col>98</xdr:col>
      <xdr:colOff>38100</xdr:colOff>
      <xdr:row>58</xdr:row>
      <xdr:rowOff>136002</xdr:rowOff>
    </xdr:to>
    <xdr:sp macro="" textlink="">
      <xdr:nvSpPr>
        <xdr:cNvPr id="825" name="楕円 824">
          <a:extLst>
            <a:ext uri="{FF2B5EF4-FFF2-40B4-BE49-F238E27FC236}">
              <a16:creationId xmlns:a16="http://schemas.microsoft.com/office/drawing/2014/main" id="{8E820E23-96D2-4385-9785-ED1B7A070316}"/>
            </a:ext>
          </a:extLst>
        </xdr:cNvPr>
        <xdr:cNvSpPr/>
      </xdr:nvSpPr>
      <xdr:spPr>
        <a:xfrm>
          <a:off x="16754475" y="94228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127129</xdr:rowOff>
    </xdr:from>
    <xdr:ext cx="378565" cy="259045"/>
    <xdr:sp macro="" textlink="">
      <xdr:nvSpPr>
        <xdr:cNvPr id="826" name="テキスト ボックス 825">
          <a:extLst>
            <a:ext uri="{FF2B5EF4-FFF2-40B4-BE49-F238E27FC236}">
              <a16:creationId xmlns:a16="http://schemas.microsoft.com/office/drawing/2014/main" id="{484CB5AE-0499-4F0B-9D80-494020052D79}"/>
            </a:ext>
          </a:extLst>
        </xdr:cNvPr>
        <xdr:cNvSpPr txBox="1"/>
      </xdr:nvSpPr>
      <xdr:spPr>
        <a:xfrm>
          <a:off x="16631867" y="951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8F9C61D2-62F5-4AE9-B905-ECE665698283}"/>
            </a:ext>
          </a:extLst>
        </xdr:cNvPr>
        <xdr:cNvSpPr/>
      </xdr:nvSpPr>
      <xdr:spPr>
        <a:xfrm>
          <a:off x="16459200" y="10258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21AAEFB4-25D7-48C1-91A0-0FC01D63E871}"/>
            </a:ext>
          </a:extLst>
        </xdr:cNvPr>
        <xdr:cNvSpPr/>
      </xdr:nvSpPr>
      <xdr:spPr>
        <a:xfrm>
          <a:off x="165830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2377E3B2-F05B-45DF-AACC-2D84B8E1BB49}"/>
            </a:ext>
          </a:extLst>
        </xdr:cNvPr>
        <xdr:cNvSpPr/>
      </xdr:nvSpPr>
      <xdr:spPr>
        <a:xfrm>
          <a:off x="165830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1F767789-B84F-4634-B5D8-50A524E4B845}"/>
            </a:ext>
          </a:extLst>
        </xdr:cNvPr>
        <xdr:cNvSpPr/>
      </xdr:nvSpPr>
      <xdr:spPr>
        <a:xfrm>
          <a:off x="174879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83028DA6-4F36-4F22-8EAA-B4449CC22613}"/>
            </a:ext>
          </a:extLst>
        </xdr:cNvPr>
        <xdr:cNvSpPr/>
      </xdr:nvSpPr>
      <xdr:spPr>
        <a:xfrm>
          <a:off x="174879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3CE1C96F-6E0E-430B-9A60-24C6051AA502}"/>
            </a:ext>
          </a:extLst>
        </xdr:cNvPr>
        <xdr:cNvSpPr/>
      </xdr:nvSpPr>
      <xdr:spPr>
        <a:xfrm>
          <a:off x="185166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F1D2AF2E-3324-4802-9B55-7860A6E16C75}"/>
            </a:ext>
          </a:extLst>
        </xdr:cNvPr>
        <xdr:cNvSpPr/>
      </xdr:nvSpPr>
      <xdr:spPr>
        <a:xfrm>
          <a:off x="185166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BBC7D2CF-25A5-4B01-A275-5ED07B4E6E2B}"/>
            </a:ext>
          </a:extLst>
        </xdr:cNvPr>
        <xdr:cNvSpPr/>
      </xdr:nvSpPr>
      <xdr:spPr>
        <a:xfrm>
          <a:off x="16459200" y="11039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1059BFA7-9591-4DF9-BDB7-1F3E4ADC13E0}"/>
            </a:ext>
          </a:extLst>
        </xdr:cNvPr>
        <xdr:cNvSpPr txBox="1"/>
      </xdr:nvSpPr>
      <xdr:spPr>
        <a:xfrm>
          <a:off x="16440150"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A55F20A3-5414-4FAC-B25F-4B61825FE5DB}"/>
            </a:ext>
          </a:extLst>
        </xdr:cNvPr>
        <xdr:cNvCxnSpPr/>
      </xdr:nvCxnSpPr>
      <xdr:spPr>
        <a:xfrm>
          <a:off x="16459200" y="1320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A77A8F7D-5199-4016-9753-E55E31C5B9F1}"/>
            </a:ext>
          </a:extLst>
        </xdr:cNvPr>
        <xdr:cNvSpPr txBox="1"/>
      </xdr:nvSpPr>
      <xdr:spPr>
        <a:xfrm>
          <a:off x="16248514" y="1306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C503FE7E-1B9F-4335-A6A7-BCFA6CEFCE0D}"/>
            </a:ext>
          </a:extLst>
        </xdr:cNvPr>
        <xdr:cNvCxnSpPr/>
      </xdr:nvCxnSpPr>
      <xdr:spPr>
        <a:xfrm>
          <a:off x="16459200" y="1283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C7E79511-150B-4E80-BD12-916E2382C489}"/>
            </a:ext>
          </a:extLst>
        </xdr:cNvPr>
        <xdr:cNvSpPr txBox="1"/>
      </xdr:nvSpPr>
      <xdr:spPr>
        <a:xfrm>
          <a:off x="15985051" y="1270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C2D1CD23-835E-4A68-B4A5-55C58440E467}"/>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B9B719E5-604E-49E5-BC57-4C856004671C}"/>
            </a:ext>
          </a:extLst>
        </xdr:cNvPr>
        <xdr:cNvSpPr txBox="1"/>
      </xdr:nvSpPr>
      <xdr:spPr>
        <a:xfrm>
          <a:off x="159850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EC86B492-ABDD-455C-8A1E-D491000F4968}"/>
            </a:ext>
          </a:extLst>
        </xdr:cNvPr>
        <xdr:cNvCxnSpPr/>
      </xdr:nvCxnSpPr>
      <xdr:spPr>
        <a:xfrm>
          <a:off x="16459200" y="12125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EAD86A04-B44D-4B56-9046-7FE8D6921F34}"/>
            </a:ext>
          </a:extLst>
        </xdr:cNvPr>
        <xdr:cNvSpPr txBox="1"/>
      </xdr:nvSpPr>
      <xdr:spPr>
        <a:xfrm>
          <a:off x="15985051" y="11979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22D4B3E1-9D44-4E7A-BA99-F242776D661A}"/>
            </a:ext>
          </a:extLst>
        </xdr:cNvPr>
        <xdr:cNvCxnSpPr/>
      </xdr:nvCxnSpPr>
      <xdr:spPr>
        <a:xfrm>
          <a:off x="16459200" y="11763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F1C31933-1F1B-4DB9-B95B-EC0BBA03C5DA}"/>
            </a:ext>
          </a:extLst>
        </xdr:cNvPr>
        <xdr:cNvSpPr txBox="1"/>
      </xdr:nvSpPr>
      <xdr:spPr>
        <a:xfrm>
          <a:off x="15985051" y="1162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5895F79D-3D05-4545-8CB0-DC760857F321}"/>
            </a:ext>
          </a:extLst>
        </xdr:cNvPr>
        <xdr:cNvCxnSpPr/>
      </xdr:nvCxnSpPr>
      <xdr:spPr>
        <a:xfrm>
          <a:off x="16459200" y="11401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B0A714D2-FE3C-4C4F-B285-A76E1839E4F3}"/>
            </a:ext>
          </a:extLst>
        </xdr:cNvPr>
        <xdr:cNvSpPr txBox="1"/>
      </xdr:nvSpPr>
      <xdr:spPr>
        <a:xfrm>
          <a:off x="15936806" y="1126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43E09FC-FDB7-4304-90FF-796815C9D739}"/>
            </a:ext>
          </a:extLst>
        </xdr:cNvPr>
        <xdr:cNvCxnSpPr/>
      </xdr:nvCxnSpPr>
      <xdr:spPr>
        <a:xfrm>
          <a:off x="16459200" y="11039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867A3ADE-3C27-4742-B203-9B6155BD8C2D}"/>
            </a:ext>
          </a:extLst>
        </xdr:cNvPr>
        <xdr:cNvSpPr txBox="1"/>
      </xdr:nvSpPr>
      <xdr:spPr>
        <a:xfrm>
          <a:off x="15936806" y="10903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C9839F30-3AB7-4A94-98C8-1CC9C4FDD5AB}"/>
            </a:ext>
          </a:extLst>
        </xdr:cNvPr>
        <xdr:cNvSpPr/>
      </xdr:nvSpPr>
      <xdr:spPr>
        <a:xfrm>
          <a:off x="16459200" y="11039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9E3D9B8E-FDF5-4DC9-8F14-C781950091B8}"/>
            </a:ext>
          </a:extLst>
        </xdr:cNvPr>
        <xdr:cNvCxnSpPr/>
      </xdr:nvCxnSpPr>
      <xdr:spPr>
        <a:xfrm flipV="1">
          <a:off x="19952970" y="11315738"/>
          <a:ext cx="1269" cy="142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EB0D45-AA01-4F21-8621-2D698C726AC0}"/>
            </a:ext>
          </a:extLst>
        </xdr:cNvPr>
        <xdr:cNvSpPr txBox="1"/>
      </xdr:nvSpPr>
      <xdr:spPr>
        <a:xfrm>
          <a:off x="20002500" y="127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EB7D9CEB-832D-4144-9460-3B438C721E8A}"/>
            </a:ext>
          </a:extLst>
        </xdr:cNvPr>
        <xdr:cNvCxnSpPr/>
      </xdr:nvCxnSpPr>
      <xdr:spPr>
        <a:xfrm>
          <a:off x="19878675" y="12742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DF903953-7C2C-4AAE-84A7-B7AAF63EC1B9}"/>
            </a:ext>
          </a:extLst>
        </xdr:cNvPr>
        <xdr:cNvSpPr txBox="1"/>
      </xdr:nvSpPr>
      <xdr:spPr>
        <a:xfrm>
          <a:off x="20002500" y="1109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22C958A-26AB-4657-B75C-1D49E6E78DCA}"/>
            </a:ext>
          </a:extLst>
        </xdr:cNvPr>
        <xdr:cNvCxnSpPr/>
      </xdr:nvCxnSpPr>
      <xdr:spPr>
        <a:xfrm>
          <a:off x="19878675" y="11315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163607</xdr:rowOff>
    </xdr:from>
    <xdr:to>
      <xdr:col>116</xdr:col>
      <xdr:colOff>63500</xdr:colOff>
      <xdr:row>76</xdr:row>
      <xdr:rowOff>20504</xdr:rowOff>
    </xdr:to>
    <xdr:cxnSp macro="">
      <xdr:nvCxnSpPr>
        <xdr:cNvPr id="856" name="直線コネクタ 855">
          <a:extLst>
            <a:ext uri="{FF2B5EF4-FFF2-40B4-BE49-F238E27FC236}">
              <a16:creationId xmlns:a16="http://schemas.microsoft.com/office/drawing/2014/main" id="{EF36B21B-9B28-4C72-A8BE-51F4A4C7432E}"/>
            </a:ext>
          </a:extLst>
        </xdr:cNvPr>
        <xdr:cNvCxnSpPr/>
      </xdr:nvCxnSpPr>
      <xdr:spPr>
        <a:xfrm flipV="1">
          <a:off x="19202400" y="12304807"/>
          <a:ext cx="752475"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84388CC8-9E5A-4826-A51C-765D37AE04A0}"/>
            </a:ext>
          </a:extLst>
        </xdr:cNvPr>
        <xdr:cNvSpPr txBox="1"/>
      </xdr:nvSpPr>
      <xdr:spPr>
        <a:xfrm>
          <a:off x="20002500" y="12428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CC923E9D-D5C8-4D57-8984-01F4FA100CB5}"/>
            </a:ext>
          </a:extLst>
        </xdr:cNvPr>
        <xdr:cNvSpPr/>
      </xdr:nvSpPr>
      <xdr:spPr>
        <a:xfrm>
          <a:off x="19897725" y="124498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7455</xdr:rowOff>
    </xdr:from>
    <xdr:to>
      <xdr:col>111</xdr:col>
      <xdr:colOff>177800</xdr:colOff>
      <xdr:row>76</xdr:row>
      <xdr:rowOff>20504</xdr:rowOff>
    </xdr:to>
    <xdr:cxnSp macro="">
      <xdr:nvCxnSpPr>
        <xdr:cNvPr id="859" name="直線コネクタ 858">
          <a:extLst>
            <a:ext uri="{FF2B5EF4-FFF2-40B4-BE49-F238E27FC236}">
              <a16:creationId xmlns:a16="http://schemas.microsoft.com/office/drawing/2014/main" id="{D1A90337-0C03-40BE-A74C-9BE9813748E1}"/>
            </a:ext>
          </a:extLst>
        </xdr:cNvPr>
        <xdr:cNvCxnSpPr/>
      </xdr:nvCxnSpPr>
      <xdr:spPr>
        <a:xfrm>
          <a:off x="18392775" y="12316930"/>
          <a:ext cx="809625"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3C8029E1-8C18-4BBD-923F-196FBBB336CB}"/>
            </a:ext>
          </a:extLst>
        </xdr:cNvPr>
        <xdr:cNvSpPr/>
      </xdr:nvSpPr>
      <xdr:spPr>
        <a:xfrm>
          <a:off x="19154775" y="1246696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E6EEC0D2-ACB9-4FE3-932A-EA113C787277}"/>
            </a:ext>
          </a:extLst>
        </xdr:cNvPr>
        <xdr:cNvSpPr txBox="1"/>
      </xdr:nvSpPr>
      <xdr:spPr>
        <a:xfrm>
          <a:off x="18963786" y="1255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7455</xdr:rowOff>
    </xdr:from>
    <xdr:to>
      <xdr:col>107</xdr:col>
      <xdr:colOff>50800</xdr:colOff>
      <xdr:row>76</xdr:row>
      <xdr:rowOff>43211</xdr:rowOff>
    </xdr:to>
    <xdr:cxnSp macro="">
      <xdr:nvCxnSpPr>
        <xdr:cNvPr id="862" name="直線コネクタ 861">
          <a:extLst>
            <a:ext uri="{FF2B5EF4-FFF2-40B4-BE49-F238E27FC236}">
              <a16:creationId xmlns:a16="http://schemas.microsoft.com/office/drawing/2014/main" id="{EDE2B8AB-EB22-4E3E-8656-5B392FDEEA21}"/>
            </a:ext>
          </a:extLst>
        </xdr:cNvPr>
        <xdr:cNvCxnSpPr/>
      </xdr:nvCxnSpPr>
      <xdr:spPr>
        <a:xfrm flipV="1">
          <a:off x="17602200" y="12316930"/>
          <a:ext cx="790575"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2F111BDC-A740-4881-948C-39FA3FCA6FCC}"/>
            </a:ext>
          </a:extLst>
        </xdr:cNvPr>
        <xdr:cNvSpPr/>
      </xdr:nvSpPr>
      <xdr:spPr>
        <a:xfrm>
          <a:off x="18345150" y="12484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D841419-8DD5-4A86-954C-4B01FB5E60C1}"/>
            </a:ext>
          </a:extLst>
        </xdr:cNvPr>
        <xdr:cNvSpPr txBox="1"/>
      </xdr:nvSpPr>
      <xdr:spPr>
        <a:xfrm>
          <a:off x="18163686" y="1257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43211</xdr:rowOff>
    </xdr:from>
    <xdr:to>
      <xdr:col>102</xdr:col>
      <xdr:colOff>114300</xdr:colOff>
      <xdr:row>76</xdr:row>
      <xdr:rowOff>93180</xdr:rowOff>
    </xdr:to>
    <xdr:cxnSp macro="">
      <xdr:nvCxnSpPr>
        <xdr:cNvPr id="865" name="直線コネクタ 864">
          <a:extLst>
            <a:ext uri="{FF2B5EF4-FFF2-40B4-BE49-F238E27FC236}">
              <a16:creationId xmlns:a16="http://schemas.microsoft.com/office/drawing/2014/main" id="{1FD0FFD5-C50E-4D88-A216-DEC41DB3194B}"/>
            </a:ext>
          </a:extLst>
        </xdr:cNvPr>
        <xdr:cNvCxnSpPr/>
      </xdr:nvCxnSpPr>
      <xdr:spPr>
        <a:xfrm flipV="1">
          <a:off x="16802100" y="12352686"/>
          <a:ext cx="800100" cy="4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E5E34541-5823-4FE8-8366-CF2B2844CA97}"/>
            </a:ext>
          </a:extLst>
        </xdr:cNvPr>
        <xdr:cNvSpPr/>
      </xdr:nvSpPr>
      <xdr:spPr>
        <a:xfrm>
          <a:off x="17554575" y="12478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278D6EE9-9C58-48DB-AD42-3764F3A67893}"/>
            </a:ext>
          </a:extLst>
        </xdr:cNvPr>
        <xdr:cNvSpPr txBox="1"/>
      </xdr:nvSpPr>
      <xdr:spPr>
        <a:xfrm>
          <a:off x="17354061" y="125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B7B42AF6-1B49-4817-B0F0-C24FA0D37ED8}"/>
            </a:ext>
          </a:extLst>
        </xdr:cNvPr>
        <xdr:cNvSpPr/>
      </xdr:nvSpPr>
      <xdr:spPr>
        <a:xfrm>
          <a:off x="16754475" y="124498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17B3D422-4FEB-419C-BE56-C43CA27A6255}"/>
            </a:ext>
          </a:extLst>
        </xdr:cNvPr>
        <xdr:cNvSpPr txBox="1"/>
      </xdr:nvSpPr>
      <xdr:spPr>
        <a:xfrm>
          <a:off x="16563486" y="1253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90D977A2-51C7-4DF1-B78B-EF3D7BFFD15B}"/>
            </a:ext>
          </a:extLst>
        </xdr:cNvPr>
        <xdr:cNvSpPr txBox="1"/>
      </xdr:nvSpPr>
      <xdr:spPr>
        <a:xfrm>
          <a:off x="197834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D53CBEB3-6A53-47FE-B081-FC5DE3BD34DC}"/>
            </a:ext>
          </a:extLst>
        </xdr:cNvPr>
        <xdr:cNvSpPr txBox="1"/>
      </xdr:nvSpPr>
      <xdr:spPr>
        <a:xfrm>
          <a:off x="190309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8EC8118A-2FAC-47E9-9DD0-E63B8C37C3BA}"/>
            </a:ext>
          </a:extLst>
        </xdr:cNvPr>
        <xdr:cNvSpPr txBox="1"/>
      </xdr:nvSpPr>
      <xdr:spPr>
        <a:xfrm>
          <a:off x="182213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324C22BA-62D9-4DDB-A5A7-A16675AB19FE}"/>
            </a:ext>
          </a:extLst>
        </xdr:cNvPr>
        <xdr:cNvSpPr txBox="1"/>
      </xdr:nvSpPr>
      <xdr:spPr>
        <a:xfrm>
          <a:off x="174307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FA84B32E-D15E-4B15-9A9B-80A5AEC8CA09}"/>
            </a:ext>
          </a:extLst>
        </xdr:cNvPr>
        <xdr:cNvSpPr txBox="1"/>
      </xdr:nvSpPr>
      <xdr:spPr>
        <a:xfrm>
          <a:off x="166306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112808</xdr:rowOff>
    </xdr:from>
    <xdr:to>
      <xdr:col>116</xdr:col>
      <xdr:colOff>114300</xdr:colOff>
      <xdr:row>76</xdr:row>
      <xdr:rowOff>42959</xdr:rowOff>
    </xdr:to>
    <xdr:sp macro="" textlink="">
      <xdr:nvSpPr>
        <xdr:cNvPr id="875" name="楕円 874">
          <a:extLst>
            <a:ext uri="{FF2B5EF4-FFF2-40B4-BE49-F238E27FC236}">
              <a16:creationId xmlns:a16="http://schemas.microsoft.com/office/drawing/2014/main" id="{26BD58FB-0B62-4F75-803B-4171073AF92D}"/>
            </a:ext>
          </a:extLst>
        </xdr:cNvPr>
        <xdr:cNvSpPr/>
      </xdr:nvSpPr>
      <xdr:spPr>
        <a:xfrm>
          <a:off x="19897725" y="12257183"/>
          <a:ext cx="10477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135685</xdr:rowOff>
    </xdr:from>
    <xdr:ext cx="534377" cy="259045"/>
    <xdr:sp macro="" textlink="">
      <xdr:nvSpPr>
        <xdr:cNvPr id="876" name="繰出金該当値テキスト">
          <a:extLst>
            <a:ext uri="{FF2B5EF4-FFF2-40B4-BE49-F238E27FC236}">
              <a16:creationId xmlns:a16="http://schemas.microsoft.com/office/drawing/2014/main" id="{414F58B8-FCA8-4BA9-A77D-CA50E6EB92E1}"/>
            </a:ext>
          </a:extLst>
        </xdr:cNvPr>
        <xdr:cNvSpPr txBox="1"/>
      </xdr:nvSpPr>
      <xdr:spPr>
        <a:xfrm>
          <a:off x="20002500" y="121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141154</xdr:rowOff>
    </xdr:from>
    <xdr:to>
      <xdr:col>112</xdr:col>
      <xdr:colOff>38100</xdr:colOff>
      <xdr:row>76</xdr:row>
      <xdr:rowOff>71304</xdr:rowOff>
    </xdr:to>
    <xdr:sp macro="" textlink="">
      <xdr:nvSpPr>
        <xdr:cNvPr id="877" name="楕円 876">
          <a:extLst>
            <a:ext uri="{FF2B5EF4-FFF2-40B4-BE49-F238E27FC236}">
              <a16:creationId xmlns:a16="http://schemas.microsoft.com/office/drawing/2014/main" id="{D0F75920-4BF7-432E-8BDE-DC066E44FEC9}"/>
            </a:ext>
          </a:extLst>
        </xdr:cNvPr>
        <xdr:cNvSpPr/>
      </xdr:nvSpPr>
      <xdr:spPr>
        <a:xfrm>
          <a:off x="19154775" y="122887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87831</xdr:rowOff>
    </xdr:from>
    <xdr:ext cx="534377" cy="259045"/>
    <xdr:sp macro="" textlink="">
      <xdr:nvSpPr>
        <xdr:cNvPr id="878" name="テキスト ボックス 877">
          <a:extLst>
            <a:ext uri="{FF2B5EF4-FFF2-40B4-BE49-F238E27FC236}">
              <a16:creationId xmlns:a16="http://schemas.microsoft.com/office/drawing/2014/main" id="{74DF685D-5FB2-46C1-9D41-D854C5E83A99}"/>
            </a:ext>
          </a:extLst>
        </xdr:cNvPr>
        <xdr:cNvSpPr txBox="1"/>
      </xdr:nvSpPr>
      <xdr:spPr>
        <a:xfrm>
          <a:off x="18963786" y="1206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128105</xdr:rowOff>
    </xdr:from>
    <xdr:to>
      <xdr:col>107</xdr:col>
      <xdr:colOff>101600</xdr:colOff>
      <xdr:row>76</xdr:row>
      <xdr:rowOff>58254</xdr:rowOff>
    </xdr:to>
    <xdr:sp macro="" textlink="">
      <xdr:nvSpPr>
        <xdr:cNvPr id="879" name="楕円 878">
          <a:extLst>
            <a:ext uri="{FF2B5EF4-FFF2-40B4-BE49-F238E27FC236}">
              <a16:creationId xmlns:a16="http://schemas.microsoft.com/office/drawing/2014/main" id="{C9DE0936-BF46-4D87-A165-E88A511080E4}"/>
            </a:ext>
          </a:extLst>
        </xdr:cNvPr>
        <xdr:cNvSpPr/>
      </xdr:nvSpPr>
      <xdr:spPr>
        <a:xfrm>
          <a:off x="18345150" y="12269305"/>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80" name="テキスト ボックス 879">
          <a:extLst>
            <a:ext uri="{FF2B5EF4-FFF2-40B4-BE49-F238E27FC236}">
              <a16:creationId xmlns:a16="http://schemas.microsoft.com/office/drawing/2014/main" id="{0659E04E-15D7-48F0-BBCC-BA84DE66F1C0}"/>
            </a:ext>
          </a:extLst>
        </xdr:cNvPr>
        <xdr:cNvSpPr txBox="1"/>
      </xdr:nvSpPr>
      <xdr:spPr>
        <a:xfrm>
          <a:off x="18163686" y="120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163861</xdr:rowOff>
    </xdr:from>
    <xdr:to>
      <xdr:col>102</xdr:col>
      <xdr:colOff>165100</xdr:colOff>
      <xdr:row>76</xdr:row>
      <xdr:rowOff>94011</xdr:rowOff>
    </xdr:to>
    <xdr:sp macro="" textlink="">
      <xdr:nvSpPr>
        <xdr:cNvPr id="881" name="楕円 880">
          <a:extLst>
            <a:ext uri="{FF2B5EF4-FFF2-40B4-BE49-F238E27FC236}">
              <a16:creationId xmlns:a16="http://schemas.microsoft.com/office/drawing/2014/main" id="{E7434B1A-2862-4F46-BC66-EF72EA41C731}"/>
            </a:ext>
          </a:extLst>
        </xdr:cNvPr>
        <xdr:cNvSpPr/>
      </xdr:nvSpPr>
      <xdr:spPr>
        <a:xfrm>
          <a:off x="17554575" y="12305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110539</xdr:rowOff>
    </xdr:from>
    <xdr:ext cx="534377" cy="259045"/>
    <xdr:sp macro="" textlink="">
      <xdr:nvSpPr>
        <xdr:cNvPr id="882" name="テキスト ボックス 881">
          <a:extLst>
            <a:ext uri="{FF2B5EF4-FFF2-40B4-BE49-F238E27FC236}">
              <a16:creationId xmlns:a16="http://schemas.microsoft.com/office/drawing/2014/main" id="{8688F603-8273-436B-973B-55118230DD7B}"/>
            </a:ext>
          </a:extLst>
        </xdr:cNvPr>
        <xdr:cNvSpPr txBox="1"/>
      </xdr:nvSpPr>
      <xdr:spPr>
        <a:xfrm>
          <a:off x="17354061" y="1208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42380</xdr:rowOff>
    </xdr:from>
    <xdr:to>
      <xdr:col>98</xdr:col>
      <xdr:colOff>38100</xdr:colOff>
      <xdr:row>76</xdr:row>
      <xdr:rowOff>143980</xdr:rowOff>
    </xdr:to>
    <xdr:sp macro="" textlink="">
      <xdr:nvSpPr>
        <xdr:cNvPr id="883" name="楕円 882">
          <a:extLst>
            <a:ext uri="{FF2B5EF4-FFF2-40B4-BE49-F238E27FC236}">
              <a16:creationId xmlns:a16="http://schemas.microsoft.com/office/drawing/2014/main" id="{61C9081F-55F0-4504-B528-E7FFA9ECBF8E}"/>
            </a:ext>
          </a:extLst>
        </xdr:cNvPr>
        <xdr:cNvSpPr/>
      </xdr:nvSpPr>
      <xdr:spPr>
        <a:xfrm>
          <a:off x="16754475" y="12351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160507</xdr:rowOff>
    </xdr:from>
    <xdr:ext cx="534377" cy="259045"/>
    <xdr:sp macro="" textlink="">
      <xdr:nvSpPr>
        <xdr:cNvPr id="884" name="テキスト ボックス 883">
          <a:extLst>
            <a:ext uri="{FF2B5EF4-FFF2-40B4-BE49-F238E27FC236}">
              <a16:creationId xmlns:a16="http://schemas.microsoft.com/office/drawing/2014/main" id="{D341B099-980B-4E72-BC5F-74DD70C82F06}"/>
            </a:ext>
          </a:extLst>
        </xdr:cNvPr>
        <xdr:cNvSpPr txBox="1"/>
      </xdr:nvSpPr>
      <xdr:spPr>
        <a:xfrm>
          <a:off x="16563486" y="121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B3E71C81-AB16-4354-A765-DA6B5276207F}"/>
            </a:ext>
          </a:extLst>
        </xdr:cNvPr>
        <xdr:cNvSpPr/>
      </xdr:nvSpPr>
      <xdr:spPr>
        <a:xfrm>
          <a:off x="16459200" y="13496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2C2BC936-F29C-4581-94B8-0F3449260A71}"/>
            </a:ext>
          </a:extLst>
        </xdr:cNvPr>
        <xdr:cNvSpPr/>
      </xdr:nvSpPr>
      <xdr:spPr>
        <a:xfrm>
          <a:off x="165830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6DF3759D-3A5E-434B-96C2-965A8A697E10}"/>
            </a:ext>
          </a:extLst>
        </xdr:cNvPr>
        <xdr:cNvSpPr/>
      </xdr:nvSpPr>
      <xdr:spPr>
        <a:xfrm>
          <a:off x="165830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6BF014D1-BA40-4A7C-A0B0-7751EEFDE37F}"/>
            </a:ext>
          </a:extLst>
        </xdr:cNvPr>
        <xdr:cNvSpPr/>
      </xdr:nvSpPr>
      <xdr:spPr>
        <a:xfrm>
          <a:off x="174879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4EDE1CA5-AB1C-42EC-A3A3-2F2794145C2D}"/>
            </a:ext>
          </a:extLst>
        </xdr:cNvPr>
        <xdr:cNvSpPr/>
      </xdr:nvSpPr>
      <xdr:spPr>
        <a:xfrm>
          <a:off x="174879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D2110BD8-EEEC-4263-B3CB-F8933BC27D06}"/>
            </a:ext>
          </a:extLst>
        </xdr:cNvPr>
        <xdr:cNvSpPr/>
      </xdr:nvSpPr>
      <xdr:spPr>
        <a:xfrm>
          <a:off x="185166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945D6658-E363-4315-8346-BE132CF87F97}"/>
            </a:ext>
          </a:extLst>
        </xdr:cNvPr>
        <xdr:cNvSpPr/>
      </xdr:nvSpPr>
      <xdr:spPr>
        <a:xfrm>
          <a:off x="185166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B86B41E-491C-48B8-88B0-CA133221E261}"/>
            </a:ext>
          </a:extLst>
        </xdr:cNvPr>
        <xdr:cNvSpPr/>
      </xdr:nvSpPr>
      <xdr:spPr>
        <a:xfrm>
          <a:off x="16459200" y="14277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CAFCDB41-D660-430E-893C-E00442144D6C}"/>
            </a:ext>
          </a:extLst>
        </xdr:cNvPr>
        <xdr:cNvSpPr txBox="1"/>
      </xdr:nvSpPr>
      <xdr:spPr>
        <a:xfrm>
          <a:off x="16440150"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9E3B5C78-31F8-4A25-A3DD-401A2A4D6D92}"/>
            </a:ext>
          </a:extLst>
        </xdr:cNvPr>
        <xdr:cNvCxnSpPr/>
      </xdr:nvCxnSpPr>
      <xdr:spPr>
        <a:xfrm>
          <a:off x="16459200" y="1644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E30BD223-DA6E-4973-B372-D65637A4A83B}"/>
            </a:ext>
          </a:extLst>
        </xdr:cNvPr>
        <xdr:cNvCxnSpPr/>
      </xdr:nvCxnSpPr>
      <xdr:spPr>
        <a:xfrm>
          <a:off x="16459200" y="153638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EAAECFAB-EDC0-43D5-A41B-C25A653D7680}"/>
            </a:ext>
          </a:extLst>
        </xdr:cNvPr>
        <xdr:cNvSpPr txBox="1"/>
      </xdr:nvSpPr>
      <xdr:spPr>
        <a:xfrm>
          <a:off x="16248514" y="15218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B747F6CC-49E5-4C7E-A349-E6D51FAA8EB0}"/>
            </a:ext>
          </a:extLst>
        </xdr:cNvPr>
        <xdr:cNvCxnSpPr/>
      </xdr:nvCxnSpPr>
      <xdr:spPr>
        <a:xfrm>
          <a:off x="16459200" y="1427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FE5DB108-EA59-4AD0-9E46-76DBB65D1C9C}"/>
            </a:ext>
          </a:extLst>
        </xdr:cNvPr>
        <xdr:cNvSpPr txBox="1"/>
      </xdr:nvSpPr>
      <xdr:spPr>
        <a:xfrm>
          <a:off x="16248514" y="14142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53FFC115-A580-4E90-9B27-9868A3221FA3}"/>
            </a:ext>
          </a:extLst>
        </xdr:cNvPr>
        <xdr:cNvSpPr/>
      </xdr:nvSpPr>
      <xdr:spPr>
        <a:xfrm>
          <a:off x="16459200" y="14277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4939F83A-71D3-457D-8E24-47D2719835BE}"/>
            </a:ext>
          </a:extLst>
        </xdr:cNvPr>
        <xdr:cNvCxnSpPr/>
      </xdr:nvCxnSpPr>
      <xdr:spPr>
        <a:xfrm>
          <a:off x="19952970" y="153638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1CA0B986-D45A-431C-9091-C622C810FD09}"/>
            </a:ext>
          </a:extLst>
        </xdr:cNvPr>
        <xdr:cNvSpPr txBox="1"/>
      </xdr:nvSpPr>
      <xdr:spPr>
        <a:xfrm>
          <a:off x="2000250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D31300A7-B012-45E7-B348-636C1D0A9B0A}"/>
            </a:ext>
          </a:extLst>
        </xdr:cNvPr>
        <xdr:cNvCxnSpPr/>
      </xdr:nvCxnSpPr>
      <xdr:spPr>
        <a:xfrm>
          <a:off x="19878675" y="15363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E4D72C76-B856-4280-8351-FF542DF7F51D}"/>
            </a:ext>
          </a:extLst>
        </xdr:cNvPr>
        <xdr:cNvSpPr txBox="1"/>
      </xdr:nvSpPr>
      <xdr:spPr>
        <a:xfrm>
          <a:off x="20002500" y="1506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3447628F-437E-4B49-AF70-60839967F5CF}"/>
            </a:ext>
          </a:extLst>
        </xdr:cNvPr>
        <xdr:cNvCxnSpPr/>
      </xdr:nvCxnSpPr>
      <xdr:spPr>
        <a:xfrm>
          <a:off x="19878675" y="15363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B74DDFA7-B4FB-4760-AF77-FBEB57C1F0AB}"/>
            </a:ext>
          </a:extLst>
        </xdr:cNvPr>
        <xdr:cNvCxnSpPr/>
      </xdr:nvCxnSpPr>
      <xdr:spPr>
        <a:xfrm>
          <a:off x="19202400" y="153638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33A8D16A-2752-42C2-A47F-8AB8DD77E023}"/>
            </a:ext>
          </a:extLst>
        </xdr:cNvPr>
        <xdr:cNvSpPr txBox="1"/>
      </xdr:nvSpPr>
      <xdr:spPr>
        <a:xfrm>
          <a:off x="20002500" y="152851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362DD226-E1FE-474B-BE9F-59D23791A28C}"/>
            </a:ext>
          </a:extLst>
        </xdr:cNvPr>
        <xdr:cNvSpPr/>
      </xdr:nvSpPr>
      <xdr:spPr>
        <a:xfrm>
          <a:off x="19897725" y="15306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5197DDE4-2184-4741-B183-B8C80D49ADC6}"/>
            </a:ext>
          </a:extLst>
        </xdr:cNvPr>
        <xdr:cNvCxnSpPr/>
      </xdr:nvCxnSpPr>
      <xdr:spPr>
        <a:xfrm>
          <a:off x="18392775" y="153638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C24796E7-B640-4259-9E37-D3AA4833D67C}"/>
            </a:ext>
          </a:extLst>
        </xdr:cNvPr>
        <xdr:cNvSpPr/>
      </xdr:nvSpPr>
      <xdr:spPr>
        <a:xfrm>
          <a:off x="19154775" y="15306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868EA957-3C46-471C-8ACF-4CE8D745CE35}"/>
            </a:ext>
          </a:extLst>
        </xdr:cNvPr>
        <xdr:cNvSpPr txBox="1"/>
      </xdr:nvSpPr>
      <xdr:spPr>
        <a:xfrm>
          <a:off x="19080925"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99670D81-8654-429C-BBBA-5FEA7233B3B8}"/>
            </a:ext>
          </a:extLst>
        </xdr:cNvPr>
        <xdr:cNvCxnSpPr/>
      </xdr:nvCxnSpPr>
      <xdr:spPr>
        <a:xfrm>
          <a:off x="17602200" y="153638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8E986FA6-7A4A-4F09-A226-85D6B66F9108}"/>
            </a:ext>
          </a:extLst>
        </xdr:cNvPr>
        <xdr:cNvSpPr/>
      </xdr:nvSpPr>
      <xdr:spPr>
        <a:xfrm>
          <a:off x="18345150" y="15306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15C9FB7A-7F5F-4D10-AB04-67C8F71A2268}"/>
            </a:ext>
          </a:extLst>
        </xdr:cNvPr>
        <xdr:cNvSpPr txBox="1"/>
      </xdr:nvSpPr>
      <xdr:spPr>
        <a:xfrm>
          <a:off x="1829035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E9F5633A-7042-4160-BFE8-DFE482FBC2E5}"/>
            </a:ext>
          </a:extLst>
        </xdr:cNvPr>
        <xdr:cNvCxnSpPr/>
      </xdr:nvCxnSpPr>
      <xdr:spPr>
        <a:xfrm>
          <a:off x="16802100" y="15363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3850FABF-023B-49F2-9EDB-325035EEF430}"/>
            </a:ext>
          </a:extLst>
        </xdr:cNvPr>
        <xdr:cNvSpPr/>
      </xdr:nvSpPr>
      <xdr:spPr>
        <a:xfrm>
          <a:off x="17554575" y="15306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1E3AF56F-112F-4B4B-8663-FD81CB426077}"/>
            </a:ext>
          </a:extLst>
        </xdr:cNvPr>
        <xdr:cNvSpPr txBox="1"/>
      </xdr:nvSpPr>
      <xdr:spPr>
        <a:xfrm>
          <a:off x="1749025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79C28881-29DC-4CA3-AC13-CB1679239477}"/>
            </a:ext>
          </a:extLst>
        </xdr:cNvPr>
        <xdr:cNvSpPr/>
      </xdr:nvSpPr>
      <xdr:spPr>
        <a:xfrm>
          <a:off x="16754475" y="15306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CE0210A1-E63F-407F-ABD3-CCC789C3D7F0}"/>
            </a:ext>
          </a:extLst>
        </xdr:cNvPr>
        <xdr:cNvSpPr txBox="1"/>
      </xdr:nvSpPr>
      <xdr:spPr>
        <a:xfrm>
          <a:off x="16680625"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7BD494CC-1ECE-4FBB-B2DC-8DAA3587F32A}"/>
            </a:ext>
          </a:extLst>
        </xdr:cNvPr>
        <xdr:cNvSpPr txBox="1"/>
      </xdr:nvSpPr>
      <xdr:spPr>
        <a:xfrm>
          <a:off x="197834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29D7C371-8233-4EE9-B967-3E11AF48CB8F}"/>
            </a:ext>
          </a:extLst>
        </xdr:cNvPr>
        <xdr:cNvSpPr txBox="1"/>
      </xdr:nvSpPr>
      <xdr:spPr>
        <a:xfrm>
          <a:off x="190309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F5523CF5-8CA8-4908-BC56-1783B617CD6F}"/>
            </a:ext>
          </a:extLst>
        </xdr:cNvPr>
        <xdr:cNvSpPr txBox="1"/>
      </xdr:nvSpPr>
      <xdr:spPr>
        <a:xfrm>
          <a:off x="182213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1FC7A53A-3223-4D03-BF2E-D563FC9ADE8B}"/>
            </a:ext>
          </a:extLst>
        </xdr:cNvPr>
        <xdr:cNvSpPr txBox="1"/>
      </xdr:nvSpPr>
      <xdr:spPr>
        <a:xfrm>
          <a:off x="174307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D6E8EC1E-897B-49D4-8913-0FA0C9D13933}"/>
            </a:ext>
          </a:extLst>
        </xdr:cNvPr>
        <xdr:cNvSpPr txBox="1"/>
      </xdr:nvSpPr>
      <xdr:spPr>
        <a:xfrm>
          <a:off x="166306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C020CCC1-4E9B-4BEB-B030-2D95138882FA}"/>
            </a:ext>
          </a:extLst>
        </xdr:cNvPr>
        <xdr:cNvSpPr/>
      </xdr:nvSpPr>
      <xdr:spPr>
        <a:xfrm>
          <a:off x="19897725" y="15306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91908D3D-AFDF-4E98-9F1C-F8A45EC10CCB}"/>
            </a:ext>
          </a:extLst>
        </xdr:cNvPr>
        <xdr:cNvSpPr txBox="1"/>
      </xdr:nvSpPr>
      <xdr:spPr>
        <a:xfrm>
          <a:off x="20002500" y="1518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ADE93FD9-7CE7-49CA-A8D1-1C5A51639C3E}"/>
            </a:ext>
          </a:extLst>
        </xdr:cNvPr>
        <xdr:cNvSpPr/>
      </xdr:nvSpPr>
      <xdr:spPr>
        <a:xfrm>
          <a:off x="19154775" y="15306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2EC6DA8B-78F6-4E12-89DD-457E805CB803}"/>
            </a:ext>
          </a:extLst>
        </xdr:cNvPr>
        <xdr:cNvSpPr txBox="1"/>
      </xdr:nvSpPr>
      <xdr:spPr>
        <a:xfrm>
          <a:off x="19080925"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F631856A-AD02-466F-B09D-4A4D1390B352}"/>
            </a:ext>
          </a:extLst>
        </xdr:cNvPr>
        <xdr:cNvSpPr/>
      </xdr:nvSpPr>
      <xdr:spPr>
        <a:xfrm>
          <a:off x="18345150" y="15306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F1B9A281-F525-4480-994E-BC3056174A64}"/>
            </a:ext>
          </a:extLst>
        </xdr:cNvPr>
        <xdr:cNvSpPr txBox="1"/>
      </xdr:nvSpPr>
      <xdr:spPr>
        <a:xfrm>
          <a:off x="1829035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209792BC-D6CC-4C88-BA90-95873BCDC0D2}"/>
            </a:ext>
          </a:extLst>
        </xdr:cNvPr>
        <xdr:cNvSpPr/>
      </xdr:nvSpPr>
      <xdr:spPr>
        <a:xfrm>
          <a:off x="17554575" y="15306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E30B200E-2003-4E70-9CA1-70E8BE261598}"/>
            </a:ext>
          </a:extLst>
        </xdr:cNvPr>
        <xdr:cNvSpPr txBox="1"/>
      </xdr:nvSpPr>
      <xdr:spPr>
        <a:xfrm>
          <a:off x="1749025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9098D7D9-8FFA-42A5-BB7A-0FF7849466FF}"/>
            </a:ext>
          </a:extLst>
        </xdr:cNvPr>
        <xdr:cNvSpPr/>
      </xdr:nvSpPr>
      <xdr:spPr>
        <a:xfrm>
          <a:off x="16754475" y="15306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165BA82A-45AD-4F7B-B0FA-FA10BBFD9EC2}"/>
            </a:ext>
          </a:extLst>
        </xdr:cNvPr>
        <xdr:cNvSpPr txBox="1"/>
      </xdr:nvSpPr>
      <xdr:spPr>
        <a:xfrm>
          <a:off x="16680625"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9CF992-79D0-449D-AD3A-7CEF91DCA123}"/>
            </a:ext>
          </a:extLst>
        </xdr:cNvPr>
        <xdr:cNvSpPr/>
      </xdr:nvSpPr>
      <xdr:spPr>
        <a:xfrm>
          <a:off x="685800" y="16802100"/>
          <a:ext cx="200025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2135D84-6E12-4089-A34E-568BA4DFB774}"/>
            </a:ext>
          </a:extLst>
        </xdr:cNvPr>
        <xdr:cNvSpPr/>
      </xdr:nvSpPr>
      <xdr:spPr>
        <a:xfrm>
          <a:off x="685800" y="168497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3D1803FF-878D-4ABA-AA00-40F1D0535ABE}"/>
            </a:ext>
          </a:extLst>
        </xdr:cNvPr>
        <xdr:cNvSpPr txBox="1"/>
      </xdr:nvSpPr>
      <xdr:spPr>
        <a:xfrm>
          <a:off x="714375" y="17097375"/>
          <a:ext cx="19945350" cy="14382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人件費の住民一人当たりコストが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93,240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愛媛県平均・類似団体平均と比較して高い状況となっている。一つの要因として、幼稚園・保育所を自主運営するために職員を雇用していることが挙げられるが、令和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年度から一部保育所等について民間事業者に移行予定であり、今後、相対的には若干減少すると見込まれる。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普通建設事業費のうち更新整備については、前年度より</a:t>
          </a:r>
          <a:r>
            <a:rPr kumimoji="1" lang="en-US" altLang="ja-JP" sz="1300">
              <a:latin typeface="ＭＳ Ｐゴシック" panose="020B0600070205080204" pitchFamily="50" charset="-128"/>
              <a:ea typeface="ＭＳ Ｐゴシック" panose="020B0600070205080204" pitchFamily="50" charset="-128"/>
            </a:rPr>
            <a:t>10,844</a:t>
          </a:r>
          <a:r>
            <a:rPr kumimoji="1" lang="ja-JP" altLang="en-US" sz="1300">
              <a:latin typeface="ＭＳ Ｐゴシック" panose="020B0600070205080204" pitchFamily="50" charset="-128"/>
              <a:ea typeface="ＭＳ Ｐゴシック" panose="020B0600070205080204" pitchFamily="50" charset="-128"/>
            </a:rPr>
            <a:t>円と大幅増加し、</a:t>
          </a:r>
          <a:r>
            <a:rPr kumimoji="1" lang="en-US" altLang="ja-JP" sz="1300">
              <a:latin typeface="ＭＳ Ｐゴシック" panose="020B0600070205080204" pitchFamily="50" charset="-128"/>
              <a:ea typeface="ＭＳ Ｐゴシック" panose="020B0600070205080204" pitchFamily="50" charset="-128"/>
            </a:rPr>
            <a:t>31,007</a:t>
          </a:r>
          <a:r>
            <a:rPr kumimoji="1" lang="ja-JP" altLang="en-US" sz="1300">
              <a:latin typeface="ＭＳ Ｐゴシック" panose="020B0600070205080204" pitchFamily="50" charset="-128"/>
              <a:ea typeface="ＭＳ Ｐゴシック" panose="020B0600070205080204" pitchFamily="50" charset="-128"/>
            </a:rPr>
            <a:t>円となった。主な要因は、文化会館空調設備更新による事業費の増加によるものである。現状、施設の老朽化が進行しているほか、松山南高等学校砥部分校教育寮や雨水排水施設など新規の大規模建設事業が控えていることから、普通建設事業費は新規整備・更新整備共に増加が懸念される。また、公債費についても、現状は比較的低い水準となっているが、普通建設事業費の増加と連動して今後増加が見込まれることから、今後の施設整備や更新については、公共施設等総合管理計画等も基として慎重に検討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3F150E-CBAA-4935-A95E-90F33CD9C65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270D0A6-86A1-4601-8715-A874D64A4386}"/>
            </a:ext>
          </a:extLst>
        </xdr:cNvPr>
        <xdr:cNvSpPr/>
      </xdr:nvSpPr>
      <xdr:spPr>
        <a:xfrm>
          <a:off x="17145000" y="180975"/>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940C8E8-67AC-4E36-970C-2E92D364A2AB}"/>
            </a:ext>
          </a:extLst>
        </xdr:cNvPr>
        <xdr:cNvSpPr/>
      </xdr:nvSpPr>
      <xdr:spPr>
        <a:xfrm>
          <a:off x="17164050" y="209550"/>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158730F-8132-4A6E-8B8F-F2ECF9FF542E}"/>
            </a:ext>
          </a:extLst>
        </xdr:cNvPr>
        <xdr:cNvSpPr/>
      </xdr:nvSpPr>
      <xdr:spPr>
        <a:xfrm>
          <a:off x="17192625" y="228600"/>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D0E758-66C0-435D-9316-CB18DBA5ED1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848A09-F882-448F-93AE-3211CD0E5E8F}"/>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4F98CE-0B92-49A4-AE43-8369A739D792}"/>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53DBF0-10FB-46AF-9EC3-F05FD3FD1A54}"/>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6E85F8-86EF-421B-89C1-D33824BC351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08D71E9-536E-4AAD-9FE3-021C347009DD}"/>
            </a:ext>
          </a:extLst>
        </xdr:cNvPr>
        <xdr:cNvSpPr/>
      </xdr:nvSpPr>
      <xdr:spPr>
        <a:xfrm>
          <a:off x="2009775" y="876300"/>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20,375
20,302
101.59
10,370,625
9,290,858
1,001,633
5,693,524
9,479,305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4D4CFE-FDED-4362-9812-D16816B2D317}"/>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A5F420-2D7D-4664-871D-827502EF01D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B85102-9D4D-490F-A592-71B030DC7E5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81CC22-680B-45AB-B2A7-17D3CD1A004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93A1CC-EF88-4E22-A1BD-948748A0E97E}"/>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D9246ED-D967-4210-BB7C-707C3B3FE8E9}"/>
            </a:ext>
          </a:extLst>
        </xdr:cNvPr>
        <xdr:cNvSpPr/>
      </xdr:nvSpPr>
      <xdr:spPr>
        <a:xfrm>
          <a:off x="6467475" y="1619250"/>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35EC422-99FB-4D2F-880C-8A7D46C057F9}"/>
            </a:ext>
          </a:extLst>
        </xdr:cNvPr>
        <xdr:cNvSpPr/>
      </xdr:nvSpPr>
      <xdr:spPr>
        <a:xfrm>
          <a:off x="9972675" y="838200"/>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965A63B-7226-47E8-A646-6A939FCCB871}"/>
            </a:ext>
          </a:extLst>
        </xdr:cNvPr>
        <xdr:cNvSpPr/>
      </xdr:nvSpPr>
      <xdr:spPr>
        <a:xfrm>
          <a:off x="10210800" y="904875"/>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9D9A21E-9B07-478A-8439-EE128E8385A7}"/>
            </a:ext>
          </a:extLst>
        </xdr:cNvPr>
        <xdr:cNvSpPr/>
      </xdr:nvSpPr>
      <xdr:spPr>
        <a:xfrm>
          <a:off x="10210800" y="1152525"/>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F7788F-8541-4FCF-957D-F0027F4F9A2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0A802CF-EAAA-4E2D-B102-70A9683C3A6D}"/>
            </a:ext>
          </a:extLst>
        </xdr:cNvPr>
        <xdr:cNvCxnSpPr/>
      </xdr:nvCxnSpPr>
      <xdr:spPr>
        <a:xfrm flipH="1">
          <a:off x="10048875"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8EC00BF-98E2-449E-8D8A-DA53B772E2EE}"/>
            </a:ext>
          </a:extLst>
        </xdr:cNvPr>
        <xdr:cNvSpPr/>
      </xdr:nvSpPr>
      <xdr:spPr>
        <a:xfrm>
          <a:off x="10102850" y="971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2655512-0093-470E-9473-0393A9305929}"/>
            </a:ext>
          </a:extLst>
        </xdr:cNvPr>
        <xdr:cNvSpPr/>
      </xdr:nvSpPr>
      <xdr:spPr>
        <a:xfrm>
          <a:off x="10102850" y="12192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9EEB65F-7136-4040-804F-55E7198F4E37}"/>
            </a:ext>
          </a:extLst>
        </xdr:cNvPr>
        <xdr:cNvCxnSpPr/>
      </xdr:nvCxnSpPr>
      <xdr:spPr>
        <a:xfrm>
          <a:off x="10133330"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DB3BAD-F1CC-4C5E-B644-83D3B1120E0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F3AC0A9-662D-4227-AB4A-02D02DC3A530}"/>
            </a:ext>
          </a:extLst>
        </xdr:cNvPr>
        <xdr:cNvCxnSpPr/>
      </xdr:nvCxnSpPr>
      <xdr:spPr>
        <a:xfrm flipV="1">
          <a:off x="10133330"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0A399F-5161-43E1-9E29-57D717857A04}"/>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54A5163-7F22-48A5-9416-1115A6A38DC9}"/>
            </a:ext>
          </a:extLst>
        </xdr:cNvPr>
        <xdr:cNvSpPr txBox="1"/>
      </xdr:nvSpPr>
      <xdr:spPr>
        <a:xfrm>
          <a:off x="638175" y="2705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BC25CA6-AF85-41E3-BDAB-2A1FF4F6105D}"/>
            </a:ext>
          </a:extLst>
        </xdr:cNvPr>
        <xdr:cNvSpPr txBox="1"/>
      </xdr:nvSpPr>
      <xdr:spPr>
        <a:xfrm>
          <a:off x="638175"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AF25E8E-568C-4F5D-A3C3-34A2E1B7D1BD}"/>
            </a:ext>
          </a:extLst>
        </xdr:cNvPr>
        <xdr:cNvSpPr txBox="1"/>
      </xdr:nvSpPr>
      <xdr:spPr>
        <a:xfrm>
          <a:off x="638175" y="33051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A044E61-59FF-4801-A608-2C11FB0CD4D1}"/>
            </a:ext>
          </a:extLst>
        </xdr:cNvPr>
        <xdr:cNvSpPr/>
      </xdr:nvSpPr>
      <xdr:spPr>
        <a:xfrm>
          <a:off x="685800" y="3781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AD55624-60E8-4029-90F5-6230BB6F4676}"/>
            </a:ext>
          </a:extLst>
        </xdr:cNvPr>
        <xdr:cNvSpPr/>
      </xdr:nvSpPr>
      <xdr:spPr>
        <a:xfrm>
          <a:off x="8096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E5232C7-4372-4A48-9461-D5D17D32CF37}"/>
            </a:ext>
          </a:extLst>
        </xdr:cNvPr>
        <xdr:cNvSpPr/>
      </xdr:nvSpPr>
      <xdr:spPr>
        <a:xfrm>
          <a:off x="8096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9042C00-D87D-4C99-ABD8-7B9151C79A6E}"/>
            </a:ext>
          </a:extLst>
        </xdr:cNvPr>
        <xdr:cNvSpPr/>
      </xdr:nvSpPr>
      <xdr:spPr>
        <a:xfrm>
          <a:off x="17145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5EB822A-D702-4A62-8402-EB73C1ED2533}"/>
            </a:ext>
          </a:extLst>
        </xdr:cNvPr>
        <xdr:cNvSpPr/>
      </xdr:nvSpPr>
      <xdr:spPr>
        <a:xfrm>
          <a:off x="17145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C5EDE8F-78B9-4C9E-A195-7752A6D234AE}"/>
            </a:ext>
          </a:extLst>
        </xdr:cNvPr>
        <xdr:cNvSpPr/>
      </xdr:nvSpPr>
      <xdr:spPr>
        <a:xfrm>
          <a:off x="27432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519CA61-1977-4EB1-AD7A-679D73300A2C}"/>
            </a:ext>
          </a:extLst>
        </xdr:cNvPr>
        <xdr:cNvSpPr/>
      </xdr:nvSpPr>
      <xdr:spPr>
        <a:xfrm>
          <a:off x="27432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6300DB2-6EAA-4004-A7B4-C0B9DF317A3B}"/>
            </a:ext>
          </a:extLst>
        </xdr:cNvPr>
        <xdr:cNvSpPr/>
      </xdr:nvSpPr>
      <xdr:spPr>
        <a:xfrm>
          <a:off x="685800" y="4562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E3F6161-4FF3-4056-94FF-47DAB24FC879}"/>
            </a:ext>
          </a:extLst>
        </xdr:cNvPr>
        <xdr:cNvSpPr txBox="1"/>
      </xdr:nvSpPr>
      <xdr:spPr>
        <a:xfrm>
          <a:off x="666750"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EBB95F8-4E9C-4C5D-BD72-F96E54469CE3}"/>
            </a:ext>
          </a:extLst>
        </xdr:cNvPr>
        <xdr:cNvCxnSpPr/>
      </xdr:nvCxnSpPr>
      <xdr:spPr>
        <a:xfrm>
          <a:off x="685800" y="672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3981260-3324-46F5-B640-289639AAF28A}"/>
            </a:ext>
          </a:extLst>
        </xdr:cNvPr>
        <xdr:cNvSpPr txBox="1"/>
      </xdr:nvSpPr>
      <xdr:spPr>
        <a:xfrm>
          <a:off x="278946"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55AF84B-BC44-49AA-91EF-92B6BBB7C3D3}"/>
            </a:ext>
          </a:extLst>
        </xdr:cNvPr>
        <xdr:cNvCxnSpPr/>
      </xdr:nvCxnSpPr>
      <xdr:spPr>
        <a:xfrm>
          <a:off x="685800" y="6362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5D6EAF9-A597-4216-87FB-23838AA5A871}"/>
            </a:ext>
          </a:extLst>
        </xdr:cNvPr>
        <xdr:cNvSpPr txBox="1"/>
      </xdr:nvSpPr>
      <xdr:spPr>
        <a:xfrm>
          <a:off x="278946" y="622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AA7F689-1E00-42D8-88DF-9509A80A595B}"/>
            </a:ext>
          </a:extLst>
        </xdr:cNvPr>
        <xdr:cNvCxnSpPr/>
      </xdr:nvCxnSpPr>
      <xdr:spPr>
        <a:xfrm>
          <a:off x="685800" y="600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E7F345F4-2338-44FE-8974-42CEEF834B90}"/>
            </a:ext>
          </a:extLst>
        </xdr:cNvPr>
        <xdr:cNvSpPr txBox="1"/>
      </xdr:nvSpPr>
      <xdr:spPr>
        <a:xfrm>
          <a:off x="278946" y="5864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68DFFCA-3DF0-4845-9FE4-BBDDE6CD55B1}"/>
            </a:ext>
          </a:extLst>
        </xdr:cNvPr>
        <xdr:cNvCxnSpPr/>
      </xdr:nvCxnSpPr>
      <xdr:spPr>
        <a:xfrm>
          <a:off x="685800" y="564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A191B6A6-48CC-4922-BD9D-28C879461E8C}"/>
            </a:ext>
          </a:extLst>
        </xdr:cNvPr>
        <xdr:cNvSpPr txBox="1"/>
      </xdr:nvSpPr>
      <xdr:spPr>
        <a:xfrm>
          <a:off x="278946" y="550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476321B-67EB-493F-8E96-93C87CE08659}"/>
            </a:ext>
          </a:extLst>
        </xdr:cNvPr>
        <xdr:cNvCxnSpPr/>
      </xdr:nvCxnSpPr>
      <xdr:spPr>
        <a:xfrm>
          <a:off x="685800" y="5286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CE2F3D79-14F9-44EC-B09E-B0FDB82B3380}"/>
            </a:ext>
          </a:extLst>
        </xdr:cNvPr>
        <xdr:cNvSpPr txBox="1"/>
      </xdr:nvSpPr>
      <xdr:spPr>
        <a:xfrm>
          <a:off x="278946" y="5150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EE96A3FD-E672-43A5-84CA-6E2994F95C1D}"/>
            </a:ext>
          </a:extLst>
        </xdr:cNvPr>
        <xdr:cNvCxnSpPr/>
      </xdr:nvCxnSpPr>
      <xdr:spPr>
        <a:xfrm>
          <a:off x="685800" y="4924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AF70EF40-F22A-4E2B-B094-BCFCCB862BB9}"/>
            </a:ext>
          </a:extLst>
        </xdr:cNvPr>
        <xdr:cNvSpPr txBox="1"/>
      </xdr:nvSpPr>
      <xdr:spPr>
        <a:xfrm>
          <a:off x="278946" y="478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F9A07D8-8DA6-421F-9F70-59582430AA0C}"/>
            </a:ext>
          </a:extLst>
        </xdr:cNvPr>
        <xdr:cNvCxnSpPr/>
      </xdr:nvCxnSpPr>
      <xdr:spPr>
        <a:xfrm>
          <a:off x="685800" y="4562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817E2C3C-099D-460B-9F25-20D1071252FB}"/>
            </a:ext>
          </a:extLst>
        </xdr:cNvPr>
        <xdr:cNvSpPr txBox="1"/>
      </xdr:nvSpPr>
      <xdr:spPr>
        <a:xfrm>
          <a:off x="278946" y="4426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3B02EF5-E84D-417C-80D0-5E75068162F3}"/>
            </a:ext>
          </a:extLst>
        </xdr:cNvPr>
        <xdr:cNvSpPr/>
      </xdr:nvSpPr>
      <xdr:spPr>
        <a:xfrm>
          <a:off x="685800" y="4562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2155EE2-66F2-43CB-97FE-804A008497BF}"/>
            </a:ext>
          </a:extLst>
        </xdr:cNvPr>
        <xdr:cNvCxnSpPr/>
      </xdr:nvCxnSpPr>
      <xdr:spPr>
        <a:xfrm flipV="1">
          <a:off x="4179570" y="4961128"/>
          <a:ext cx="127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BA7AB135-DD70-4A92-910B-89FA9E1C4262}"/>
            </a:ext>
          </a:extLst>
        </xdr:cNvPr>
        <xdr:cNvSpPr txBox="1"/>
      </xdr:nvSpPr>
      <xdr:spPr>
        <a:xfrm>
          <a:off x="4229100"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3C344E0E-A1CE-4382-B666-0A861A8AA236}"/>
            </a:ext>
          </a:extLst>
        </xdr:cNvPr>
        <xdr:cNvCxnSpPr/>
      </xdr:nvCxnSpPr>
      <xdr:spPr>
        <a:xfrm>
          <a:off x="4105275" y="61561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7EA5823D-4091-47C5-B25D-539EC48C8A56}"/>
            </a:ext>
          </a:extLst>
        </xdr:cNvPr>
        <xdr:cNvSpPr txBox="1"/>
      </xdr:nvSpPr>
      <xdr:spPr>
        <a:xfrm>
          <a:off x="4229100" y="474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AFC7BEF8-701F-43FE-BD03-AE43F2E156CD}"/>
            </a:ext>
          </a:extLst>
        </xdr:cNvPr>
        <xdr:cNvCxnSpPr/>
      </xdr:nvCxnSpPr>
      <xdr:spPr>
        <a:xfrm>
          <a:off x="4105275" y="4961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138557</xdr:rowOff>
    </xdr:from>
    <xdr:to>
      <xdr:col>24</xdr:col>
      <xdr:colOff>63500</xdr:colOff>
      <xdr:row>32</xdr:row>
      <xdr:rowOff>148844</xdr:rowOff>
    </xdr:to>
    <xdr:cxnSp macro="">
      <xdr:nvCxnSpPr>
        <xdr:cNvPr id="61" name="直線コネクタ 60">
          <a:extLst>
            <a:ext uri="{FF2B5EF4-FFF2-40B4-BE49-F238E27FC236}">
              <a16:creationId xmlns:a16="http://schemas.microsoft.com/office/drawing/2014/main" id="{98C32AF6-9725-4FF4-A07A-44877A9288D8}"/>
            </a:ext>
          </a:extLst>
        </xdr:cNvPr>
        <xdr:cNvCxnSpPr/>
      </xdr:nvCxnSpPr>
      <xdr:spPr>
        <a:xfrm flipV="1">
          <a:off x="3429000" y="5323332"/>
          <a:ext cx="752475"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AA6CF9B4-070F-46D7-BFC2-F1B70B92BBBA}"/>
            </a:ext>
          </a:extLst>
        </xdr:cNvPr>
        <xdr:cNvSpPr txBox="1"/>
      </xdr:nvSpPr>
      <xdr:spPr>
        <a:xfrm>
          <a:off x="4229100" y="5648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C81795C4-46FE-4644-B63C-CF4D1E365851}"/>
            </a:ext>
          </a:extLst>
        </xdr:cNvPr>
        <xdr:cNvSpPr/>
      </xdr:nvSpPr>
      <xdr:spPr>
        <a:xfrm>
          <a:off x="4124325" y="5670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141224</xdr:rowOff>
    </xdr:from>
    <xdr:to>
      <xdr:col>19</xdr:col>
      <xdr:colOff>177800</xdr:colOff>
      <xdr:row>32</xdr:row>
      <xdr:rowOff>148844</xdr:rowOff>
    </xdr:to>
    <xdr:cxnSp macro="">
      <xdr:nvCxnSpPr>
        <xdr:cNvPr id="64" name="直線コネクタ 63">
          <a:extLst>
            <a:ext uri="{FF2B5EF4-FFF2-40B4-BE49-F238E27FC236}">
              <a16:creationId xmlns:a16="http://schemas.microsoft.com/office/drawing/2014/main" id="{F5046ADF-6056-4072-8521-6452512BD803}"/>
            </a:ext>
          </a:extLst>
        </xdr:cNvPr>
        <xdr:cNvCxnSpPr/>
      </xdr:nvCxnSpPr>
      <xdr:spPr>
        <a:xfrm>
          <a:off x="2619375" y="5325999"/>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8E5EF2A6-A576-407E-BEBF-56344A951F07}"/>
            </a:ext>
          </a:extLst>
        </xdr:cNvPr>
        <xdr:cNvSpPr/>
      </xdr:nvSpPr>
      <xdr:spPr>
        <a:xfrm>
          <a:off x="3381375" y="5694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313ED752-9F19-4AA3-9840-BD7D8966B62F}"/>
            </a:ext>
          </a:extLst>
        </xdr:cNvPr>
        <xdr:cNvSpPr txBox="1"/>
      </xdr:nvSpPr>
      <xdr:spPr>
        <a:xfrm>
          <a:off x="3219528" y="57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107315</xdr:rowOff>
    </xdr:from>
    <xdr:to>
      <xdr:col>15</xdr:col>
      <xdr:colOff>50800</xdr:colOff>
      <xdr:row>32</xdr:row>
      <xdr:rowOff>141224</xdr:rowOff>
    </xdr:to>
    <xdr:cxnSp macro="">
      <xdr:nvCxnSpPr>
        <xdr:cNvPr id="67" name="直線コネクタ 66">
          <a:extLst>
            <a:ext uri="{FF2B5EF4-FFF2-40B4-BE49-F238E27FC236}">
              <a16:creationId xmlns:a16="http://schemas.microsoft.com/office/drawing/2014/main" id="{2C6DF4D1-E413-4E22-90C5-935CD1C2EC38}"/>
            </a:ext>
          </a:extLst>
        </xdr:cNvPr>
        <xdr:cNvCxnSpPr/>
      </xdr:nvCxnSpPr>
      <xdr:spPr>
        <a:xfrm>
          <a:off x="1828800" y="5285740"/>
          <a:ext cx="790575"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2B7A45A2-EA43-4522-89AC-282C9C947EC9}"/>
            </a:ext>
          </a:extLst>
        </xdr:cNvPr>
        <xdr:cNvSpPr/>
      </xdr:nvSpPr>
      <xdr:spPr>
        <a:xfrm>
          <a:off x="2571750" y="56948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A5BBAEF-2F0D-4F0F-A315-D0FAE73BBB1B}"/>
            </a:ext>
          </a:extLst>
        </xdr:cNvPr>
        <xdr:cNvSpPr txBox="1"/>
      </xdr:nvSpPr>
      <xdr:spPr>
        <a:xfrm>
          <a:off x="2409903" y="57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62738</xdr:rowOff>
    </xdr:from>
    <xdr:to>
      <xdr:col>10</xdr:col>
      <xdr:colOff>114300</xdr:colOff>
      <xdr:row>32</xdr:row>
      <xdr:rowOff>107315</xdr:rowOff>
    </xdr:to>
    <xdr:cxnSp macro="">
      <xdr:nvCxnSpPr>
        <xdr:cNvPr id="70" name="直線コネクタ 69">
          <a:extLst>
            <a:ext uri="{FF2B5EF4-FFF2-40B4-BE49-F238E27FC236}">
              <a16:creationId xmlns:a16="http://schemas.microsoft.com/office/drawing/2014/main" id="{48B3EB1F-EADC-4BAE-B8F1-589AA10189D4}"/>
            </a:ext>
          </a:extLst>
        </xdr:cNvPr>
        <xdr:cNvCxnSpPr/>
      </xdr:nvCxnSpPr>
      <xdr:spPr>
        <a:xfrm>
          <a:off x="1028700" y="5247513"/>
          <a:ext cx="8001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B097212A-898B-40B4-92B2-E2E0FEC61E47}"/>
            </a:ext>
          </a:extLst>
        </xdr:cNvPr>
        <xdr:cNvSpPr/>
      </xdr:nvSpPr>
      <xdr:spPr>
        <a:xfrm>
          <a:off x="1781175" y="56951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95C0AC2F-69ED-4603-82AD-DDE4C0B8D71C}"/>
            </a:ext>
          </a:extLst>
        </xdr:cNvPr>
        <xdr:cNvSpPr txBox="1"/>
      </xdr:nvSpPr>
      <xdr:spPr>
        <a:xfrm>
          <a:off x="1609803" y="579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DE46A7B0-1594-48C1-8318-2FB410FFE124}"/>
            </a:ext>
          </a:extLst>
        </xdr:cNvPr>
        <xdr:cNvSpPr/>
      </xdr:nvSpPr>
      <xdr:spPr>
        <a:xfrm>
          <a:off x="981075" y="56699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3D4A2682-455F-4B84-899D-AAD293844F24}"/>
            </a:ext>
          </a:extLst>
        </xdr:cNvPr>
        <xdr:cNvSpPr txBox="1"/>
      </xdr:nvSpPr>
      <xdr:spPr>
        <a:xfrm>
          <a:off x="819228"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FB55DDB-88F3-4D57-8463-5E692BF70BB1}"/>
            </a:ext>
          </a:extLst>
        </xdr:cNvPr>
        <xdr:cNvSpPr txBox="1"/>
      </xdr:nvSpPr>
      <xdr:spPr>
        <a:xfrm>
          <a:off x="40100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516D5C5-0D6F-440C-AE19-A8A14202CEA0}"/>
            </a:ext>
          </a:extLst>
        </xdr:cNvPr>
        <xdr:cNvSpPr txBox="1"/>
      </xdr:nvSpPr>
      <xdr:spPr>
        <a:xfrm>
          <a:off x="32575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E249C5E-3034-421A-AA77-584060F54EB9}"/>
            </a:ext>
          </a:extLst>
        </xdr:cNvPr>
        <xdr:cNvSpPr txBox="1"/>
      </xdr:nvSpPr>
      <xdr:spPr>
        <a:xfrm>
          <a:off x="24479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E8350B5-E002-469B-ABA6-3A69D738FFE9}"/>
            </a:ext>
          </a:extLst>
        </xdr:cNvPr>
        <xdr:cNvSpPr txBox="1"/>
      </xdr:nvSpPr>
      <xdr:spPr>
        <a:xfrm>
          <a:off x="16573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FE6BB8-6852-4F9C-91C0-33187B503DAA}"/>
            </a:ext>
          </a:extLst>
        </xdr:cNvPr>
        <xdr:cNvSpPr txBox="1"/>
      </xdr:nvSpPr>
      <xdr:spPr>
        <a:xfrm>
          <a:off x="8572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87757</xdr:rowOff>
    </xdr:from>
    <xdr:to>
      <xdr:col>24</xdr:col>
      <xdr:colOff>114300</xdr:colOff>
      <xdr:row>33</xdr:row>
      <xdr:rowOff>17907</xdr:rowOff>
    </xdr:to>
    <xdr:sp macro="" textlink="">
      <xdr:nvSpPr>
        <xdr:cNvPr id="80" name="楕円 79">
          <a:extLst>
            <a:ext uri="{FF2B5EF4-FFF2-40B4-BE49-F238E27FC236}">
              <a16:creationId xmlns:a16="http://schemas.microsoft.com/office/drawing/2014/main" id="{AE87AA79-1BBF-4BDB-A16C-B95439067FBD}"/>
            </a:ext>
          </a:extLst>
        </xdr:cNvPr>
        <xdr:cNvSpPr/>
      </xdr:nvSpPr>
      <xdr:spPr>
        <a:xfrm>
          <a:off x="4124325" y="52661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110634</xdr:rowOff>
    </xdr:from>
    <xdr:ext cx="469744" cy="259045"/>
    <xdr:sp macro="" textlink="">
      <xdr:nvSpPr>
        <xdr:cNvPr id="81" name="議会費該当値テキスト">
          <a:extLst>
            <a:ext uri="{FF2B5EF4-FFF2-40B4-BE49-F238E27FC236}">
              <a16:creationId xmlns:a16="http://schemas.microsoft.com/office/drawing/2014/main" id="{38C03B0F-4EA1-49BE-8CD1-F8FD0F7CB474}"/>
            </a:ext>
          </a:extLst>
        </xdr:cNvPr>
        <xdr:cNvSpPr txBox="1"/>
      </xdr:nvSpPr>
      <xdr:spPr>
        <a:xfrm>
          <a:off x="4229100" y="512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98044</xdr:rowOff>
    </xdr:from>
    <xdr:to>
      <xdr:col>20</xdr:col>
      <xdr:colOff>38100</xdr:colOff>
      <xdr:row>33</xdr:row>
      <xdr:rowOff>28194</xdr:rowOff>
    </xdr:to>
    <xdr:sp macro="" textlink="">
      <xdr:nvSpPr>
        <xdr:cNvPr id="82" name="楕円 81">
          <a:extLst>
            <a:ext uri="{FF2B5EF4-FFF2-40B4-BE49-F238E27FC236}">
              <a16:creationId xmlns:a16="http://schemas.microsoft.com/office/drawing/2014/main" id="{F76A309A-A40B-4F72-8CBB-0B97A30B6FE1}"/>
            </a:ext>
          </a:extLst>
        </xdr:cNvPr>
        <xdr:cNvSpPr/>
      </xdr:nvSpPr>
      <xdr:spPr>
        <a:xfrm>
          <a:off x="3381375" y="52796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44721</xdr:rowOff>
    </xdr:from>
    <xdr:ext cx="469744" cy="259045"/>
    <xdr:sp macro="" textlink="">
      <xdr:nvSpPr>
        <xdr:cNvPr id="83" name="テキスト ボックス 82">
          <a:extLst>
            <a:ext uri="{FF2B5EF4-FFF2-40B4-BE49-F238E27FC236}">
              <a16:creationId xmlns:a16="http://schemas.microsoft.com/office/drawing/2014/main" id="{D85614CE-BCB1-4993-B20B-9EE77D958122}"/>
            </a:ext>
          </a:extLst>
        </xdr:cNvPr>
        <xdr:cNvSpPr txBox="1"/>
      </xdr:nvSpPr>
      <xdr:spPr>
        <a:xfrm>
          <a:off x="3219528"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90424</xdr:rowOff>
    </xdr:from>
    <xdr:to>
      <xdr:col>15</xdr:col>
      <xdr:colOff>101600</xdr:colOff>
      <xdr:row>33</xdr:row>
      <xdr:rowOff>20574</xdr:rowOff>
    </xdr:to>
    <xdr:sp macro="" textlink="">
      <xdr:nvSpPr>
        <xdr:cNvPr id="84" name="楕円 83">
          <a:extLst>
            <a:ext uri="{FF2B5EF4-FFF2-40B4-BE49-F238E27FC236}">
              <a16:creationId xmlns:a16="http://schemas.microsoft.com/office/drawing/2014/main" id="{BCED9EE3-3B86-4783-88DA-216F2BF1950E}"/>
            </a:ext>
          </a:extLst>
        </xdr:cNvPr>
        <xdr:cNvSpPr/>
      </xdr:nvSpPr>
      <xdr:spPr>
        <a:xfrm>
          <a:off x="2571750" y="5268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37101</xdr:rowOff>
    </xdr:from>
    <xdr:ext cx="469744" cy="259045"/>
    <xdr:sp macro="" textlink="">
      <xdr:nvSpPr>
        <xdr:cNvPr id="85" name="テキスト ボックス 84">
          <a:extLst>
            <a:ext uri="{FF2B5EF4-FFF2-40B4-BE49-F238E27FC236}">
              <a16:creationId xmlns:a16="http://schemas.microsoft.com/office/drawing/2014/main" id="{EF8FD020-FA2B-4794-A11F-66BDBB624397}"/>
            </a:ext>
          </a:extLst>
        </xdr:cNvPr>
        <xdr:cNvSpPr txBox="1"/>
      </xdr:nvSpPr>
      <xdr:spPr>
        <a:xfrm>
          <a:off x="2409903"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56515</xdr:rowOff>
    </xdr:from>
    <xdr:to>
      <xdr:col>10</xdr:col>
      <xdr:colOff>165100</xdr:colOff>
      <xdr:row>32</xdr:row>
      <xdr:rowOff>158115</xdr:rowOff>
    </xdr:to>
    <xdr:sp macro="" textlink="">
      <xdr:nvSpPr>
        <xdr:cNvPr id="86" name="楕円 85">
          <a:extLst>
            <a:ext uri="{FF2B5EF4-FFF2-40B4-BE49-F238E27FC236}">
              <a16:creationId xmlns:a16="http://schemas.microsoft.com/office/drawing/2014/main" id="{52EAEDA5-786F-49B1-B4D8-F6E631AD3154}"/>
            </a:ext>
          </a:extLst>
        </xdr:cNvPr>
        <xdr:cNvSpPr/>
      </xdr:nvSpPr>
      <xdr:spPr>
        <a:xfrm>
          <a:off x="1781175" y="52381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3192</xdr:rowOff>
    </xdr:from>
    <xdr:ext cx="469744" cy="259045"/>
    <xdr:sp macro="" textlink="">
      <xdr:nvSpPr>
        <xdr:cNvPr id="87" name="テキスト ボックス 86">
          <a:extLst>
            <a:ext uri="{FF2B5EF4-FFF2-40B4-BE49-F238E27FC236}">
              <a16:creationId xmlns:a16="http://schemas.microsoft.com/office/drawing/2014/main" id="{E38CC4C7-5FA8-47BF-99CD-E389631925F0}"/>
            </a:ext>
          </a:extLst>
        </xdr:cNvPr>
        <xdr:cNvSpPr txBox="1"/>
      </xdr:nvSpPr>
      <xdr:spPr>
        <a:xfrm>
          <a:off x="1609803" y="50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11938</xdr:rowOff>
    </xdr:from>
    <xdr:to>
      <xdr:col>6</xdr:col>
      <xdr:colOff>38100</xdr:colOff>
      <xdr:row>32</xdr:row>
      <xdr:rowOff>113538</xdr:rowOff>
    </xdr:to>
    <xdr:sp macro="" textlink="">
      <xdr:nvSpPr>
        <xdr:cNvPr id="88" name="楕円 87">
          <a:extLst>
            <a:ext uri="{FF2B5EF4-FFF2-40B4-BE49-F238E27FC236}">
              <a16:creationId xmlns:a16="http://schemas.microsoft.com/office/drawing/2014/main" id="{3E0458F9-B043-4E39-8356-7D560E708A38}"/>
            </a:ext>
          </a:extLst>
        </xdr:cNvPr>
        <xdr:cNvSpPr/>
      </xdr:nvSpPr>
      <xdr:spPr>
        <a:xfrm>
          <a:off x="981075" y="51903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130065</xdr:rowOff>
    </xdr:from>
    <xdr:ext cx="469744" cy="259045"/>
    <xdr:sp macro="" textlink="">
      <xdr:nvSpPr>
        <xdr:cNvPr id="89" name="テキスト ボックス 88">
          <a:extLst>
            <a:ext uri="{FF2B5EF4-FFF2-40B4-BE49-F238E27FC236}">
              <a16:creationId xmlns:a16="http://schemas.microsoft.com/office/drawing/2014/main" id="{922DCB31-5457-41D1-AB02-A2A5561822A2}"/>
            </a:ext>
          </a:extLst>
        </xdr:cNvPr>
        <xdr:cNvSpPr txBox="1"/>
      </xdr:nvSpPr>
      <xdr:spPr>
        <a:xfrm>
          <a:off x="819228" y="49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C9B6EB2-C49C-4A23-BBBD-F7867E5790FF}"/>
            </a:ext>
          </a:extLst>
        </xdr:cNvPr>
        <xdr:cNvSpPr/>
      </xdr:nvSpPr>
      <xdr:spPr>
        <a:xfrm>
          <a:off x="685800" y="7019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B0103BE-1C8F-40D0-81B2-FB1FD810EDCD}"/>
            </a:ext>
          </a:extLst>
        </xdr:cNvPr>
        <xdr:cNvSpPr/>
      </xdr:nvSpPr>
      <xdr:spPr>
        <a:xfrm>
          <a:off x="8096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5B8C308-A0CB-4DD4-8871-86FEC60A4828}"/>
            </a:ext>
          </a:extLst>
        </xdr:cNvPr>
        <xdr:cNvSpPr/>
      </xdr:nvSpPr>
      <xdr:spPr>
        <a:xfrm>
          <a:off x="8096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AE6C7D1-0C66-40C0-8DCE-6409CBFF920B}"/>
            </a:ext>
          </a:extLst>
        </xdr:cNvPr>
        <xdr:cNvSpPr/>
      </xdr:nvSpPr>
      <xdr:spPr>
        <a:xfrm>
          <a:off x="17145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AD3558D-589C-41D2-B8E3-B0D0ECA3CEFC}"/>
            </a:ext>
          </a:extLst>
        </xdr:cNvPr>
        <xdr:cNvSpPr/>
      </xdr:nvSpPr>
      <xdr:spPr>
        <a:xfrm>
          <a:off x="17145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03554FB-17E3-45DF-AB2A-CDB99B95B393}"/>
            </a:ext>
          </a:extLst>
        </xdr:cNvPr>
        <xdr:cNvSpPr/>
      </xdr:nvSpPr>
      <xdr:spPr>
        <a:xfrm>
          <a:off x="27432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51953F6-0328-424A-9AD0-DC2C4116F879}"/>
            </a:ext>
          </a:extLst>
        </xdr:cNvPr>
        <xdr:cNvSpPr/>
      </xdr:nvSpPr>
      <xdr:spPr>
        <a:xfrm>
          <a:off x="27432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AF20CEC-2EAC-4641-9A0B-4AEAA701752C}"/>
            </a:ext>
          </a:extLst>
        </xdr:cNvPr>
        <xdr:cNvSpPr/>
      </xdr:nvSpPr>
      <xdr:spPr>
        <a:xfrm>
          <a:off x="685800" y="7800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D666B0D-788E-456B-81A1-D4C893700AFD}"/>
            </a:ext>
          </a:extLst>
        </xdr:cNvPr>
        <xdr:cNvSpPr txBox="1"/>
      </xdr:nvSpPr>
      <xdr:spPr>
        <a:xfrm>
          <a:off x="666750"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CBAB964-D5AB-481A-833B-3DDE137F4BC1}"/>
            </a:ext>
          </a:extLst>
        </xdr:cNvPr>
        <xdr:cNvCxnSpPr/>
      </xdr:nvCxnSpPr>
      <xdr:spPr>
        <a:xfrm>
          <a:off x="685800" y="996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ABDE9D3B-79C4-4471-8F55-5257F7F0E22A}"/>
            </a:ext>
          </a:extLst>
        </xdr:cNvPr>
        <xdr:cNvCxnSpPr/>
      </xdr:nvCxnSpPr>
      <xdr:spPr>
        <a:xfrm>
          <a:off x="685800" y="96556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B4447A2-6F21-4D6D-804B-0451B938C9F6}"/>
            </a:ext>
          </a:extLst>
        </xdr:cNvPr>
        <xdr:cNvSpPr txBox="1"/>
      </xdr:nvSpPr>
      <xdr:spPr>
        <a:xfrm>
          <a:off x="475114" y="95165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4AF0C87C-64A9-4A70-9101-88229708BC48}"/>
            </a:ext>
          </a:extLst>
        </xdr:cNvPr>
        <xdr:cNvCxnSpPr/>
      </xdr:nvCxnSpPr>
      <xdr:spPr>
        <a:xfrm>
          <a:off x="685800" y="93449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D372184B-D662-4C75-B52C-FBC589AA58BB}"/>
            </a:ext>
          </a:extLst>
        </xdr:cNvPr>
        <xdr:cNvSpPr txBox="1"/>
      </xdr:nvSpPr>
      <xdr:spPr>
        <a:xfrm>
          <a:off x="163406" y="92090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60ECABEC-880D-41A6-B793-715D9261B60F}"/>
            </a:ext>
          </a:extLst>
        </xdr:cNvPr>
        <xdr:cNvCxnSpPr/>
      </xdr:nvCxnSpPr>
      <xdr:spPr>
        <a:xfrm>
          <a:off x="685800" y="90374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A22B74FD-EA2B-40CE-85F4-4602633BFE25}"/>
            </a:ext>
          </a:extLst>
        </xdr:cNvPr>
        <xdr:cNvSpPr txBox="1"/>
      </xdr:nvSpPr>
      <xdr:spPr>
        <a:xfrm>
          <a:off x="163406" y="8907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FE581FA4-4AE6-4B0B-BA0C-DC609F8FCE61}"/>
            </a:ext>
          </a:extLst>
        </xdr:cNvPr>
        <xdr:cNvCxnSpPr/>
      </xdr:nvCxnSpPr>
      <xdr:spPr>
        <a:xfrm>
          <a:off x="685800" y="8726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5F795FA7-D33D-455A-BDA6-2220B76B0332}"/>
            </a:ext>
          </a:extLst>
        </xdr:cNvPr>
        <xdr:cNvSpPr txBox="1"/>
      </xdr:nvSpPr>
      <xdr:spPr>
        <a:xfrm>
          <a:off x="163406" y="85908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04E9519-2958-449C-95CD-4110209EFA87}"/>
            </a:ext>
          </a:extLst>
        </xdr:cNvPr>
        <xdr:cNvCxnSpPr/>
      </xdr:nvCxnSpPr>
      <xdr:spPr>
        <a:xfrm>
          <a:off x="685800" y="8419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B55137AD-3934-4E0B-A8CF-72E7215CF172}"/>
            </a:ext>
          </a:extLst>
        </xdr:cNvPr>
        <xdr:cNvSpPr txBox="1"/>
      </xdr:nvSpPr>
      <xdr:spPr>
        <a:xfrm>
          <a:off x="163406" y="82801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D195EF6-AF39-4582-9167-D763CC43F962}"/>
            </a:ext>
          </a:extLst>
        </xdr:cNvPr>
        <xdr:cNvCxnSpPr/>
      </xdr:nvCxnSpPr>
      <xdr:spPr>
        <a:xfrm>
          <a:off x="685800" y="81084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A8FCCDEF-BF41-4804-AC0F-5D3806385F67}"/>
            </a:ext>
          </a:extLst>
        </xdr:cNvPr>
        <xdr:cNvSpPr txBox="1"/>
      </xdr:nvSpPr>
      <xdr:spPr>
        <a:xfrm>
          <a:off x="163406" y="79726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BD87B962-0B43-4012-A1F9-71AEF24E076D}"/>
            </a:ext>
          </a:extLst>
        </xdr:cNvPr>
        <xdr:cNvCxnSpPr/>
      </xdr:nvCxnSpPr>
      <xdr:spPr>
        <a:xfrm>
          <a:off x="685800" y="7800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5126F17D-4992-4F35-9DDE-3ADB4FA4C85A}"/>
            </a:ext>
          </a:extLst>
        </xdr:cNvPr>
        <xdr:cNvSpPr txBox="1"/>
      </xdr:nvSpPr>
      <xdr:spPr>
        <a:xfrm>
          <a:off x="163406" y="766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5BD1686A-0ED2-40A1-924C-7573AFF06C84}"/>
            </a:ext>
          </a:extLst>
        </xdr:cNvPr>
        <xdr:cNvSpPr/>
      </xdr:nvSpPr>
      <xdr:spPr>
        <a:xfrm>
          <a:off x="685800" y="7800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6D1D6042-6CA7-46B8-862F-C6BE8A5D1D02}"/>
            </a:ext>
          </a:extLst>
        </xdr:cNvPr>
        <xdr:cNvCxnSpPr/>
      </xdr:nvCxnSpPr>
      <xdr:spPr>
        <a:xfrm flipV="1">
          <a:off x="4179570" y="8255209"/>
          <a:ext cx="1270" cy="13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DBE1EE7-EABD-423E-A8BF-9A1E52E02C29}"/>
            </a:ext>
          </a:extLst>
        </xdr:cNvPr>
        <xdr:cNvSpPr txBox="1"/>
      </xdr:nvSpPr>
      <xdr:spPr>
        <a:xfrm>
          <a:off x="4229100" y="956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48DA8F93-29BE-4215-AD35-C74E60D62B41}"/>
            </a:ext>
          </a:extLst>
        </xdr:cNvPr>
        <xdr:cNvCxnSpPr/>
      </xdr:nvCxnSpPr>
      <xdr:spPr>
        <a:xfrm>
          <a:off x="4105275" y="9555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7A873353-6B89-4B0E-9A40-315C68FD35D6}"/>
            </a:ext>
          </a:extLst>
        </xdr:cNvPr>
        <xdr:cNvSpPr txBox="1"/>
      </xdr:nvSpPr>
      <xdr:spPr>
        <a:xfrm>
          <a:off x="4229100" y="803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1DA1706-36E1-4CA9-9BB6-3F90B025A5C3}"/>
            </a:ext>
          </a:extLst>
        </xdr:cNvPr>
        <xdr:cNvCxnSpPr/>
      </xdr:nvCxnSpPr>
      <xdr:spPr>
        <a:xfrm>
          <a:off x="4105275" y="82552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85878</xdr:rowOff>
    </xdr:from>
    <xdr:to>
      <xdr:col>24</xdr:col>
      <xdr:colOff>63500</xdr:colOff>
      <xdr:row>58</xdr:row>
      <xdr:rowOff>105018</xdr:rowOff>
    </xdr:to>
    <xdr:cxnSp macro="">
      <xdr:nvCxnSpPr>
        <xdr:cNvPr id="120" name="直線コネクタ 119">
          <a:extLst>
            <a:ext uri="{FF2B5EF4-FFF2-40B4-BE49-F238E27FC236}">
              <a16:creationId xmlns:a16="http://schemas.microsoft.com/office/drawing/2014/main" id="{AAD36045-B7AB-432C-8AF9-B49B6ECFE552}"/>
            </a:ext>
          </a:extLst>
        </xdr:cNvPr>
        <xdr:cNvCxnSpPr/>
      </xdr:nvCxnSpPr>
      <xdr:spPr>
        <a:xfrm flipV="1">
          <a:off x="3429000" y="9474353"/>
          <a:ext cx="752475" cy="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4D37646A-ED73-421B-BECC-2438E886FD7C}"/>
            </a:ext>
          </a:extLst>
        </xdr:cNvPr>
        <xdr:cNvSpPr txBox="1"/>
      </xdr:nvSpPr>
      <xdr:spPr>
        <a:xfrm>
          <a:off x="4229100" y="924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38CF2B94-6A13-4109-8F63-3D6BED176E4A}"/>
            </a:ext>
          </a:extLst>
        </xdr:cNvPr>
        <xdr:cNvSpPr/>
      </xdr:nvSpPr>
      <xdr:spPr>
        <a:xfrm>
          <a:off x="4124325" y="93932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105018</xdr:rowOff>
    </xdr:from>
    <xdr:to>
      <xdr:col>19</xdr:col>
      <xdr:colOff>177800</xdr:colOff>
      <xdr:row>58</xdr:row>
      <xdr:rowOff>115387</xdr:rowOff>
    </xdr:to>
    <xdr:cxnSp macro="">
      <xdr:nvCxnSpPr>
        <xdr:cNvPr id="123" name="直線コネクタ 122">
          <a:extLst>
            <a:ext uri="{FF2B5EF4-FFF2-40B4-BE49-F238E27FC236}">
              <a16:creationId xmlns:a16="http://schemas.microsoft.com/office/drawing/2014/main" id="{DAAAA101-8AB8-4789-ABAE-A876DD5D4E01}"/>
            </a:ext>
          </a:extLst>
        </xdr:cNvPr>
        <xdr:cNvCxnSpPr/>
      </xdr:nvCxnSpPr>
      <xdr:spPr>
        <a:xfrm flipV="1">
          <a:off x="2619375" y="9493493"/>
          <a:ext cx="809625" cy="1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D9703243-302D-4DE4-AC06-739B5D7B9118}"/>
            </a:ext>
          </a:extLst>
        </xdr:cNvPr>
        <xdr:cNvSpPr/>
      </xdr:nvSpPr>
      <xdr:spPr>
        <a:xfrm>
          <a:off x="3381375" y="93944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BBFBDE55-567C-4438-BD34-31F65841DB93}"/>
            </a:ext>
          </a:extLst>
        </xdr:cNvPr>
        <xdr:cNvSpPr txBox="1"/>
      </xdr:nvSpPr>
      <xdr:spPr>
        <a:xfrm>
          <a:off x="3190386" y="91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109658</xdr:rowOff>
    </xdr:from>
    <xdr:to>
      <xdr:col>15</xdr:col>
      <xdr:colOff>50800</xdr:colOff>
      <xdr:row>58</xdr:row>
      <xdr:rowOff>115387</xdr:rowOff>
    </xdr:to>
    <xdr:cxnSp macro="">
      <xdr:nvCxnSpPr>
        <xdr:cNvPr id="126" name="直線コネクタ 125">
          <a:extLst>
            <a:ext uri="{FF2B5EF4-FFF2-40B4-BE49-F238E27FC236}">
              <a16:creationId xmlns:a16="http://schemas.microsoft.com/office/drawing/2014/main" id="{6BEC0AF4-480C-4FAA-87CA-E9EECB731943}"/>
            </a:ext>
          </a:extLst>
        </xdr:cNvPr>
        <xdr:cNvCxnSpPr/>
      </xdr:nvCxnSpPr>
      <xdr:spPr>
        <a:xfrm>
          <a:off x="1828800" y="9174283"/>
          <a:ext cx="790575" cy="3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64E000E5-3FDD-4DFD-9DF3-F453BAD1BADD}"/>
            </a:ext>
          </a:extLst>
        </xdr:cNvPr>
        <xdr:cNvSpPr/>
      </xdr:nvSpPr>
      <xdr:spPr>
        <a:xfrm>
          <a:off x="2571750" y="93844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951A197F-A822-4D61-9A6E-6394A4009C2F}"/>
            </a:ext>
          </a:extLst>
        </xdr:cNvPr>
        <xdr:cNvSpPr txBox="1"/>
      </xdr:nvSpPr>
      <xdr:spPr>
        <a:xfrm>
          <a:off x="2390286" y="917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109658</xdr:rowOff>
    </xdr:from>
    <xdr:to>
      <xdr:col>10</xdr:col>
      <xdr:colOff>114300</xdr:colOff>
      <xdr:row>58</xdr:row>
      <xdr:rowOff>114463</xdr:rowOff>
    </xdr:to>
    <xdr:cxnSp macro="">
      <xdr:nvCxnSpPr>
        <xdr:cNvPr id="129" name="直線コネクタ 128">
          <a:extLst>
            <a:ext uri="{FF2B5EF4-FFF2-40B4-BE49-F238E27FC236}">
              <a16:creationId xmlns:a16="http://schemas.microsoft.com/office/drawing/2014/main" id="{4693452A-4BDD-4BFA-8BAD-495F86FC85EB}"/>
            </a:ext>
          </a:extLst>
        </xdr:cNvPr>
        <xdr:cNvCxnSpPr/>
      </xdr:nvCxnSpPr>
      <xdr:spPr>
        <a:xfrm flipV="1">
          <a:off x="1028700" y="9174283"/>
          <a:ext cx="800100" cy="3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AF9B0047-76D5-4281-AD18-01E5B626C44E}"/>
            </a:ext>
          </a:extLst>
        </xdr:cNvPr>
        <xdr:cNvSpPr/>
      </xdr:nvSpPr>
      <xdr:spPr>
        <a:xfrm>
          <a:off x="1781175" y="91058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100C97A-6F78-4845-8BF3-BCC019F70923}"/>
            </a:ext>
          </a:extLst>
        </xdr:cNvPr>
        <xdr:cNvSpPr txBox="1"/>
      </xdr:nvSpPr>
      <xdr:spPr>
        <a:xfrm>
          <a:off x="1551520" y="890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DCECA720-E74C-4F28-908C-15F380CA4CA5}"/>
            </a:ext>
          </a:extLst>
        </xdr:cNvPr>
        <xdr:cNvSpPr/>
      </xdr:nvSpPr>
      <xdr:spPr>
        <a:xfrm>
          <a:off x="981075" y="94377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655C8C4C-48FB-4D56-8702-3E18CFC2CDAB}"/>
            </a:ext>
          </a:extLst>
        </xdr:cNvPr>
        <xdr:cNvSpPr txBox="1"/>
      </xdr:nvSpPr>
      <xdr:spPr>
        <a:xfrm>
          <a:off x="790086" y="92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CD0D157-12AE-48FD-9E53-EAA4F5C35B88}"/>
            </a:ext>
          </a:extLst>
        </xdr:cNvPr>
        <xdr:cNvSpPr txBox="1"/>
      </xdr:nvSpPr>
      <xdr:spPr>
        <a:xfrm>
          <a:off x="40100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548D7E3-EC35-49F8-B771-B3A904BBF827}"/>
            </a:ext>
          </a:extLst>
        </xdr:cNvPr>
        <xdr:cNvSpPr txBox="1"/>
      </xdr:nvSpPr>
      <xdr:spPr>
        <a:xfrm>
          <a:off x="32575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53EAB8A-8FF0-4C26-8D71-D3DC83D4EA70}"/>
            </a:ext>
          </a:extLst>
        </xdr:cNvPr>
        <xdr:cNvSpPr txBox="1"/>
      </xdr:nvSpPr>
      <xdr:spPr>
        <a:xfrm>
          <a:off x="24479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F10FEFD-6001-447A-864D-0D06D4DDE7BD}"/>
            </a:ext>
          </a:extLst>
        </xdr:cNvPr>
        <xdr:cNvSpPr txBox="1"/>
      </xdr:nvSpPr>
      <xdr:spPr>
        <a:xfrm>
          <a:off x="16573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D016D38-C195-4B5F-BC2E-65672D1D3A25}"/>
            </a:ext>
          </a:extLst>
        </xdr:cNvPr>
        <xdr:cNvSpPr txBox="1"/>
      </xdr:nvSpPr>
      <xdr:spPr>
        <a:xfrm>
          <a:off x="8572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35078</xdr:rowOff>
    </xdr:from>
    <xdr:to>
      <xdr:col>24</xdr:col>
      <xdr:colOff>114300</xdr:colOff>
      <xdr:row>58</xdr:row>
      <xdr:rowOff>136678</xdr:rowOff>
    </xdr:to>
    <xdr:sp macro="" textlink="">
      <xdr:nvSpPr>
        <xdr:cNvPr id="139" name="楕円 138">
          <a:extLst>
            <a:ext uri="{FF2B5EF4-FFF2-40B4-BE49-F238E27FC236}">
              <a16:creationId xmlns:a16="http://schemas.microsoft.com/office/drawing/2014/main" id="{B197A142-9EA3-463D-8057-5731D748914A}"/>
            </a:ext>
          </a:extLst>
        </xdr:cNvPr>
        <xdr:cNvSpPr/>
      </xdr:nvSpPr>
      <xdr:spPr>
        <a:xfrm>
          <a:off x="4124325" y="9426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FD8026F9-D46C-47BA-8FC8-D4F474900FDC}"/>
            </a:ext>
          </a:extLst>
        </xdr:cNvPr>
        <xdr:cNvSpPr txBox="1"/>
      </xdr:nvSpPr>
      <xdr:spPr>
        <a:xfrm>
          <a:off x="4229100" y="937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54218</xdr:rowOff>
    </xdr:from>
    <xdr:to>
      <xdr:col>20</xdr:col>
      <xdr:colOff>38100</xdr:colOff>
      <xdr:row>58</xdr:row>
      <xdr:rowOff>155818</xdr:rowOff>
    </xdr:to>
    <xdr:sp macro="" textlink="">
      <xdr:nvSpPr>
        <xdr:cNvPr id="141" name="楕円 140">
          <a:extLst>
            <a:ext uri="{FF2B5EF4-FFF2-40B4-BE49-F238E27FC236}">
              <a16:creationId xmlns:a16="http://schemas.microsoft.com/office/drawing/2014/main" id="{F442A0BA-A0C5-4F6F-9690-B19AFDE1CCB0}"/>
            </a:ext>
          </a:extLst>
        </xdr:cNvPr>
        <xdr:cNvSpPr/>
      </xdr:nvSpPr>
      <xdr:spPr>
        <a:xfrm>
          <a:off x="3381375" y="94458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146945</xdr:rowOff>
    </xdr:from>
    <xdr:ext cx="534377" cy="259045"/>
    <xdr:sp macro="" textlink="">
      <xdr:nvSpPr>
        <xdr:cNvPr id="142" name="テキスト ボックス 141">
          <a:extLst>
            <a:ext uri="{FF2B5EF4-FFF2-40B4-BE49-F238E27FC236}">
              <a16:creationId xmlns:a16="http://schemas.microsoft.com/office/drawing/2014/main" id="{7280C186-E897-4B6E-9663-AEFA14CE4B4F}"/>
            </a:ext>
          </a:extLst>
        </xdr:cNvPr>
        <xdr:cNvSpPr txBox="1"/>
      </xdr:nvSpPr>
      <xdr:spPr>
        <a:xfrm>
          <a:off x="3190386" y="95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64587</xdr:rowOff>
    </xdr:from>
    <xdr:to>
      <xdr:col>15</xdr:col>
      <xdr:colOff>101600</xdr:colOff>
      <xdr:row>58</xdr:row>
      <xdr:rowOff>166187</xdr:rowOff>
    </xdr:to>
    <xdr:sp macro="" textlink="">
      <xdr:nvSpPr>
        <xdr:cNvPr id="143" name="楕円 142">
          <a:extLst>
            <a:ext uri="{FF2B5EF4-FFF2-40B4-BE49-F238E27FC236}">
              <a16:creationId xmlns:a16="http://schemas.microsoft.com/office/drawing/2014/main" id="{EC358189-9F1F-4FC1-A4A9-AAC063C01A1F}"/>
            </a:ext>
          </a:extLst>
        </xdr:cNvPr>
        <xdr:cNvSpPr/>
      </xdr:nvSpPr>
      <xdr:spPr>
        <a:xfrm>
          <a:off x="2571750" y="94594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157314</xdr:rowOff>
    </xdr:from>
    <xdr:ext cx="534377" cy="259045"/>
    <xdr:sp macro="" textlink="">
      <xdr:nvSpPr>
        <xdr:cNvPr id="144" name="テキスト ボックス 143">
          <a:extLst>
            <a:ext uri="{FF2B5EF4-FFF2-40B4-BE49-F238E27FC236}">
              <a16:creationId xmlns:a16="http://schemas.microsoft.com/office/drawing/2014/main" id="{322CED92-F27F-4D1B-8578-2C166F7B7711}"/>
            </a:ext>
          </a:extLst>
        </xdr:cNvPr>
        <xdr:cNvSpPr txBox="1"/>
      </xdr:nvSpPr>
      <xdr:spPr>
        <a:xfrm>
          <a:off x="2390286" y="95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58858</xdr:rowOff>
    </xdr:from>
    <xdr:to>
      <xdr:col>10</xdr:col>
      <xdr:colOff>165100</xdr:colOff>
      <xdr:row>56</xdr:row>
      <xdr:rowOff>160458</xdr:rowOff>
    </xdr:to>
    <xdr:sp macro="" textlink="">
      <xdr:nvSpPr>
        <xdr:cNvPr id="145" name="楕円 144">
          <a:extLst>
            <a:ext uri="{FF2B5EF4-FFF2-40B4-BE49-F238E27FC236}">
              <a16:creationId xmlns:a16="http://schemas.microsoft.com/office/drawing/2014/main" id="{7AF6E465-8E0A-4233-A6A0-ED5D255764DF}"/>
            </a:ext>
          </a:extLst>
        </xdr:cNvPr>
        <xdr:cNvSpPr/>
      </xdr:nvSpPr>
      <xdr:spPr>
        <a:xfrm>
          <a:off x="1781175" y="91266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151585</xdr:rowOff>
    </xdr:from>
    <xdr:ext cx="599010" cy="259045"/>
    <xdr:sp macro="" textlink="">
      <xdr:nvSpPr>
        <xdr:cNvPr id="146" name="テキスト ボックス 145">
          <a:extLst>
            <a:ext uri="{FF2B5EF4-FFF2-40B4-BE49-F238E27FC236}">
              <a16:creationId xmlns:a16="http://schemas.microsoft.com/office/drawing/2014/main" id="{80DF3150-78F1-4942-B660-6AAB0AB16A50}"/>
            </a:ext>
          </a:extLst>
        </xdr:cNvPr>
        <xdr:cNvSpPr txBox="1"/>
      </xdr:nvSpPr>
      <xdr:spPr>
        <a:xfrm>
          <a:off x="1551520" y="921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63663</xdr:rowOff>
    </xdr:from>
    <xdr:to>
      <xdr:col>6</xdr:col>
      <xdr:colOff>38100</xdr:colOff>
      <xdr:row>58</xdr:row>
      <xdr:rowOff>165263</xdr:rowOff>
    </xdr:to>
    <xdr:sp macro="" textlink="">
      <xdr:nvSpPr>
        <xdr:cNvPr id="147" name="楕円 146">
          <a:extLst>
            <a:ext uri="{FF2B5EF4-FFF2-40B4-BE49-F238E27FC236}">
              <a16:creationId xmlns:a16="http://schemas.microsoft.com/office/drawing/2014/main" id="{6ADEA32B-6B1D-4762-94A4-67F88D8A5ECF}"/>
            </a:ext>
          </a:extLst>
        </xdr:cNvPr>
        <xdr:cNvSpPr/>
      </xdr:nvSpPr>
      <xdr:spPr>
        <a:xfrm>
          <a:off x="981075" y="94584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156390</xdr:rowOff>
    </xdr:from>
    <xdr:ext cx="534377" cy="259045"/>
    <xdr:sp macro="" textlink="">
      <xdr:nvSpPr>
        <xdr:cNvPr id="148" name="テキスト ボックス 147">
          <a:extLst>
            <a:ext uri="{FF2B5EF4-FFF2-40B4-BE49-F238E27FC236}">
              <a16:creationId xmlns:a16="http://schemas.microsoft.com/office/drawing/2014/main" id="{A2774A9B-733A-46F3-A415-F2B00E1FE6E0}"/>
            </a:ext>
          </a:extLst>
        </xdr:cNvPr>
        <xdr:cNvSpPr txBox="1"/>
      </xdr:nvSpPr>
      <xdr:spPr>
        <a:xfrm>
          <a:off x="790086" y="9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BC91E147-D3C7-4B76-8C7F-D790532AE322}"/>
            </a:ext>
          </a:extLst>
        </xdr:cNvPr>
        <xdr:cNvSpPr/>
      </xdr:nvSpPr>
      <xdr:spPr>
        <a:xfrm>
          <a:off x="685800" y="10258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D0B5EC22-1E3C-4B3A-AE3E-B6C316CEA369}"/>
            </a:ext>
          </a:extLst>
        </xdr:cNvPr>
        <xdr:cNvSpPr/>
      </xdr:nvSpPr>
      <xdr:spPr>
        <a:xfrm>
          <a:off x="8096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AF327E36-D667-41E3-BA93-054958F33C69}"/>
            </a:ext>
          </a:extLst>
        </xdr:cNvPr>
        <xdr:cNvSpPr/>
      </xdr:nvSpPr>
      <xdr:spPr>
        <a:xfrm>
          <a:off x="8096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EB1A059-71EB-4312-8737-B562D8F05A05}"/>
            </a:ext>
          </a:extLst>
        </xdr:cNvPr>
        <xdr:cNvSpPr/>
      </xdr:nvSpPr>
      <xdr:spPr>
        <a:xfrm>
          <a:off x="17145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C854ACE-DF54-43CF-99E9-7BBECDEA7338}"/>
            </a:ext>
          </a:extLst>
        </xdr:cNvPr>
        <xdr:cNvSpPr/>
      </xdr:nvSpPr>
      <xdr:spPr>
        <a:xfrm>
          <a:off x="17145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6699248-1550-49DA-BF0E-D9A983C712FE}"/>
            </a:ext>
          </a:extLst>
        </xdr:cNvPr>
        <xdr:cNvSpPr/>
      </xdr:nvSpPr>
      <xdr:spPr>
        <a:xfrm>
          <a:off x="27432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611E9A0-6621-4CC5-AC1D-43DEE9ED5C17}"/>
            </a:ext>
          </a:extLst>
        </xdr:cNvPr>
        <xdr:cNvSpPr/>
      </xdr:nvSpPr>
      <xdr:spPr>
        <a:xfrm>
          <a:off x="27432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FE27DA0B-1877-4C2A-A6FC-ECE9CB78FB5D}"/>
            </a:ext>
          </a:extLst>
        </xdr:cNvPr>
        <xdr:cNvSpPr/>
      </xdr:nvSpPr>
      <xdr:spPr>
        <a:xfrm>
          <a:off x="685800" y="11039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79263B09-3EC2-4AA3-B83F-4DAC4051DA0E}"/>
            </a:ext>
          </a:extLst>
        </xdr:cNvPr>
        <xdr:cNvSpPr txBox="1"/>
      </xdr:nvSpPr>
      <xdr:spPr>
        <a:xfrm>
          <a:off x="666750"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E7105489-101F-4DF3-A190-D503ED3D42DC}"/>
            </a:ext>
          </a:extLst>
        </xdr:cNvPr>
        <xdr:cNvCxnSpPr/>
      </xdr:nvCxnSpPr>
      <xdr:spPr>
        <a:xfrm>
          <a:off x="685800" y="1320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F0C0C795-BD66-4B00-92CF-2B7CF7C3B36D}"/>
            </a:ext>
          </a:extLst>
        </xdr:cNvPr>
        <xdr:cNvSpPr txBox="1"/>
      </xdr:nvSpPr>
      <xdr:spPr>
        <a:xfrm>
          <a:off x="2116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37BA9EF0-445D-4F2F-8E2F-03487BBA24F7}"/>
            </a:ext>
          </a:extLst>
        </xdr:cNvPr>
        <xdr:cNvCxnSpPr/>
      </xdr:nvCxnSpPr>
      <xdr:spPr>
        <a:xfrm>
          <a:off x="685800" y="1283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F1C62A7C-3692-41C4-B7D5-9D7734B43963}"/>
            </a:ext>
          </a:extLst>
        </xdr:cNvPr>
        <xdr:cNvSpPr txBox="1"/>
      </xdr:nvSpPr>
      <xdr:spPr>
        <a:xfrm>
          <a:off x="163406" y="1270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6D71BB2B-CA27-4768-9E24-DA72889F1F4A}"/>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9A483709-6321-4C60-A62F-AB67DAC73AB1}"/>
            </a:ext>
          </a:extLst>
        </xdr:cNvPr>
        <xdr:cNvSpPr txBox="1"/>
      </xdr:nvSpPr>
      <xdr:spPr>
        <a:xfrm>
          <a:off x="163406" y="1234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6C0E130F-D4D6-411B-A2EE-D2C88B40FEBF}"/>
            </a:ext>
          </a:extLst>
        </xdr:cNvPr>
        <xdr:cNvCxnSpPr/>
      </xdr:nvCxnSpPr>
      <xdr:spPr>
        <a:xfrm>
          <a:off x="685800" y="12125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AEEC711D-2814-49AC-AADF-ADAF5494D542}"/>
            </a:ext>
          </a:extLst>
        </xdr:cNvPr>
        <xdr:cNvSpPr txBox="1"/>
      </xdr:nvSpPr>
      <xdr:spPr>
        <a:xfrm>
          <a:off x="163406" y="11979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D1A523C-4A1F-4C32-8A95-350010839E45}"/>
            </a:ext>
          </a:extLst>
        </xdr:cNvPr>
        <xdr:cNvCxnSpPr/>
      </xdr:nvCxnSpPr>
      <xdr:spPr>
        <a:xfrm>
          <a:off x="685800" y="11763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4C61058E-03D8-4FB5-AC82-6390E59BF877}"/>
            </a:ext>
          </a:extLst>
        </xdr:cNvPr>
        <xdr:cNvSpPr txBox="1"/>
      </xdr:nvSpPr>
      <xdr:spPr>
        <a:xfrm>
          <a:off x="163406" y="1162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26806667-CC5D-447E-86A7-18145925F921}"/>
            </a:ext>
          </a:extLst>
        </xdr:cNvPr>
        <xdr:cNvCxnSpPr/>
      </xdr:nvCxnSpPr>
      <xdr:spPr>
        <a:xfrm>
          <a:off x="685800" y="11401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D6ED2426-E62E-4D17-8734-220533B62F10}"/>
            </a:ext>
          </a:extLst>
        </xdr:cNvPr>
        <xdr:cNvSpPr txBox="1"/>
      </xdr:nvSpPr>
      <xdr:spPr>
        <a:xfrm>
          <a:off x="163406" y="1126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1A7BC84-0B96-4040-B780-5077B8F632C4}"/>
            </a:ext>
          </a:extLst>
        </xdr:cNvPr>
        <xdr:cNvCxnSpPr/>
      </xdr:nvCxnSpPr>
      <xdr:spPr>
        <a:xfrm>
          <a:off x="685800" y="11039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453DF887-B64F-4318-BABD-C655FFBBC2F1}"/>
            </a:ext>
          </a:extLst>
        </xdr:cNvPr>
        <xdr:cNvSpPr txBox="1"/>
      </xdr:nvSpPr>
      <xdr:spPr>
        <a:xfrm>
          <a:off x="163406" y="10903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AC11527D-29CC-46DD-876A-CE7C5DAF1E0E}"/>
            </a:ext>
          </a:extLst>
        </xdr:cNvPr>
        <xdr:cNvSpPr/>
      </xdr:nvSpPr>
      <xdr:spPr>
        <a:xfrm>
          <a:off x="685800" y="11039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47783355-D3A3-49DF-89EC-40B74EC51D70}"/>
            </a:ext>
          </a:extLst>
        </xdr:cNvPr>
        <xdr:cNvCxnSpPr/>
      </xdr:nvCxnSpPr>
      <xdr:spPr>
        <a:xfrm flipV="1">
          <a:off x="4179570" y="11503515"/>
          <a:ext cx="1270" cy="12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52F85016-1295-4458-94CF-BAC54FF72B2C}"/>
            </a:ext>
          </a:extLst>
        </xdr:cNvPr>
        <xdr:cNvSpPr txBox="1"/>
      </xdr:nvSpPr>
      <xdr:spPr>
        <a:xfrm>
          <a:off x="4229100" y="1270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A982F82C-42DE-4BCC-A1E0-719E9A7F778E}"/>
            </a:ext>
          </a:extLst>
        </xdr:cNvPr>
        <xdr:cNvCxnSpPr/>
      </xdr:nvCxnSpPr>
      <xdr:spPr>
        <a:xfrm>
          <a:off x="4105275" y="12703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FC32BD7B-2E90-4C4A-963F-1E7C6F841744}"/>
            </a:ext>
          </a:extLst>
        </xdr:cNvPr>
        <xdr:cNvSpPr txBox="1"/>
      </xdr:nvSpPr>
      <xdr:spPr>
        <a:xfrm>
          <a:off x="4229100" y="1129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7BFD954C-E267-46F8-A47B-343B18596F1C}"/>
            </a:ext>
          </a:extLst>
        </xdr:cNvPr>
        <xdr:cNvCxnSpPr/>
      </xdr:nvCxnSpPr>
      <xdr:spPr>
        <a:xfrm>
          <a:off x="4105275" y="11503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102507</xdr:rowOff>
    </xdr:from>
    <xdr:to>
      <xdr:col>24</xdr:col>
      <xdr:colOff>63500</xdr:colOff>
      <xdr:row>75</xdr:row>
      <xdr:rowOff>136706</xdr:rowOff>
    </xdr:to>
    <xdr:cxnSp macro="">
      <xdr:nvCxnSpPr>
        <xdr:cNvPr id="178" name="直線コネクタ 177">
          <a:extLst>
            <a:ext uri="{FF2B5EF4-FFF2-40B4-BE49-F238E27FC236}">
              <a16:creationId xmlns:a16="http://schemas.microsoft.com/office/drawing/2014/main" id="{E7AC4D8A-3C20-4B9B-852E-08D6A2CC2572}"/>
            </a:ext>
          </a:extLst>
        </xdr:cNvPr>
        <xdr:cNvCxnSpPr/>
      </xdr:nvCxnSpPr>
      <xdr:spPr>
        <a:xfrm flipV="1">
          <a:off x="3429000" y="12250057"/>
          <a:ext cx="752475"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4E6C30C6-6534-4CC9-B7DF-CF3D4EBCF06C}"/>
            </a:ext>
          </a:extLst>
        </xdr:cNvPr>
        <xdr:cNvSpPr txBox="1"/>
      </xdr:nvSpPr>
      <xdr:spPr>
        <a:xfrm>
          <a:off x="4229100" y="1231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2CCE9475-F867-4B60-8D86-E1DA30265CA6}"/>
            </a:ext>
          </a:extLst>
        </xdr:cNvPr>
        <xdr:cNvSpPr/>
      </xdr:nvSpPr>
      <xdr:spPr>
        <a:xfrm>
          <a:off x="4124325" y="123351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136706</xdr:rowOff>
    </xdr:from>
    <xdr:to>
      <xdr:col>19</xdr:col>
      <xdr:colOff>177800</xdr:colOff>
      <xdr:row>76</xdr:row>
      <xdr:rowOff>15562</xdr:rowOff>
    </xdr:to>
    <xdr:cxnSp macro="">
      <xdr:nvCxnSpPr>
        <xdr:cNvPr id="181" name="直線コネクタ 180">
          <a:extLst>
            <a:ext uri="{FF2B5EF4-FFF2-40B4-BE49-F238E27FC236}">
              <a16:creationId xmlns:a16="http://schemas.microsoft.com/office/drawing/2014/main" id="{27132903-2B5A-41C4-85B2-91254BE0F590}"/>
            </a:ext>
          </a:extLst>
        </xdr:cNvPr>
        <xdr:cNvCxnSpPr/>
      </xdr:nvCxnSpPr>
      <xdr:spPr>
        <a:xfrm flipV="1">
          <a:off x="2619375" y="12284256"/>
          <a:ext cx="809625"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22D0B099-9F3F-4A71-8EB0-1841845BA4CA}"/>
            </a:ext>
          </a:extLst>
        </xdr:cNvPr>
        <xdr:cNvSpPr/>
      </xdr:nvSpPr>
      <xdr:spPr>
        <a:xfrm>
          <a:off x="3381375" y="124080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15BF19AD-E12F-4013-A3B2-625B2374849D}"/>
            </a:ext>
          </a:extLst>
        </xdr:cNvPr>
        <xdr:cNvSpPr txBox="1"/>
      </xdr:nvSpPr>
      <xdr:spPr>
        <a:xfrm>
          <a:off x="3151720" y="1249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15562</xdr:rowOff>
    </xdr:from>
    <xdr:to>
      <xdr:col>15</xdr:col>
      <xdr:colOff>50800</xdr:colOff>
      <xdr:row>77</xdr:row>
      <xdr:rowOff>33804</xdr:rowOff>
    </xdr:to>
    <xdr:cxnSp macro="">
      <xdr:nvCxnSpPr>
        <xdr:cNvPr id="184" name="直線コネクタ 183">
          <a:extLst>
            <a:ext uri="{FF2B5EF4-FFF2-40B4-BE49-F238E27FC236}">
              <a16:creationId xmlns:a16="http://schemas.microsoft.com/office/drawing/2014/main" id="{C6D844CC-DE2D-437A-97AC-628C0435382B}"/>
            </a:ext>
          </a:extLst>
        </xdr:cNvPr>
        <xdr:cNvCxnSpPr/>
      </xdr:nvCxnSpPr>
      <xdr:spPr>
        <a:xfrm flipV="1">
          <a:off x="1828800" y="12318687"/>
          <a:ext cx="790575" cy="18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D45C7E24-0306-433A-9926-8F752036427B}"/>
            </a:ext>
          </a:extLst>
        </xdr:cNvPr>
        <xdr:cNvSpPr/>
      </xdr:nvSpPr>
      <xdr:spPr>
        <a:xfrm>
          <a:off x="2571750" y="123363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E0D61E66-9EEC-452A-98A6-A8DDD708AA77}"/>
            </a:ext>
          </a:extLst>
        </xdr:cNvPr>
        <xdr:cNvSpPr txBox="1"/>
      </xdr:nvSpPr>
      <xdr:spPr>
        <a:xfrm>
          <a:off x="2361145" y="1242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97614</xdr:rowOff>
    </xdr:from>
    <xdr:to>
      <xdr:col>10</xdr:col>
      <xdr:colOff>114300</xdr:colOff>
      <xdr:row>77</xdr:row>
      <xdr:rowOff>33804</xdr:rowOff>
    </xdr:to>
    <xdr:cxnSp macro="">
      <xdr:nvCxnSpPr>
        <xdr:cNvPr id="187" name="直線コネクタ 186">
          <a:extLst>
            <a:ext uri="{FF2B5EF4-FFF2-40B4-BE49-F238E27FC236}">
              <a16:creationId xmlns:a16="http://schemas.microsoft.com/office/drawing/2014/main" id="{F6D371B3-D3F5-4958-BE27-842E0B8E750C}"/>
            </a:ext>
          </a:extLst>
        </xdr:cNvPr>
        <xdr:cNvCxnSpPr/>
      </xdr:nvCxnSpPr>
      <xdr:spPr>
        <a:xfrm>
          <a:off x="1028700" y="12403914"/>
          <a:ext cx="800100" cy="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91D760FF-C789-4362-9C48-4C3B6C44772E}"/>
            </a:ext>
          </a:extLst>
        </xdr:cNvPr>
        <xdr:cNvSpPr/>
      </xdr:nvSpPr>
      <xdr:spPr>
        <a:xfrm>
          <a:off x="1781175" y="125375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EC784065-D688-4353-AB63-47C44CEAD2FA}"/>
            </a:ext>
          </a:extLst>
        </xdr:cNvPr>
        <xdr:cNvSpPr txBox="1"/>
      </xdr:nvSpPr>
      <xdr:spPr>
        <a:xfrm>
          <a:off x="1551520" y="1263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B4AF1A5C-3A1C-4E72-9FDF-5C47990F380C}"/>
            </a:ext>
          </a:extLst>
        </xdr:cNvPr>
        <xdr:cNvSpPr/>
      </xdr:nvSpPr>
      <xdr:spPr>
        <a:xfrm>
          <a:off x="981075" y="125755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2B005F65-2794-4D1F-819A-5720440E47AF}"/>
            </a:ext>
          </a:extLst>
        </xdr:cNvPr>
        <xdr:cNvSpPr txBox="1"/>
      </xdr:nvSpPr>
      <xdr:spPr>
        <a:xfrm>
          <a:off x="751420" y="1265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EC34871-9BAE-4386-AFD4-E070B9D63B98}"/>
            </a:ext>
          </a:extLst>
        </xdr:cNvPr>
        <xdr:cNvSpPr txBox="1"/>
      </xdr:nvSpPr>
      <xdr:spPr>
        <a:xfrm>
          <a:off x="40100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FBB683B-6F62-4C71-851F-3B3D1098EEAA}"/>
            </a:ext>
          </a:extLst>
        </xdr:cNvPr>
        <xdr:cNvSpPr txBox="1"/>
      </xdr:nvSpPr>
      <xdr:spPr>
        <a:xfrm>
          <a:off x="32575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B8933BA-6EB8-41BE-B653-031C90ABCCB1}"/>
            </a:ext>
          </a:extLst>
        </xdr:cNvPr>
        <xdr:cNvSpPr txBox="1"/>
      </xdr:nvSpPr>
      <xdr:spPr>
        <a:xfrm>
          <a:off x="24479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C959F0C7-38B7-4297-8FA7-F9A3D08A12B8}"/>
            </a:ext>
          </a:extLst>
        </xdr:cNvPr>
        <xdr:cNvSpPr txBox="1"/>
      </xdr:nvSpPr>
      <xdr:spPr>
        <a:xfrm>
          <a:off x="16573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D9B1C723-091C-48A7-A506-D8755C93E5C0}"/>
            </a:ext>
          </a:extLst>
        </xdr:cNvPr>
        <xdr:cNvSpPr txBox="1"/>
      </xdr:nvSpPr>
      <xdr:spPr>
        <a:xfrm>
          <a:off x="8572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51707</xdr:rowOff>
    </xdr:from>
    <xdr:to>
      <xdr:col>24</xdr:col>
      <xdr:colOff>114300</xdr:colOff>
      <xdr:row>75</xdr:row>
      <xdr:rowOff>153307</xdr:rowOff>
    </xdr:to>
    <xdr:sp macro="" textlink="">
      <xdr:nvSpPr>
        <xdr:cNvPr id="197" name="楕円 196">
          <a:extLst>
            <a:ext uri="{FF2B5EF4-FFF2-40B4-BE49-F238E27FC236}">
              <a16:creationId xmlns:a16="http://schemas.microsoft.com/office/drawing/2014/main" id="{9DD465B3-D492-42A1-AD63-310D40BD7124}"/>
            </a:ext>
          </a:extLst>
        </xdr:cNvPr>
        <xdr:cNvSpPr/>
      </xdr:nvSpPr>
      <xdr:spPr>
        <a:xfrm>
          <a:off x="4124325" y="121929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74584</xdr:rowOff>
    </xdr:from>
    <xdr:ext cx="599010" cy="259045"/>
    <xdr:sp macro="" textlink="">
      <xdr:nvSpPr>
        <xdr:cNvPr id="198" name="民生費該当値テキスト">
          <a:extLst>
            <a:ext uri="{FF2B5EF4-FFF2-40B4-BE49-F238E27FC236}">
              <a16:creationId xmlns:a16="http://schemas.microsoft.com/office/drawing/2014/main" id="{A5C59265-DAFB-4A43-8DE7-B852F47E7AED}"/>
            </a:ext>
          </a:extLst>
        </xdr:cNvPr>
        <xdr:cNvSpPr txBox="1"/>
      </xdr:nvSpPr>
      <xdr:spPr>
        <a:xfrm>
          <a:off x="4229100" y="1205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85906</xdr:rowOff>
    </xdr:from>
    <xdr:to>
      <xdr:col>20</xdr:col>
      <xdr:colOff>38100</xdr:colOff>
      <xdr:row>76</xdr:row>
      <xdr:rowOff>16055</xdr:rowOff>
    </xdr:to>
    <xdr:sp macro="" textlink="">
      <xdr:nvSpPr>
        <xdr:cNvPr id="199" name="楕円 198">
          <a:extLst>
            <a:ext uri="{FF2B5EF4-FFF2-40B4-BE49-F238E27FC236}">
              <a16:creationId xmlns:a16="http://schemas.microsoft.com/office/drawing/2014/main" id="{A531F4CF-BCDC-45FA-BE7B-247B40EBA024}"/>
            </a:ext>
          </a:extLst>
        </xdr:cNvPr>
        <xdr:cNvSpPr/>
      </xdr:nvSpPr>
      <xdr:spPr>
        <a:xfrm>
          <a:off x="3381375" y="12227106"/>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32583</xdr:rowOff>
    </xdr:from>
    <xdr:ext cx="599010" cy="259045"/>
    <xdr:sp macro="" textlink="">
      <xdr:nvSpPr>
        <xdr:cNvPr id="200" name="テキスト ボックス 199">
          <a:extLst>
            <a:ext uri="{FF2B5EF4-FFF2-40B4-BE49-F238E27FC236}">
              <a16:creationId xmlns:a16="http://schemas.microsoft.com/office/drawing/2014/main" id="{6518CA8C-2873-4897-A0DD-A8870B8358D1}"/>
            </a:ext>
          </a:extLst>
        </xdr:cNvPr>
        <xdr:cNvSpPr txBox="1"/>
      </xdr:nvSpPr>
      <xdr:spPr>
        <a:xfrm>
          <a:off x="3151720" y="120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136213</xdr:rowOff>
    </xdr:from>
    <xdr:to>
      <xdr:col>15</xdr:col>
      <xdr:colOff>101600</xdr:colOff>
      <xdr:row>76</xdr:row>
      <xdr:rowOff>66362</xdr:rowOff>
    </xdr:to>
    <xdr:sp macro="" textlink="">
      <xdr:nvSpPr>
        <xdr:cNvPr id="201" name="楕円 200">
          <a:extLst>
            <a:ext uri="{FF2B5EF4-FFF2-40B4-BE49-F238E27FC236}">
              <a16:creationId xmlns:a16="http://schemas.microsoft.com/office/drawing/2014/main" id="{5785C9A1-066C-4682-BCF4-2B4F8CB67B35}"/>
            </a:ext>
          </a:extLst>
        </xdr:cNvPr>
        <xdr:cNvSpPr/>
      </xdr:nvSpPr>
      <xdr:spPr>
        <a:xfrm>
          <a:off x="2571750" y="12280588"/>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82890</xdr:rowOff>
    </xdr:from>
    <xdr:ext cx="599010" cy="259045"/>
    <xdr:sp macro="" textlink="">
      <xdr:nvSpPr>
        <xdr:cNvPr id="202" name="テキスト ボックス 201">
          <a:extLst>
            <a:ext uri="{FF2B5EF4-FFF2-40B4-BE49-F238E27FC236}">
              <a16:creationId xmlns:a16="http://schemas.microsoft.com/office/drawing/2014/main" id="{80220F2A-7154-4FE4-8D7E-C26C8103A2CF}"/>
            </a:ext>
          </a:extLst>
        </xdr:cNvPr>
        <xdr:cNvSpPr txBox="1"/>
      </xdr:nvSpPr>
      <xdr:spPr>
        <a:xfrm>
          <a:off x="2361145" y="1206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154454</xdr:rowOff>
    </xdr:from>
    <xdr:to>
      <xdr:col>10</xdr:col>
      <xdr:colOff>165100</xdr:colOff>
      <xdr:row>77</xdr:row>
      <xdr:rowOff>84604</xdr:rowOff>
    </xdr:to>
    <xdr:sp macro="" textlink="">
      <xdr:nvSpPr>
        <xdr:cNvPr id="203" name="楕円 202">
          <a:extLst>
            <a:ext uri="{FF2B5EF4-FFF2-40B4-BE49-F238E27FC236}">
              <a16:creationId xmlns:a16="http://schemas.microsoft.com/office/drawing/2014/main" id="{B279CF05-5DAB-4126-85DE-BA73E1F31E20}"/>
            </a:ext>
          </a:extLst>
        </xdr:cNvPr>
        <xdr:cNvSpPr/>
      </xdr:nvSpPr>
      <xdr:spPr>
        <a:xfrm>
          <a:off x="1781175" y="124607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101132</xdr:rowOff>
    </xdr:from>
    <xdr:ext cx="599010" cy="259045"/>
    <xdr:sp macro="" textlink="">
      <xdr:nvSpPr>
        <xdr:cNvPr id="204" name="テキスト ボックス 203">
          <a:extLst>
            <a:ext uri="{FF2B5EF4-FFF2-40B4-BE49-F238E27FC236}">
              <a16:creationId xmlns:a16="http://schemas.microsoft.com/office/drawing/2014/main" id="{BDA10892-3697-49C2-B4E3-9A7EA36DBFAF}"/>
            </a:ext>
          </a:extLst>
        </xdr:cNvPr>
        <xdr:cNvSpPr txBox="1"/>
      </xdr:nvSpPr>
      <xdr:spPr>
        <a:xfrm>
          <a:off x="1551520" y="1224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46814</xdr:rowOff>
    </xdr:from>
    <xdr:to>
      <xdr:col>6</xdr:col>
      <xdr:colOff>38100</xdr:colOff>
      <xdr:row>76</xdr:row>
      <xdr:rowOff>148414</xdr:rowOff>
    </xdr:to>
    <xdr:sp macro="" textlink="">
      <xdr:nvSpPr>
        <xdr:cNvPr id="205" name="楕円 204">
          <a:extLst>
            <a:ext uri="{FF2B5EF4-FFF2-40B4-BE49-F238E27FC236}">
              <a16:creationId xmlns:a16="http://schemas.microsoft.com/office/drawing/2014/main" id="{76090326-10F3-447C-A6EB-D253A4F12601}"/>
            </a:ext>
          </a:extLst>
        </xdr:cNvPr>
        <xdr:cNvSpPr/>
      </xdr:nvSpPr>
      <xdr:spPr>
        <a:xfrm>
          <a:off x="981075" y="123562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164942</xdr:rowOff>
    </xdr:from>
    <xdr:ext cx="599010" cy="259045"/>
    <xdr:sp macro="" textlink="">
      <xdr:nvSpPr>
        <xdr:cNvPr id="206" name="テキスト ボックス 205">
          <a:extLst>
            <a:ext uri="{FF2B5EF4-FFF2-40B4-BE49-F238E27FC236}">
              <a16:creationId xmlns:a16="http://schemas.microsoft.com/office/drawing/2014/main" id="{F2F720A3-4EDA-4F99-AB6E-74FF1911A7F5}"/>
            </a:ext>
          </a:extLst>
        </xdr:cNvPr>
        <xdr:cNvSpPr txBox="1"/>
      </xdr:nvSpPr>
      <xdr:spPr>
        <a:xfrm>
          <a:off x="751420" y="1214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5DC3CDF1-6B8F-4EF9-8CAA-C7D6FE13BF81}"/>
            </a:ext>
          </a:extLst>
        </xdr:cNvPr>
        <xdr:cNvSpPr/>
      </xdr:nvSpPr>
      <xdr:spPr>
        <a:xfrm>
          <a:off x="685800" y="13496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C8BF35FE-4539-4DF6-85D9-A8AC7F1A72EE}"/>
            </a:ext>
          </a:extLst>
        </xdr:cNvPr>
        <xdr:cNvSpPr/>
      </xdr:nvSpPr>
      <xdr:spPr>
        <a:xfrm>
          <a:off x="8096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A67F0B01-84F2-48AA-BF02-FCF55DC7035A}"/>
            </a:ext>
          </a:extLst>
        </xdr:cNvPr>
        <xdr:cNvSpPr/>
      </xdr:nvSpPr>
      <xdr:spPr>
        <a:xfrm>
          <a:off x="8096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90AB9BB6-8B23-4620-A4BC-76C6BC031794}"/>
            </a:ext>
          </a:extLst>
        </xdr:cNvPr>
        <xdr:cNvSpPr/>
      </xdr:nvSpPr>
      <xdr:spPr>
        <a:xfrm>
          <a:off x="17145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BC78D24-42ED-4ABD-9F24-1337E91147F4}"/>
            </a:ext>
          </a:extLst>
        </xdr:cNvPr>
        <xdr:cNvSpPr/>
      </xdr:nvSpPr>
      <xdr:spPr>
        <a:xfrm>
          <a:off x="17145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4B65B94-B71F-4EF1-AE36-68FF8B0D838D}"/>
            </a:ext>
          </a:extLst>
        </xdr:cNvPr>
        <xdr:cNvSpPr/>
      </xdr:nvSpPr>
      <xdr:spPr>
        <a:xfrm>
          <a:off x="27432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CDEB2E7C-ACF3-4A33-906D-550288A6B611}"/>
            </a:ext>
          </a:extLst>
        </xdr:cNvPr>
        <xdr:cNvSpPr/>
      </xdr:nvSpPr>
      <xdr:spPr>
        <a:xfrm>
          <a:off x="27432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2BE03099-0100-459F-BA63-2232CD501E04}"/>
            </a:ext>
          </a:extLst>
        </xdr:cNvPr>
        <xdr:cNvSpPr/>
      </xdr:nvSpPr>
      <xdr:spPr>
        <a:xfrm>
          <a:off x="685800" y="14277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4428264-A243-451C-815E-84AD33AA069D}"/>
            </a:ext>
          </a:extLst>
        </xdr:cNvPr>
        <xdr:cNvSpPr txBox="1"/>
      </xdr:nvSpPr>
      <xdr:spPr>
        <a:xfrm>
          <a:off x="666750"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A8BA5B4-9820-4C3B-850B-BB0368236DD2}"/>
            </a:ext>
          </a:extLst>
        </xdr:cNvPr>
        <xdr:cNvCxnSpPr/>
      </xdr:nvCxnSpPr>
      <xdr:spPr>
        <a:xfrm>
          <a:off x="685800" y="1644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1D93C0B0-837E-4134-B8FF-8B1C16782DF9}"/>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67A2B09F-72C4-4CC6-890F-9F178BEBECD8}"/>
            </a:ext>
          </a:extLst>
        </xdr:cNvPr>
        <xdr:cNvCxnSpPr/>
      </xdr:nvCxnSpPr>
      <xdr:spPr>
        <a:xfrm>
          <a:off x="685800" y="161326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B681041D-C226-40DA-8E3C-7F96485AFFB8}"/>
            </a:ext>
          </a:extLst>
        </xdr:cNvPr>
        <xdr:cNvSpPr txBox="1"/>
      </xdr:nvSpPr>
      <xdr:spPr>
        <a:xfrm>
          <a:off x="211651" y="159935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C6456023-2777-4A37-A5F3-8A45F5D9BECB}"/>
            </a:ext>
          </a:extLst>
        </xdr:cNvPr>
        <xdr:cNvCxnSpPr/>
      </xdr:nvCxnSpPr>
      <xdr:spPr>
        <a:xfrm>
          <a:off x="685800" y="158219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47522E9-B0C6-42AD-A178-DED7D81A88A5}"/>
            </a:ext>
          </a:extLst>
        </xdr:cNvPr>
        <xdr:cNvSpPr txBox="1"/>
      </xdr:nvSpPr>
      <xdr:spPr>
        <a:xfrm>
          <a:off x="211651" y="15686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955ABA0B-07F7-4347-A4ED-8FD54BC53DE9}"/>
            </a:ext>
          </a:extLst>
        </xdr:cNvPr>
        <xdr:cNvCxnSpPr/>
      </xdr:nvCxnSpPr>
      <xdr:spPr>
        <a:xfrm>
          <a:off x="685800" y="1551441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D004F72D-C26A-448D-BAED-140965A708B8}"/>
            </a:ext>
          </a:extLst>
        </xdr:cNvPr>
        <xdr:cNvSpPr txBox="1"/>
      </xdr:nvSpPr>
      <xdr:spPr>
        <a:xfrm>
          <a:off x="211651" y="153848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F33580A-B0B1-499F-A7AE-C0FDDDF5F09E}"/>
            </a:ext>
          </a:extLst>
        </xdr:cNvPr>
        <xdr:cNvCxnSpPr/>
      </xdr:nvCxnSpPr>
      <xdr:spPr>
        <a:xfrm>
          <a:off x="685800" y="1520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CF9735F0-7A75-4FEB-B757-9E3AAD06D87A}"/>
            </a:ext>
          </a:extLst>
        </xdr:cNvPr>
        <xdr:cNvSpPr txBox="1"/>
      </xdr:nvSpPr>
      <xdr:spPr>
        <a:xfrm>
          <a:off x="211651" y="15067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BAB4033D-7D85-4383-820F-CC31D27B98A9}"/>
            </a:ext>
          </a:extLst>
        </xdr:cNvPr>
        <xdr:cNvCxnSpPr/>
      </xdr:nvCxnSpPr>
      <xdr:spPr>
        <a:xfrm>
          <a:off x="685800" y="14896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2400C762-3539-4053-ACE2-3E4B981D6C5C}"/>
            </a:ext>
          </a:extLst>
        </xdr:cNvPr>
        <xdr:cNvSpPr txBox="1"/>
      </xdr:nvSpPr>
      <xdr:spPr>
        <a:xfrm>
          <a:off x="163406" y="147571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900BBAB8-2566-46A2-93F4-D8D832A68330}"/>
            </a:ext>
          </a:extLst>
        </xdr:cNvPr>
        <xdr:cNvCxnSpPr/>
      </xdr:nvCxnSpPr>
      <xdr:spPr>
        <a:xfrm>
          <a:off x="685800" y="145854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4EFE4A93-1477-4DE6-9B8B-0415B7D20CA3}"/>
            </a:ext>
          </a:extLst>
        </xdr:cNvPr>
        <xdr:cNvSpPr txBox="1"/>
      </xdr:nvSpPr>
      <xdr:spPr>
        <a:xfrm>
          <a:off x="163406" y="144496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BF0D875D-51A7-493D-8073-7C0565CACE3D}"/>
            </a:ext>
          </a:extLst>
        </xdr:cNvPr>
        <xdr:cNvCxnSpPr/>
      </xdr:nvCxnSpPr>
      <xdr:spPr>
        <a:xfrm>
          <a:off x="685800" y="1427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90DC339D-DE29-485B-8E7A-035822A18EC5}"/>
            </a:ext>
          </a:extLst>
        </xdr:cNvPr>
        <xdr:cNvSpPr txBox="1"/>
      </xdr:nvSpPr>
      <xdr:spPr>
        <a:xfrm>
          <a:off x="163406"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2938FDD-9B35-4B1A-BBFE-522DA6B6008F}"/>
            </a:ext>
          </a:extLst>
        </xdr:cNvPr>
        <xdr:cNvSpPr/>
      </xdr:nvSpPr>
      <xdr:spPr>
        <a:xfrm>
          <a:off x="685800" y="14277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11CE70C0-0C54-4AD8-82DF-A01AAA69458D}"/>
            </a:ext>
          </a:extLst>
        </xdr:cNvPr>
        <xdr:cNvCxnSpPr/>
      </xdr:nvCxnSpPr>
      <xdr:spPr>
        <a:xfrm flipV="1">
          <a:off x="4179570" y="14738107"/>
          <a:ext cx="1270" cy="132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7B3D43EE-982F-4F94-9D11-850F4F445412}"/>
            </a:ext>
          </a:extLst>
        </xdr:cNvPr>
        <xdr:cNvSpPr txBox="1"/>
      </xdr:nvSpPr>
      <xdr:spPr>
        <a:xfrm>
          <a:off x="4229100" y="160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9E00CCCB-5DA5-40C0-8426-C891D4A786B4}"/>
            </a:ext>
          </a:extLst>
        </xdr:cNvPr>
        <xdr:cNvCxnSpPr/>
      </xdr:nvCxnSpPr>
      <xdr:spPr>
        <a:xfrm>
          <a:off x="4105275" y="16061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F55209B-6229-4076-B664-BAB91DDE4894}"/>
            </a:ext>
          </a:extLst>
        </xdr:cNvPr>
        <xdr:cNvSpPr txBox="1"/>
      </xdr:nvSpPr>
      <xdr:spPr>
        <a:xfrm>
          <a:off x="4229100" y="1453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D7CDC86B-BE7E-4421-BCC8-4166F4AF5C2B}"/>
            </a:ext>
          </a:extLst>
        </xdr:cNvPr>
        <xdr:cNvCxnSpPr/>
      </xdr:nvCxnSpPr>
      <xdr:spPr>
        <a:xfrm>
          <a:off x="4105275" y="14738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137268</xdr:rowOff>
    </xdr:from>
    <xdr:to>
      <xdr:col>24</xdr:col>
      <xdr:colOff>63500</xdr:colOff>
      <xdr:row>97</xdr:row>
      <xdr:rowOff>42642</xdr:rowOff>
    </xdr:to>
    <xdr:cxnSp macro="">
      <xdr:nvCxnSpPr>
        <xdr:cNvPr id="238" name="直線コネクタ 237">
          <a:extLst>
            <a:ext uri="{FF2B5EF4-FFF2-40B4-BE49-F238E27FC236}">
              <a16:creationId xmlns:a16="http://schemas.microsoft.com/office/drawing/2014/main" id="{3BA574B4-56FE-4F92-8C71-268BBF960FC6}"/>
            </a:ext>
          </a:extLst>
        </xdr:cNvPr>
        <xdr:cNvCxnSpPr/>
      </xdr:nvCxnSpPr>
      <xdr:spPr>
        <a:xfrm>
          <a:off x="3429000" y="15685243"/>
          <a:ext cx="752475" cy="6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3A9F108B-AC3B-40C9-BB2E-22612AB8E900}"/>
            </a:ext>
          </a:extLst>
        </xdr:cNvPr>
        <xdr:cNvSpPr txBox="1"/>
      </xdr:nvSpPr>
      <xdr:spPr>
        <a:xfrm>
          <a:off x="4229100" y="15742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156B3590-6DFA-4477-B3F5-0C741B187DCD}"/>
            </a:ext>
          </a:extLst>
        </xdr:cNvPr>
        <xdr:cNvSpPr/>
      </xdr:nvSpPr>
      <xdr:spPr>
        <a:xfrm>
          <a:off x="4124325" y="157635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137268</xdr:rowOff>
    </xdr:from>
    <xdr:to>
      <xdr:col>19</xdr:col>
      <xdr:colOff>177800</xdr:colOff>
      <xdr:row>97</xdr:row>
      <xdr:rowOff>94128</xdr:rowOff>
    </xdr:to>
    <xdr:cxnSp macro="">
      <xdr:nvCxnSpPr>
        <xdr:cNvPr id="241" name="直線コネクタ 240">
          <a:extLst>
            <a:ext uri="{FF2B5EF4-FFF2-40B4-BE49-F238E27FC236}">
              <a16:creationId xmlns:a16="http://schemas.microsoft.com/office/drawing/2014/main" id="{E2535F0D-C975-4BCE-99FF-5EB8EC5F3AD5}"/>
            </a:ext>
          </a:extLst>
        </xdr:cNvPr>
        <xdr:cNvCxnSpPr/>
      </xdr:nvCxnSpPr>
      <xdr:spPr>
        <a:xfrm flipV="1">
          <a:off x="2619375" y="15685243"/>
          <a:ext cx="809625" cy="1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4B195EB9-6709-463C-A509-21A9C0AEC41F}"/>
            </a:ext>
          </a:extLst>
        </xdr:cNvPr>
        <xdr:cNvSpPr/>
      </xdr:nvSpPr>
      <xdr:spPr>
        <a:xfrm>
          <a:off x="3381375" y="157172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4E77274D-1496-41E5-BF11-D336121A9ACF}"/>
            </a:ext>
          </a:extLst>
        </xdr:cNvPr>
        <xdr:cNvSpPr txBox="1"/>
      </xdr:nvSpPr>
      <xdr:spPr>
        <a:xfrm>
          <a:off x="3190386" y="1580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94128</xdr:rowOff>
    </xdr:from>
    <xdr:to>
      <xdr:col>15</xdr:col>
      <xdr:colOff>50800</xdr:colOff>
      <xdr:row>98</xdr:row>
      <xdr:rowOff>23065</xdr:rowOff>
    </xdr:to>
    <xdr:cxnSp macro="">
      <xdr:nvCxnSpPr>
        <xdr:cNvPr id="244" name="直線コネクタ 243">
          <a:extLst>
            <a:ext uri="{FF2B5EF4-FFF2-40B4-BE49-F238E27FC236}">
              <a16:creationId xmlns:a16="http://schemas.microsoft.com/office/drawing/2014/main" id="{8B98668C-04F0-433A-BE07-9E8AC30559B0}"/>
            </a:ext>
          </a:extLst>
        </xdr:cNvPr>
        <xdr:cNvCxnSpPr/>
      </xdr:nvCxnSpPr>
      <xdr:spPr>
        <a:xfrm flipV="1">
          <a:off x="1828800" y="15800853"/>
          <a:ext cx="790575" cy="9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4B70F7C5-C1E5-44D1-993D-FF8BE0519829}"/>
            </a:ext>
          </a:extLst>
        </xdr:cNvPr>
        <xdr:cNvSpPr/>
      </xdr:nvSpPr>
      <xdr:spPr>
        <a:xfrm>
          <a:off x="2571750" y="157357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B27D3B6C-8B00-44F7-8B34-EAA160BC22A0}"/>
            </a:ext>
          </a:extLst>
        </xdr:cNvPr>
        <xdr:cNvSpPr txBox="1"/>
      </xdr:nvSpPr>
      <xdr:spPr>
        <a:xfrm>
          <a:off x="2390286" y="155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3683</xdr:rowOff>
    </xdr:from>
    <xdr:to>
      <xdr:col>10</xdr:col>
      <xdr:colOff>114300</xdr:colOff>
      <xdr:row>98</xdr:row>
      <xdr:rowOff>23065</xdr:rowOff>
    </xdr:to>
    <xdr:cxnSp macro="">
      <xdr:nvCxnSpPr>
        <xdr:cNvPr id="247" name="直線コネクタ 246">
          <a:extLst>
            <a:ext uri="{FF2B5EF4-FFF2-40B4-BE49-F238E27FC236}">
              <a16:creationId xmlns:a16="http://schemas.microsoft.com/office/drawing/2014/main" id="{622909DC-85C1-48F9-B8EE-851B889BBB8B}"/>
            </a:ext>
          </a:extLst>
        </xdr:cNvPr>
        <xdr:cNvCxnSpPr/>
      </xdr:nvCxnSpPr>
      <xdr:spPr>
        <a:xfrm>
          <a:off x="1028700" y="15875508"/>
          <a:ext cx="8001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7054F750-4938-43E3-A021-0BD2AB63EB28}"/>
            </a:ext>
          </a:extLst>
        </xdr:cNvPr>
        <xdr:cNvSpPr/>
      </xdr:nvSpPr>
      <xdr:spPr>
        <a:xfrm>
          <a:off x="1781175" y="158661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4CE83528-490E-4CB9-B368-E9D9D46A7299}"/>
            </a:ext>
          </a:extLst>
        </xdr:cNvPr>
        <xdr:cNvSpPr txBox="1"/>
      </xdr:nvSpPr>
      <xdr:spPr>
        <a:xfrm>
          <a:off x="1580661" y="159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589CB534-77A2-4389-9B61-E9FD78D2F98C}"/>
            </a:ext>
          </a:extLst>
        </xdr:cNvPr>
        <xdr:cNvSpPr/>
      </xdr:nvSpPr>
      <xdr:spPr>
        <a:xfrm>
          <a:off x="981075" y="158961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F731075D-B3F6-416F-8979-87DF866AA0EE}"/>
            </a:ext>
          </a:extLst>
        </xdr:cNvPr>
        <xdr:cNvSpPr txBox="1"/>
      </xdr:nvSpPr>
      <xdr:spPr>
        <a:xfrm>
          <a:off x="790086" y="159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7B2C17D-A3DF-4876-A883-E58C0306BDDE}"/>
            </a:ext>
          </a:extLst>
        </xdr:cNvPr>
        <xdr:cNvSpPr txBox="1"/>
      </xdr:nvSpPr>
      <xdr:spPr>
        <a:xfrm>
          <a:off x="40100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320BA77-819D-48E3-939E-F7BD1B496B98}"/>
            </a:ext>
          </a:extLst>
        </xdr:cNvPr>
        <xdr:cNvSpPr txBox="1"/>
      </xdr:nvSpPr>
      <xdr:spPr>
        <a:xfrm>
          <a:off x="32575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2E0DBF84-936D-411E-8566-F7B1AD24F364}"/>
            </a:ext>
          </a:extLst>
        </xdr:cNvPr>
        <xdr:cNvSpPr txBox="1"/>
      </xdr:nvSpPr>
      <xdr:spPr>
        <a:xfrm>
          <a:off x="24479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F5D0F96A-9AFA-4B6C-956D-58C7C19463A7}"/>
            </a:ext>
          </a:extLst>
        </xdr:cNvPr>
        <xdr:cNvSpPr txBox="1"/>
      </xdr:nvSpPr>
      <xdr:spPr>
        <a:xfrm>
          <a:off x="16573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F70EE37D-0462-43F9-BD86-228E539058B6}"/>
            </a:ext>
          </a:extLst>
        </xdr:cNvPr>
        <xdr:cNvSpPr txBox="1"/>
      </xdr:nvSpPr>
      <xdr:spPr>
        <a:xfrm>
          <a:off x="8572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163292</xdr:rowOff>
    </xdr:from>
    <xdr:to>
      <xdr:col>24</xdr:col>
      <xdr:colOff>114300</xdr:colOff>
      <xdr:row>97</xdr:row>
      <xdr:rowOff>93442</xdr:rowOff>
    </xdr:to>
    <xdr:sp macro="" textlink="">
      <xdr:nvSpPr>
        <xdr:cNvPr id="257" name="楕円 256">
          <a:extLst>
            <a:ext uri="{FF2B5EF4-FFF2-40B4-BE49-F238E27FC236}">
              <a16:creationId xmlns:a16="http://schemas.microsoft.com/office/drawing/2014/main" id="{5490FA73-1081-421B-BC83-0726F8E5D220}"/>
            </a:ext>
          </a:extLst>
        </xdr:cNvPr>
        <xdr:cNvSpPr/>
      </xdr:nvSpPr>
      <xdr:spPr>
        <a:xfrm>
          <a:off x="4124325" y="157049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14719</xdr:rowOff>
    </xdr:from>
    <xdr:ext cx="534377" cy="259045"/>
    <xdr:sp macro="" textlink="">
      <xdr:nvSpPr>
        <xdr:cNvPr id="258" name="衛生費該当値テキスト">
          <a:extLst>
            <a:ext uri="{FF2B5EF4-FFF2-40B4-BE49-F238E27FC236}">
              <a16:creationId xmlns:a16="http://schemas.microsoft.com/office/drawing/2014/main" id="{2E3DC132-60F5-41A0-A0C5-96DC4317A305}"/>
            </a:ext>
          </a:extLst>
        </xdr:cNvPr>
        <xdr:cNvSpPr txBox="1"/>
      </xdr:nvSpPr>
      <xdr:spPr>
        <a:xfrm>
          <a:off x="4229100" y="15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86468</xdr:rowOff>
    </xdr:from>
    <xdr:to>
      <xdr:col>20</xdr:col>
      <xdr:colOff>38100</xdr:colOff>
      <xdr:row>97</xdr:row>
      <xdr:rowOff>16618</xdr:rowOff>
    </xdr:to>
    <xdr:sp macro="" textlink="">
      <xdr:nvSpPr>
        <xdr:cNvPr id="259" name="楕円 258">
          <a:extLst>
            <a:ext uri="{FF2B5EF4-FFF2-40B4-BE49-F238E27FC236}">
              <a16:creationId xmlns:a16="http://schemas.microsoft.com/office/drawing/2014/main" id="{92EE37D6-EE18-47B2-8D07-567EA5FCF6EB}"/>
            </a:ext>
          </a:extLst>
        </xdr:cNvPr>
        <xdr:cNvSpPr/>
      </xdr:nvSpPr>
      <xdr:spPr>
        <a:xfrm>
          <a:off x="3381375" y="156280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33145</xdr:rowOff>
    </xdr:from>
    <xdr:ext cx="534377" cy="259045"/>
    <xdr:sp macro="" textlink="">
      <xdr:nvSpPr>
        <xdr:cNvPr id="260" name="テキスト ボックス 259">
          <a:extLst>
            <a:ext uri="{FF2B5EF4-FFF2-40B4-BE49-F238E27FC236}">
              <a16:creationId xmlns:a16="http://schemas.microsoft.com/office/drawing/2014/main" id="{54CFBB5B-6C95-4256-9A81-727356A29C5B}"/>
            </a:ext>
          </a:extLst>
        </xdr:cNvPr>
        <xdr:cNvSpPr txBox="1"/>
      </xdr:nvSpPr>
      <xdr:spPr>
        <a:xfrm>
          <a:off x="3190386" y="154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43328</xdr:rowOff>
    </xdr:from>
    <xdr:to>
      <xdr:col>15</xdr:col>
      <xdr:colOff>101600</xdr:colOff>
      <xdr:row>97</xdr:row>
      <xdr:rowOff>144928</xdr:rowOff>
    </xdr:to>
    <xdr:sp macro="" textlink="">
      <xdr:nvSpPr>
        <xdr:cNvPr id="261" name="楕円 260">
          <a:extLst>
            <a:ext uri="{FF2B5EF4-FFF2-40B4-BE49-F238E27FC236}">
              <a16:creationId xmlns:a16="http://schemas.microsoft.com/office/drawing/2014/main" id="{8A8AC649-F27B-43A9-A0C1-B9C528468BA4}"/>
            </a:ext>
          </a:extLst>
        </xdr:cNvPr>
        <xdr:cNvSpPr/>
      </xdr:nvSpPr>
      <xdr:spPr>
        <a:xfrm>
          <a:off x="2571750" y="157532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136055</xdr:rowOff>
    </xdr:from>
    <xdr:ext cx="534377" cy="259045"/>
    <xdr:sp macro="" textlink="">
      <xdr:nvSpPr>
        <xdr:cNvPr id="262" name="テキスト ボックス 261">
          <a:extLst>
            <a:ext uri="{FF2B5EF4-FFF2-40B4-BE49-F238E27FC236}">
              <a16:creationId xmlns:a16="http://schemas.microsoft.com/office/drawing/2014/main" id="{EC662419-ABAE-4EF9-9AB8-92BD9CA4AB8E}"/>
            </a:ext>
          </a:extLst>
        </xdr:cNvPr>
        <xdr:cNvSpPr txBox="1"/>
      </xdr:nvSpPr>
      <xdr:spPr>
        <a:xfrm>
          <a:off x="2390286" y="158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143715</xdr:rowOff>
    </xdr:from>
    <xdr:to>
      <xdr:col>10</xdr:col>
      <xdr:colOff>165100</xdr:colOff>
      <xdr:row>98</xdr:row>
      <xdr:rowOff>73865</xdr:rowOff>
    </xdr:to>
    <xdr:sp macro="" textlink="">
      <xdr:nvSpPr>
        <xdr:cNvPr id="263" name="楕円 262">
          <a:extLst>
            <a:ext uri="{FF2B5EF4-FFF2-40B4-BE49-F238E27FC236}">
              <a16:creationId xmlns:a16="http://schemas.microsoft.com/office/drawing/2014/main" id="{202E1F1E-9C78-4CEB-A351-22CFE2319FA3}"/>
            </a:ext>
          </a:extLst>
        </xdr:cNvPr>
        <xdr:cNvSpPr/>
      </xdr:nvSpPr>
      <xdr:spPr>
        <a:xfrm>
          <a:off x="1781175" y="15847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90392</xdr:rowOff>
    </xdr:from>
    <xdr:ext cx="534377" cy="259045"/>
    <xdr:sp macro="" textlink="">
      <xdr:nvSpPr>
        <xdr:cNvPr id="264" name="テキスト ボックス 263">
          <a:extLst>
            <a:ext uri="{FF2B5EF4-FFF2-40B4-BE49-F238E27FC236}">
              <a16:creationId xmlns:a16="http://schemas.microsoft.com/office/drawing/2014/main" id="{7D56AE46-FA5B-406C-9F91-DBEE2616DCDD}"/>
            </a:ext>
          </a:extLst>
        </xdr:cNvPr>
        <xdr:cNvSpPr txBox="1"/>
      </xdr:nvSpPr>
      <xdr:spPr>
        <a:xfrm>
          <a:off x="1580661" y="1563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124333</xdr:rowOff>
    </xdr:from>
    <xdr:to>
      <xdr:col>6</xdr:col>
      <xdr:colOff>38100</xdr:colOff>
      <xdr:row>98</xdr:row>
      <xdr:rowOff>54483</xdr:rowOff>
    </xdr:to>
    <xdr:sp macro="" textlink="">
      <xdr:nvSpPr>
        <xdr:cNvPr id="265" name="楕円 264">
          <a:extLst>
            <a:ext uri="{FF2B5EF4-FFF2-40B4-BE49-F238E27FC236}">
              <a16:creationId xmlns:a16="http://schemas.microsoft.com/office/drawing/2014/main" id="{1A83F357-EB53-434A-B8CB-16FA5CCAFD89}"/>
            </a:ext>
          </a:extLst>
        </xdr:cNvPr>
        <xdr:cNvSpPr/>
      </xdr:nvSpPr>
      <xdr:spPr>
        <a:xfrm>
          <a:off x="981075" y="158278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71010</xdr:rowOff>
    </xdr:from>
    <xdr:ext cx="534377" cy="259045"/>
    <xdr:sp macro="" textlink="">
      <xdr:nvSpPr>
        <xdr:cNvPr id="266" name="テキスト ボックス 265">
          <a:extLst>
            <a:ext uri="{FF2B5EF4-FFF2-40B4-BE49-F238E27FC236}">
              <a16:creationId xmlns:a16="http://schemas.microsoft.com/office/drawing/2014/main" id="{7108FBF2-9A67-47B8-8A71-31AC157E30C9}"/>
            </a:ext>
          </a:extLst>
        </xdr:cNvPr>
        <xdr:cNvSpPr txBox="1"/>
      </xdr:nvSpPr>
      <xdr:spPr>
        <a:xfrm>
          <a:off x="790086" y="156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F5E7D9A-663F-453E-9404-F0D0BE1B9530}"/>
            </a:ext>
          </a:extLst>
        </xdr:cNvPr>
        <xdr:cNvSpPr/>
      </xdr:nvSpPr>
      <xdr:spPr>
        <a:xfrm>
          <a:off x="5953125" y="37814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3B2A0C5A-9C21-41C5-8B87-888929702CC3}"/>
            </a:ext>
          </a:extLst>
        </xdr:cNvPr>
        <xdr:cNvSpPr/>
      </xdr:nvSpPr>
      <xdr:spPr>
        <a:xfrm>
          <a:off x="60674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E77D4787-1840-4795-B835-6F6C8E2EE322}"/>
            </a:ext>
          </a:extLst>
        </xdr:cNvPr>
        <xdr:cNvSpPr/>
      </xdr:nvSpPr>
      <xdr:spPr>
        <a:xfrm>
          <a:off x="60674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DA8810F3-E35F-44E9-870D-0590D676CF50}"/>
            </a:ext>
          </a:extLst>
        </xdr:cNvPr>
        <xdr:cNvSpPr/>
      </xdr:nvSpPr>
      <xdr:spPr>
        <a:xfrm>
          <a:off x="69818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332375AE-B842-4C99-ACD4-5D0DCA789146}"/>
            </a:ext>
          </a:extLst>
        </xdr:cNvPr>
        <xdr:cNvSpPr/>
      </xdr:nvSpPr>
      <xdr:spPr>
        <a:xfrm>
          <a:off x="69818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6762EDC1-5E3C-461B-8FBB-17F413A9E036}"/>
            </a:ext>
          </a:extLst>
        </xdr:cNvPr>
        <xdr:cNvSpPr/>
      </xdr:nvSpPr>
      <xdr:spPr>
        <a:xfrm>
          <a:off x="80105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CE820064-E83B-4B7C-AA6C-D7F10BC268EA}"/>
            </a:ext>
          </a:extLst>
        </xdr:cNvPr>
        <xdr:cNvSpPr/>
      </xdr:nvSpPr>
      <xdr:spPr>
        <a:xfrm>
          <a:off x="80105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573A928D-3036-478B-BC5B-378ABCAF911C}"/>
            </a:ext>
          </a:extLst>
        </xdr:cNvPr>
        <xdr:cNvSpPr/>
      </xdr:nvSpPr>
      <xdr:spPr>
        <a:xfrm>
          <a:off x="5953125" y="45624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31C871-5DF3-4E5C-AD37-285A05CD51BD}"/>
            </a:ext>
          </a:extLst>
        </xdr:cNvPr>
        <xdr:cNvSpPr txBox="1"/>
      </xdr:nvSpPr>
      <xdr:spPr>
        <a:xfrm>
          <a:off x="5915025"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EF68C0AF-D5A1-44EB-A5C4-940C827D42B4}"/>
            </a:ext>
          </a:extLst>
        </xdr:cNvPr>
        <xdr:cNvCxnSpPr/>
      </xdr:nvCxnSpPr>
      <xdr:spPr>
        <a:xfrm>
          <a:off x="5953125" y="6724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CA6AB2C7-632D-480E-9A0A-DCF565D25195}"/>
            </a:ext>
          </a:extLst>
        </xdr:cNvPr>
        <xdr:cNvCxnSpPr/>
      </xdr:nvCxnSpPr>
      <xdr:spPr>
        <a:xfrm>
          <a:off x="5953125" y="6362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D4A74B26-1466-42F8-A3CF-340E279E1AAC}"/>
            </a:ext>
          </a:extLst>
        </xdr:cNvPr>
        <xdr:cNvSpPr txBox="1"/>
      </xdr:nvSpPr>
      <xdr:spPr>
        <a:xfrm>
          <a:off x="5723389" y="6226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969F06D-0742-4E42-8FB2-BB14C68D8AA8}"/>
            </a:ext>
          </a:extLst>
        </xdr:cNvPr>
        <xdr:cNvCxnSpPr/>
      </xdr:nvCxnSpPr>
      <xdr:spPr>
        <a:xfrm>
          <a:off x="5953125" y="600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EA858250-8C47-4823-837B-9443586F7D82}"/>
            </a:ext>
          </a:extLst>
        </xdr:cNvPr>
        <xdr:cNvSpPr txBox="1"/>
      </xdr:nvSpPr>
      <xdr:spPr>
        <a:xfrm>
          <a:off x="5527221" y="5864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1A01F1C1-CE62-4982-A8E5-D67B6CD0B995}"/>
            </a:ext>
          </a:extLst>
        </xdr:cNvPr>
        <xdr:cNvCxnSpPr/>
      </xdr:nvCxnSpPr>
      <xdr:spPr>
        <a:xfrm>
          <a:off x="5953125" y="5648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321F1569-4C3B-4BAB-ABC1-E9961A975E37}"/>
            </a:ext>
          </a:extLst>
        </xdr:cNvPr>
        <xdr:cNvSpPr txBox="1"/>
      </xdr:nvSpPr>
      <xdr:spPr>
        <a:xfrm>
          <a:off x="5527221" y="550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FD8E0F0B-5037-47E7-BB68-FE2FBC685F08}"/>
            </a:ext>
          </a:extLst>
        </xdr:cNvPr>
        <xdr:cNvCxnSpPr/>
      </xdr:nvCxnSpPr>
      <xdr:spPr>
        <a:xfrm>
          <a:off x="5953125" y="5286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F3EC1FE5-B5F2-4564-89E6-C0707C750D7C}"/>
            </a:ext>
          </a:extLst>
        </xdr:cNvPr>
        <xdr:cNvSpPr txBox="1"/>
      </xdr:nvSpPr>
      <xdr:spPr>
        <a:xfrm>
          <a:off x="5527221" y="5150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DD4A37B9-F4F9-43DA-ACA8-E0C2AD8B2737}"/>
            </a:ext>
          </a:extLst>
        </xdr:cNvPr>
        <xdr:cNvCxnSpPr/>
      </xdr:nvCxnSpPr>
      <xdr:spPr>
        <a:xfrm>
          <a:off x="5953125" y="4924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6643171D-3D04-458A-A96A-33187440606D}"/>
            </a:ext>
          </a:extLst>
        </xdr:cNvPr>
        <xdr:cNvSpPr txBox="1"/>
      </xdr:nvSpPr>
      <xdr:spPr>
        <a:xfrm>
          <a:off x="5527221" y="478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C2AC76EF-1726-4BC8-86CB-F67AA29C6CF6}"/>
            </a:ext>
          </a:extLst>
        </xdr:cNvPr>
        <xdr:cNvCxnSpPr/>
      </xdr:nvCxnSpPr>
      <xdr:spPr>
        <a:xfrm>
          <a:off x="5953125" y="4562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B5B00779-5C5A-40DE-8BAA-44284FD25D08}"/>
            </a:ext>
          </a:extLst>
        </xdr:cNvPr>
        <xdr:cNvSpPr txBox="1"/>
      </xdr:nvSpPr>
      <xdr:spPr>
        <a:xfrm>
          <a:off x="5478976" y="4426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D1F6A434-9B66-4551-A88E-1DB31EBA7A14}"/>
            </a:ext>
          </a:extLst>
        </xdr:cNvPr>
        <xdr:cNvSpPr/>
      </xdr:nvSpPr>
      <xdr:spPr>
        <a:xfrm>
          <a:off x="5953125" y="45624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70FD97CF-CD4E-49A5-9699-0443CBA5B465}"/>
            </a:ext>
          </a:extLst>
        </xdr:cNvPr>
        <xdr:cNvCxnSpPr/>
      </xdr:nvCxnSpPr>
      <xdr:spPr>
        <a:xfrm flipV="1">
          <a:off x="9427845" y="5000434"/>
          <a:ext cx="1270" cy="136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7D086B95-0FA6-4EFF-81CA-8D6AFA3E482A}"/>
            </a:ext>
          </a:extLst>
        </xdr:cNvPr>
        <xdr:cNvSpPr txBox="1"/>
      </xdr:nvSpPr>
      <xdr:spPr>
        <a:xfrm>
          <a:off x="9477375"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6F0A4D37-02C9-4EDA-8680-887EE26E2B63}"/>
            </a:ext>
          </a:extLst>
        </xdr:cNvPr>
        <xdr:cNvCxnSpPr/>
      </xdr:nvCxnSpPr>
      <xdr:spPr>
        <a:xfrm>
          <a:off x="9363075" y="6362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24157FBF-8473-462E-B7B7-43469688582C}"/>
            </a:ext>
          </a:extLst>
        </xdr:cNvPr>
        <xdr:cNvSpPr txBox="1"/>
      </xdr:nvSpPr>
      <xdr:spPr>
        <a:xfrm>
          <a:off x="9477375" y="477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CD6ADFBD-4B7C-4712-A79F-9EB3C609ED16}"/>
            </a:ext>
          </a:extLst>
        </xdr:cNvPr>
        <xdr:cNvCxnSpPr/>
      </xdr:nvCxnSpPr>
      <xdr:spPr>
        <a:xfrm>
          <a:off x="9363075" y="50004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F4EF7E93-65F3-415D-BCB0-0061C6528739}"/>
            </a:ext>
          </a:extLst>
        </xdr:cNvPr>
        <xdr:cNvCxnSpPr/>
      </xdr:nvCxnSpPr>
      <xdr:spPr>
        <a:xfrm>
          <a:off x="8686800" y="6362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5ECB4E10-0CB4-4462-8A2C-60AB003FDC81}"/>
            </a:ext>
          </a:extLst>
        </xdr:cNvPr>
        <xdr:cNvSpPr txBox="1"/>
      </xdr:nvSpPr>
      <xdr:spPr>
        <a:xfrm>
          <a:off x="9477375" y="6088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B6EAEC2A-37E0-4606-8A61-60A1869B894B}"/>
            </a:ext>
          </a:extLst>
        </xdr:cNvPr>
        <xdr:cNvSpPr/>
      </xdr:nvSpPr>
      <xdr:spPr>
        <a:xfrm>
          <a:off x="9401175" y="622757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F68252C2-0004-491A-B709-CA83DBA79104}"/>
            </a:ext>
          </a:extLst>
        </xdr:cNvPr>
        <xdr:cNvCxnSpPr/>
      </xdr:nvCxnSpPr>
      <xdr:spPr>
        <a:xfrm>
          <a:off x="7886700" y="636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A7557C78-CBBB-429A-967F-635D93708474}"/>
            </a:ext>
          </a:extLst>
        </xdr:cNvPr>
        <xdr:cNvSpPr/>
      </xdr:nvSpPr>
      <xdr:spPr>
        <a:xfrm>
          <a:off x="8639175" y="6240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BB7C59CB-B070-489C-A181-55E8EE35BC43}"/>
            </a:ext>
          </a:extLst>
        </xdr:cNvPr>
        <xdr:cNvSpPr txBox="1"/>
      </xdr:nvSpPr>
      <xdr:spPr>
        <a:xfrm>
          <a:off x="8516567" y="602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86A9EF91-FA41-489A-8D41-8F0C14CA6272}"/>
            </a:ext>
          </a:extLst>
        </xdr:cNvPr>
        <xdr:cNvCxnSpPr/>
      </xdr:nvCxnSpPr>
      <xdr:spPr>
        <a:xfrm>
          <a:off x="7077075" y="63627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2DA258C-AF2F-436D-93F5-7A86548FA44B}"/>
            </a:ext>
          </a:extLst>
        </xdr:cNvPr>
        <xdr:cNvSpPr/>
      </xdr:nvSpPr>
      <xdr:spPr>
        <a:xfrm>
          <a:off x="7839075" y="62402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19035512-EC5E-4D66-8636-5EE1F5F79F68}"/>
            </a:ext>
          </a:extLst>
        </xdr:cNvPr>
        <xdr:cNvSpPr txBox="1"/>
      </xdr:nvSpPr>
      <xdr:spPr>
        <a:xfrm>
          <a:off x="7716467" y="602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170561</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C6A46E5F-A428-4B44-9196-E375A14A899D}"/>
            </a:ext>
          </a:extLst>
        </xdr:cNvPr>
        <xdr:cNvCxnSpPr/>
      </xdr:nvCxnSpPr>
      <xdr:spPr>
        <a:xfrm>
          <a:off x="6286500" y="6314186"/>
          <a:ext cx="790575"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5D2B655A-71DA-4232-AB17-D8A39DE770DA}"/>
            </a:ext>
          </a:extLst>
        </xdr:cNvPr>
        <xdr:cNvSpPr/>
      </xdr:nvSpPr>
      <xdr:spPr>
        <a:xfrm>
          <a:off x="7029450" y="62386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29CA71EB-4BEA-4477-885A-A8CB0DDB1CBA}"/>
            </a:ext>
          </a:extLst>
        </xdr:cNvPr>
        <xdr:cNvSpPr txBox="1"/>
      </xdr:nvSpPr>
      <xdr:spPr>
        <a:xfrm>
          <a:off x="6906842" y="6026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820B7446-A494-4081-B076-378C19002124}"/>
            </a:ext>
          </a:extLst>
        </xdr:cNvPr>
        <xdr:cNvSpPr/>
      </xdr:nvSpPr>
      <xdr:spPr>
        <a:xfrm>
          <a:off x="6238875" y="62376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DB58489A-BE96-4B80-9E14-42EFAD565D38}"/>
            </a:ext>
          </a:extLst>
        </xdr:cNvPr>
        <xdr:cNvSpPr txBox="1"/>
      </xdr:nvSpPr>
      <xdr:spPr>
        <a:xfrm>
          <a:off x="6116267" y="6022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4FEEB04B-DEFA-4201-AB16-008B15E30F69}"/>
            </a:ext>
          </a:extLst>
        </xdr:cNvPr>
        <xdr:cNvSpPr txBox="1"/>
      </xdr:nvSpPr>
      <xdr:spPr>
        <a:xfrm>
          <a:off x="925830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FDCD8C8-3A0D-43B3-9883-7DE7AABFF55C}"/>
            </a:ext>
          </a:extLst>
        </xdr:cNvPr>
        <xdr:cNvSpPr txBox="1"/>
      </xdr:nvSpPr>
      <xdr:spPr>
        <a:xfrm>
          <a:off x="85153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A875DFD-596D-465B-8344-61C33713BCDF}"/>
            </a:ext>
          </a:extLst>
        </xdr:cNvPr>
        <xdr:cNvSpPr txBox="1"/>
      </xdr:nvSpPr>
      <xdr:spPr>
        <a:xfrm>
          <a:off x="77152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A2E1226-99E3-4AF6-A346-D3164031F469}"/>
            </a:ext>
          </a:extLst>
        </xdr:cNvPr>
        <xdr:cNvSpPr txBox="1"/>
      </xdr:nvSpPr>
      <xdr:spPr>
        <a:xfrm>
          <a:off x="6905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8153F915-FB70-4A65-B230-B49543218EEC}"/>
            </a:ext>
          </a:extLst>
        </xdr:cNvPr>
        <xdr:cNvSpPr txBox="1"/>
      </xdr:nvSpPr>
      <xdr:spPr>
        <a:xfrm>
          <a:off x="61150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3B7BE4EE-0E71-4D11-8706-577C1CE8616B}"/>
            </a:ext>
          </a:extLst>
        </xdr:cNvPr>
        <xdr:cNvSpPr/>
      </xdr:nvSpPr>
      <xdr:spPr>
        <a:xfrm>
          <a:off x="9401175" y="63150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33F47E69-ED8E-48CA-BD24-8DB8AA3FB56D}"/>
            </a:ext>
          </a:extLst>
        </xdr:cNvPr>
        <xdr:cNvSpPr txBox="1"/>
      </xdr:nvSpPr>
      <xdr:spPr>
        <a:xfrm>
          <a:off x="9477375" y="6236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36C712FB-B72E-4737-97C5-E595AE0AD4FA}"/>
            </a:ext>
          </a:extLst>
        </xdr:cNvPr>
        <xdr:cNvSpPr/>
      </xdr:nvSpPr>
      <xdr:spPr>
        <a:xfrm>
          <a:off x="8639175" y="6315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28AF936-32DA-48FB-B28A-52D6F2179347}"/>
            </a:ext>
          </a:extLst>
        </xdr:cNvPr>
        <xdr:cNvSpPr txBox="1"/>
      </xdr:nvSpPr>
      <xdr:spPr>
        <a:xfrm>
          <a:off x="8574850" y="639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70E85951-B280-4DB9-8D31-0122CBE86337}"/>
            </a:ext>
          </a:extLst>
        </xdr:cNvPr>
        <xdr:cNvSpPr/>
      </xdr:nvSpPr>
      <xdr:spPr>
        <a:xfrm>
          <a:off x="7839075" y="6315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3D8E0444-DBDE-41BB-8F27-EE3E04DB0265}"/>
            </a:ext>
          </a:extLst>
        </xdr:cNvPr>
        <xdr:cNvSpPr txBox="1"/>
      </xdr:nvSpPr>
      <xdr:spPr>
        <a:xfrm>
          <a:off x="7765225" y="639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498FC162-4078-4E5D-AAB6-3AB80FB2A491}"/>
            </a:ext>
          </a:extLst>
        </xdr:cNvPr>
        <xdr:cNvSpPr/>
      </xdr:nvSpPr>
      <xdr:spPr>
        <a:xfrm>
          <a:off x="7029450" y="6315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7290A635-4DA2-4644-B162-31F7BD4EDBD5}"/>
            </a:ext>
          </a:extLst>
        </xdr:cNvPr>
        <xdr:cNvSpPr txBox="1"/>
      </xdr:nvSpPr>
      <xdr:spPr>
        <a:xfrm>
          <a:off x="6974650" y="639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119761</xdr:rowOff>
    </xdr:from>
    <xdr:to>
      <xdr:col>36</xdr:col>
      <xdr:colOff>165100</xdr:colOff>
      <xdr:row>39</xdr:row>
      <xdr:rowOff>49911</xdr:rowOff>
    </xdr:to>
    <xdr:sp macro="" textlink="">
      <xdr:nvSpPr>
        <xdr:cNvPr id="322" name="楕円 321">
          <a:extLst>
            <a:ext uri="{FF2B5EF4-FFF2-40B4-BE49-F238E27FC236}">
              <a16:creationId xmlns:a16="http://schemas.microsoft.com/office/drawing/2014/main" id="{BD66FC83-F164-4EE2-AB96-39F320A01273}"/>
            </a:ext>
          </a:extLst>
        </xdr:cNvPr>
        <xdr:cNvSpPr/>
      </xdr:nvSpPr>
      <xdr:spPr>
        <a:xfrm>
          <a:off x="6238875" y="62760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41038</xdr:rowOff>
    </xdr:from>
    <xdr:ext cx="378565" cy="259045"/>
    <xdr:sp macro="" textlink="">
      <xdr:nvSpPr>
        <xdr:cNvPr id="323" name="テキスト ボックス 322">
          <a:extLst>
            <a:ext uri="{FF2B5EF4-FFF2-40B4-BE49-F238E27FC236}">
              <a16:creationId xmlns:a16="http://schemas.microsoft.com/office/drawing/2014/main" id="{38D62D6B-DB4F-420E-8435-E10FC8E55CA5}"/>
            </a:ext>
          </a:extLst>
        </xdr:cNvPr>
        <xdr:cNvSpPr txBox="1"/>
      </xdr:nvSpPr>
      <xdr:spPr>
        <a:xfrm>
          <a:off x="6116267" y="63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F4E228E4-645F-4B96-A30C-7B9C448FD5F5}"/>
            </a:ext>
          </a:extLst>
        </xdr:cNvPr>
        <xdr:cNvSpPr/>
      </xdr:nvSpPr>
      <xdr:spPr>
        <a:xfrm>
          <a:off x="5953125" y="70199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978E3E56-1A7D-427C-A812-1DAE349F8C9B}"/>
            </a:ext>
          </a:extLst>
        </xdr:cNvPr>
        <xdr:cNvSpPr/>
      </xdr:nvSpPr>
      <xdr:spPr>
        <a:xfrm>
          <a:off x="60674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6FCA34F6-D615-4BAD-968A-DA84671B864D}"/>
            </a:ext>
          </a:extLst>
        </xdr:cNvPr>
        <xdr:cNvSpPr/>
      </xdr:nvSpPr>
      <xdr:spPr>
        <a:xfrm>
          <a:off x="60674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53984F6A-B414-4C58-8968-C40AF3C62954}"/>
            </a:ext>
          </a:extLst>
        </xdr:cNvPr>
        <xdr:cNvSpPr/>
      </xdr:nvSpPr>
      <xdr:spPr>
        <a:xfrm>
          <a:off x="69818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16FB0C78-5783-4882-83F7-DA6B363B6BDA}"/>
            </a:ext>
          </a:extLst>
        </xdr:cNvPr>
        <xdr:cNvSpPr/>
      </xdr:nvSpPr>
      <xdr:spPr>
        <a:xfrm>
          <a:off x="69818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1C45719F-AC98-45C8-8835-DDB18A4E9801}"/>
            </a:ext>
          </a:extLst>
        </xdr:cNvPr>
        <xdr:cNvSpPr/>
      </xdr:nvSpPr>
      <xdr:spPr>
        <a:xfrm>
          <a:off x="80105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F2568091-5ACB-468D-A5FC-63419DA4FCA7}"/>
            </a:ext>
          </a:extLst>
        </xdr:cNvPr>
        <xdr:cNvSpPr/>
      </xdr:nvSpPr>
      <xdr:spPr>
        <a:xfrm>
          <a:off x="80105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9E8E93DF-2EBF-4A65-9A00-5D54268DFCA3}"/>
            </a:ext>
          </a:extLst>
        </xdr:cNvPr>
        <xdr:cNvSpPr/>
      </xdr:nvSpPr>
      <xdr:spPr>
        <a:xfrm>
          <a:off x="5953125" y="78009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E78ACC14-772D-4184-9F8D-CF35023CCEA9}"/>
            </a:ext>
          </a:extLst>
        </xdr:cNvPr>
        <xdr:cNvSpPr txBox="1"/>
      </xdr:nvSpPr>
      <xdr:spPr>
        <a:xfrm>
          <a:off x="5915025"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217F5E7C-B81E-4057-BFC0-3CA3B827AC02}"/>
            </a:ext>
          </a:extLst>
        </xdr:cNvPr>
        <xdr:cNvCxnSpPr/>
      </xdr:nvCxnSpPr>
      <xdr:spPr>
        <a:xfrm>
          <a:off x="5953125" y="996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802BE72D-F504-4A05-8068-3FE7A43930E7}"/>
            </a:ext>
          </a:extLst>
        </xdr:cNvPr>
        <xdr:cNvCxnSpPr/>
      </xdr:nvCxnSpPr>
      <xdr:spPr>
        <a:xfrm>
          <a:off x="5953125"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640693F0-5556-4E1A-B633-C65388D680CE}"/>
            </a:ext>
          </a:extLst>
        </xdr:cNvPr>
        <xdr:cNvSpPr txBox="1"/>
      </xdr:nvSpPr>
      <xdr:spPr>
        <a:xfrm>
          <a:off x="5723389" y="9465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17B725F0-0613-4706-921B-88BBEEE5C697}"/>
            </a:ext>
          </a:extLst>
        </xdr:cNvPr>
        <xdr:cNvCxnSpPr/>
      </xdr:nvCxnSpPr>
      <xdr:spPr>
        <a:xfrm>
          <a:off x="5953125" y="923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F64911D4-F66D-474B-ADA7-D8757ED3D490}"/>
            </a:ext>
          </a:extLst>
        </xdr:cNvPr>
        <xdr:cNvSpPr txBox="1"/>
      </xdr:nvSpPr>
      <xdr:spPr>
        <a:xfrm>
          <a:off x="5478976" y="910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6C57E79A-0C8D-4E42-BE73-3B1AE452A8D5}"/>
            </a:ext>
          </a:extLst>
        </xdr:cNvPr>
        <xdr:cNvCxnSpPr/>
      </xdr:nvCxnSpPr>
      <xdr:spPr>
        <a:xfrm>
          <a:off x="5953125" y="88868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4C8F1F25-6E90-42EF-AFAB-02D2D26BA995}"/>
            </a:ext>
          </a:extLst>
        </xdr:cNvPr>
        <xdr:cNvSpPr txBox="1"/>
      </xdr:nvSpPr>
      <xdr:spPr>
        <a:xfrm>
          <a:off x="5478976" y="8741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71EF22DB-56FC-40C6-AAC0-97F0D73DD4CF}"/>
            </a:ext>
          </a:extLst>
        </xdr:cNvPr>
        <xdr:cNvCxnSpPr/>
      </xdr:nvCxnSpPr>
      <xdr:spPr>
        <a:xfrm>
          <a:off x="5953125" y="8524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58A3DB09-9B22-4660-9BF8-4011902BDBD0}"/>
            </a:ext>
          </a:extLst>
        </xdr:cNvPr>
        <xdr:cNvSpPr txBox="1"/>
      </xdr:nvSpPr>
      <xdr:spPr>
        <a:xfrm>
          <a:off x="5478976" y="8389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A76B80FD-D41F-4C10-86CF-9F33CF1C3E13}"/>
            </a:ext>
          </a:extLst>
        </xdr:cNvPr>
        <xdr:cNvCxnSpPr/>
      </xdr:nvCxnSpPr>
      <xdr:spPr>
        <a:xfrm>
          <a:off x="5953125" y="816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6E83EA45-83A8-41B6-B4FA-39594780823D}"/>
            </a:ext>
          </a:extLst>
        </xdr:cNvPr>
        <xdr:cNvSpPr txBox="1"/>
      </xdr:nvSpPr>
      <xdr:spPr>
        <a:xfrm>
          <a:off x="5421206" y="8027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14E578B7-D8CB-420E-B989-AA3C571D8556}"/>
            </a:ext>
          </a:extLst>
        </xdr:cNvPr>
        <xdr:cNvCxnSpPr/>
      </xdr:nvCxnSpPr>
      <xdr:spPr>
        <a:xfrm>
          <a:off x="5953125" y="7800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28F4F9BC-354E-494F-965A-E906034DA1B1}"/>
            </a:ext>
          </a:extLst>
        </xdr:cNvPr>
        <xdr:cNvSpPr txBox="1"/>
      </xdr:nvSpPr>
      <xdr:spPr>
        <a:xfrm>
          <a:off x="5421206" y="766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19D4659B-27FD-4374-B366-54830A002541}"/>
            </a:ext>
          </a:extLst>
        </xdr:cNvPr>
        <xdr:cNvSpPr/>
      </xdr:nvSpPr>
      <xdr:spPr>
        <a:xfrm>
          <a:off x="5953125" y="78009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FCCD17C9-51BB-48AD-AD17-DEAF6A402C58}"/>
            </a:ext>
          </a:extLst>
        </xdr:cNvPr>
        <xdr:cNvCxnSpPr/>
      </xdr:nvCxnSpPr>
      <xdr:spPr>
        <a:xfrm flipV="1">
          <a:off x="9427845" y="8151926"/>
          <a:ext cx="1270" cy="143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158541C-44EC-4672-B227-49313AEC5FF9}"/>
            </a:ext>
          </a:extLst>
        </xdr:cNvPr>
        <xdr:cNvSpPr txBox="1"/>
      </xdr:nvSpPr>
      <xdr:spPr>
        <a:xfrm>
          <a:off x="9477375" y="959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614E1C3D-47AF-4905-BB44-C2635E2603E9}"/>
            </a:ext>
          </a:extLst>
        </xdr:cNvPr>
        <xdr:cNvCxnSpPr/>
      </xdr:nvCxnSpPr>
      <xdr:spPr>
        <a:xfrm>
          <a:off x="9363075" y="95890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E7CB4736-6CEF-4184-AE1F-99BE15B40D0E}"/>
            </a:ext>
          </a:extLst>
        </xdr:cNvPr>
        <xdr:cNvSpPr txBox="1"/>
      </xdr:nvSpPr>
      <xdr:spPr>
        <a:xfrm>
          <a:off x="9477375" y="79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B67A1D7A-FBAE-4597-A662-FAE275B0C229}"/>
            </a:ext>
          </a:extLst>
        </xdr:cNvPr>
        <xdr:cNvCxnSpPr/>
      </xdr:nvCxnSpPr>
      <xdr:spPr>
        <a:xfrm>
          <a:off x="9363075" y="81519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33389</xdr:rowOff>
    </xdr:from>
    <xdr:to>
      <xdr:col>55</xdr:col>
      <xdr:colOff>0</xdr:colOff>
      <xdr:row>58</xdr:row>
      <xdr:rowOff>58458</xdr:rowOff>
    </xdr:to>
    <xdr:cxnSp macro="">
      <xdr:nvCxnSpPr>
        <xdr:cNvPr id="352" name="直線コネクタ 351">
          <a:extLst>
            <a:ext uri="{FF2B5EF4-FFF2-40B4-BE49-F238E27FC236}">
              <a16:creationId xmlns:a16="http://schemas.microsoft.com/office/drawing/2014/main" id="{8444D958-B883-40A5-A4CC-AD85D706BADF}"/>
            </a:ext>
          </a:extLst>
        </xdr:cNvPr>
        <xdr:cNvCxnSpPr/>
      </xdr:nvCxnSpPr>
      <xdr:spPr>
        <a:xfrm flipV="1">
          <a:off x="8686800" y="9421864"/>
          <a:ext cx="74295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CF8B8210-A4C3-4C06-A35B-609032147715}"/>
            </a:ext>
          </a:extLst>
        </xdr:cNvPr>
        <xdr:cNvSpPr txBox="1"/>
      </xdr:nvSpPr>
      <xdr:spPr>
        <a:xfrm>
          <a:off x="9477375" y="9394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9FA02535-90F1-48CA-BC55-CB0368FD47F3}"/>
            </a:ext>
          </a:extLst>
        </xdr:cNvPr>
        <xdr:cNvSpPr/>
      </xdr:nvSpPr>
      <xdr:spPr>
        <a:xfrm>
          <a:off x="9401175" y="94192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58458</xdr:rowOff>
    </xdr:from>
    <xdr:to>
      <xdr:col>50</xdr:col>
      <xdr:colOff>114300</xdr:colOff>
      <xdr:row>58</xdr:row>
      <xdr:rowOff>71844</xdr:rowOff>
    </xdr:to>
    <xdr:cxnSp macro="">
      <xdr:nvCxnSpPr>
        <xdr:cNvPr id="355" name="直線コネクタ 354">
          <a:extLst>
            <a:ext uri="{FF2B5EF4-FFF2-40B4-BE49-F238E27FC236}">
              <a16:creationId xmlns:a16="http://schemas.microsoft.com/office/drawing/2014/main" id="{3CCE4682-BF73-4E5E-A252-957E063BB03B}"/>
            </a:ext>
          </a:extLst>
        </xdr:cNvPr>
        <xdr:cNvCxnSpPr/>
      </xdr:nvCxnSpPr>
      <xdr:spPr>
        <a:xfrm flipV="1">
          <a:off x="7886700" y="9450108"/>
          <a:ext cx="8001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546CC3FD-0929-4EE0-8371-B7ED247CA0A2}"/>
            </a:ext>
          </a:extLst>
        </xdr:cNvPr>
        <xdr:cNvSpPr/>
      </xdr:nvSpPr>
      <xdr:spPr>
        <a:xfrm>
          <a:off x="8639175" y="94370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7B83F07C-23D4-46B6-A249-63A05EBAF5E1}"/>
            </a:ext>
          </a:extLst>
        </xdr:cNvPr>
        <xdr:cNvSpPr txBox="1"/>
      </xdr:nvSpPr>
      <xdr:spPr>
        <a:xfrm>
          <a:off x="8467803" y="952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71844</xdr:rowOff>
    </xdr:from>
    <xdr:to>
      <xdr:col>45</xdr:col>
      <xdr:colOff>177800</xdr:colOff>
      <xdr:row>58</xdr:row>
      <xdr:rowOff>82309</xdr:rowOff>
    </xdr:to>
    <xdr:cxnSp macro="">
      <xdr:nvCxnSpPr>
        <xdr:cNvPr id="358" name="直線コネクタ 357">
          <a:extLst>
            <a:ext uri="{FF2B5EF4-FFF2-40B4-BE49-F238E27FC236}">
              <a16:creationId xmlns:a16="http://schemas.microsoft.com/office/drawing/2014/main" id="{BA1DD95C-4BFF-42E7-BAD1-6405A39D16DD}"/>
            </a:ext>
          </a:extLst>
        </xdr:cNvPr>
        <xdr:cNvCxnSpPr/>
      </xdr:nvCxnSpPr>
      <xdr:spPr>
        <a:xfrm flipV="1">
          <a:off x="7077075" y="9460319"/>
          <a:ext cx="809625"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E1F497FE-5C7E-4FA0-BD1F-32804292002F}"/>
            </a:ext>
          </a:extLst>
        </xdr:cNvPr>
        <xdr:cNvSpPr/>
      </xdr:nvSpPr>
      <xdr:spPr>
        <a:xfrm>
          <a:off x="7839075" y="94386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4B033D68-144D-473D-BA57-C1F6E19A8B76}"/>
            </a:ext>
          </a:extLst>
        </xdr:cNvPr>
        <xdr:cNvSpPr txBox="1"/>
      </xdr:nvSpPr>
      <xdr:spPr>
        <a:xfrm>
          <a:off x="7677228" y="95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76276</xdr:rowOff>
    </xdr:from>
    <xdr:to>
      <xdr:col>41</xdr:col>
      <xdr:colOff>50800</xdr:colOff>
      <xdr:row>58</xdr:row>
      <xdr:rowOff>82309</xdr:rowOff>
    </xdr:to>
    <xdr:cxnSp macro="">
      <xdr:nvCxnSpPr>
        <xdr:cNvPr id="361" name="直線コネクタ 360">
          <a:extLst>
            <a:ext uri="{FF2B5EF4-FFF2-40B4-BE49-F238E27FC236}">
              <a16:creationId xmlns:a16="http://schemas.microsoft.com/office/drawing/2014/main" id="{6D4C8654-CDDE-4C0D-9B0A-66003052F7BB}"/>
            </a:ext>
          </a:extLst>
        </xdr:cNvPr>
        <xdr:cNvCxnSpPr/>
      </xdr:nvCxnSpPr>
      <xdr:spPr>
        <a:xfrm>
          <a:off x="6286500" y="9467926"/>
          <a:ext cx="790575"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C1FD0F52-A223-4084-BB13-B65F1DD1BE97}"/>
            </a:ext>
          </a:extLst>
        </xdr:cNvPr>
        <xdr:cNvSpPr/>
      </xdr:nvSpPr>
      <xdr:spPr>
        <a:xfrm>
          <a:off x="7029450" y="9418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93FA395E-797B-44DA-9D7B-5651B30F58A1}"/>
            </a:ext>
          </a:extLst>
        </xdr:cNvPr>
        <xdr:cNvSpPr txBox="1"/>
      </xdr:nvSpPr>
      <xdr:spPr>
        <a:xfrm>
          <a:off x="6847986" y="9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6EBB92BE-9771-49FE-B2EB-95E47A8B32F2}"/>
            </a:ext>
          </a:extLst>
        </xdr:cNvPr>
        <xdr:cNvSpPr/>
      </xdr:nvSpPr>
      <xdr:spPr>
        <a:xfrm>
          <a:off x="6238875" y="94274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C05359D2-EA67-45D0-8F19-D4A846E9EA30}"/>
            </a:ext>
          </a:extLst>
        </xdr:cNvPr>
        <xdr:cNvSpPr txBox="1"/>
      </xdr:nvSpPr>
      <xdr:spPr>
        <a:xfrm>
          <a:off x="6038361" y="95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80DD40B-D82B-441E-B927-11CF047CE29C}"/>
            </a:ext>
          </a:extLst>
        </xdr:cNvPr>
        <xdr:cNvSpPr txBox="1"/>
      </xdr:nvSpPr>
      <xdr:spPr>
        <a:xfrm>
          <a:off x="925830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7469020-646D-493D-8682-17B95A6FEBEF}"/>
            </a:ext>
          </a:extLst>
        </xdr:cNvPr>
        <xdr:cNvSpPr txBox="1"/>
      </xdr:nvSpPr>
      <xdr:spPr>
        <a:xfrm>
          <a:off x="85153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D2936EA-9EEB-40F4-8FD3-8C4233304669}"/>
            </a:ext>
          </a:extLst>
        </xdr:cNvPr>
        <xdr:cNvSpPr txBox="1"/>
      </xdr:nvSpPr>
      <xdr:spPr>
        <a:xfrm>
          <a:off x="77152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4B72DEBD-45F6-456B-8878-6F1A68DA3AB9}"/>
            </a:ext>
          </a:extLst>
        </xdr:cNvPr>
        <xdr:cNvSpPr txBox="1"/>
      </xdr:nvSpPr>
      <xdr:spPr>
        <a:xfrm>
          <a:off x="6905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7B3D8779-A7EC-43EA-B8D4-D82891B464E8}"/>
            </a:ext>
          </a:extLst>
        </xdr:cNvPr>
        <xdr:cNvSpPr txBox="1"/>
      </xdr:nvSpPr>
      <xdr:spPr>
        <a:xfrm>
          <a:off x="61150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154039</xdr:rowOff>
    </xdr:from>
    <xdr:to>
      <xdr:col>55</xdr:col>
      <xdr:colOff>50800</xdr:colOff>
      <xdr:row>58</xdr:row>
      <xdr:rowOff>84189</xdr:rowOff>
    </xdr:to>
    <xdr:sp macro="" textlink="">
      <xdr:nvSpPr>
        <xdr:cNvPr id="371" name="楕円 370">
          <a:extLst>
            <a:ext uri="{FF2B5EF4-FFF2-40B4-BE49-F238E27FC236}">
              <a16:creationId xmlns:a16="http://schemas.microsoft.com/office/drawing/2014/main" id="{7D97236C-5250-4D8D-81C7-2E63C956F37C}"/>
            </a:ext>
          </a:extLst>
        </xdr:cNvPr>
        <xdr:cNvSpPr/>
      </xdr:nvSpPr>
      <xdr:spPr>
        <a:xfrm>
          <a:off x="9401175" y="93837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5466</xdr:rowOff>
    </xdr:from>
    <xdr:ext cx="534377" cy="259045"/>
    <xdr:sp macro="" textlink="">
      <xdr:nvSpPr>
        <xdr:cNvPr id="372" name="農林水産業費該当値テキスト">
          <a:extLst>
            <a:ext uri="{FF2B5EF4-FFF2-40B4-BE49-F238E27FC236}">
              <a16:creationId xmlns:a16="http://schemas.microsoft.com/office/drawing/2014/main" id="{CA55CF7F-B62E-4413-A7A3-BCE964FD5F30}"/>
            </a:ext>
          </a:extLst>
        </xdr:cNvPr>
        <xdr:cNvSpPr txBox="1"/>
      </xdr:nvSpPr>
      <xdr:spPr>
        <a:xfrm>
          <a:off x="9477375" y="92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7658</xdr:rowOff>
    </xdr:from>
    <xdr:to>
      <xdr:col>50</xdr:col>
      <xdr:colOff>165100</xdr:colOff>
      <xdr:row>58</xdr:row>
      <xdr:rowOff>109258</xdr:rowOff>
    </xdr:to>
    <xdr:sp macro="" textlink="">
      <xdr:nvSpPr>
        <xdr:cNvPr id="373" name="楕円 372">
          <a:extLst>
            <a:ext uri="{FF2B5EF4-FFF2-40B4-BE49-F238E27FC236}">
              <a16:creationId xmlns:a16="http://schemas.microsoft.com/office/drawing/2014/main" id="{8624E811-BF6E-4C85-A07E-BBC79093892C}"/>
            </a:ext>
          </a:extLst>
        </xdr:cNvPr>
        <xdr:cNvSpPr/>
      </xdr:nvSpPr>
      <xdr:spPr>
        <a:xfrm>
          <a:off x="8639175" y="94024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125785</xdr:rowOff>
    </xdr:from>
    <xdr:ext cx="534377" cy="259045"/>
    <xdr:sp macro="" textlink="">
      <xdr:nvSpPr>
        <xdr:cNvPr id="374" name="テキスト ボックス 373">
          <a:extLst>
            <a:ext uri="{FF2B5EF4-FFF2-40B4-BE49-F238E27FC236}">
              <a16:creationId xmlns:a16="http://schemas.microsoft.com/office/drawing/2014/main" id="{31A596D3-1CE7-4E91-9F19-2E4DDD59E5B9}"/>
            </a:ext>
          </a:extLst>
        </xdr:cNvPr>
        <xdr:cNvSpPr txBox="1"/>
      </xdr:nvSpPr>
      <xdr:spPr>
        <a:xfrm>
          <a:off x="8438661" y="91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21044</xdr:rowOff>
    </xdr:from>
    <xdr:to>
      <xdr:col>46</xdr:col>
      <xdr:colOff>38100</xdr:colOff>
      <xdr:row>58</xdr:row>
      <xdr:rowOff>122644</xdr:rowOff>
    </xdr:to>
    <xdr:sp macro="" textlink="">
      <xdr:nvSpPr>
        <xdr:cNvPr id="375" name="楕円 374">
          <a:extLst>
            <a:ext uri="{FF2B5EF4-FFF2-40B4-BE49-F238E27FC236}">
              <a16:creationId xmlns:a16="http://schemas.microsoft.com/office/drawing/2014/main" id="{58CAC959-3CB3-4435-B15F-DFE047CE714E}"/>
            </a:ext>
          </a:extLst>
        </xdr:cNvPr>
        <xdr:cNvSpPr/>
      </xdr:nvSpPr>
      <xdr:spPr>
        <a:xfrm>
          <a:off x="7839075" y="94126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139171</xdr:rowOff>
    </xdr:from>
    <xdr:ext cx="534377" cy="259045"/>
    <xdr:sp macro="" textlink="">
      <xdr:nvSpPr>
        <xdr:cNvPr id="376" name="テキスト ボックス 375">
          <a:extLst>
            <a:ext uri="{FF2B5EF4-FFF2-40B4-BE49-F238E27FC236}">
              <a16:creationId xmlns:a16="http://schemas.microsoft.com/office/drawing/2014/main" id="{947EDE44-4CFF-4221-A6E7-D73B4E02B873}"/>
            </a:ext>
          </a:extLst>
        </xdr:cNvPr>
        <xdr:cNvSpPr txBox="1"/>
      </xdr:nvSpPr>
      <xdr:spPr>
        <a:xfrm>
          <a:off x="7648086" y="92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31509</xdr:rowOff>
    </xdr:from>
    <xdr:to>
      <xdr:col>41</xdr:col>
      <xdr:colOff>101600</xdr:colOff>
      <xdr:row>58</xdr:row>
      <xdr:rowOff>133109</xdr:rowOff>
    </xdr:to>
    <xdr:sp macro="" textlink="">
      <xdr:nvSpPr>
        <xdr:cNvPr id="377" name="楕円 376">
          <a:extLst>
            <a:ext uri="{FF2B5EF4-FFF2-40B4-BE49-F238E27FC236}">
              <a16:creationId xmlns:a16="http://schemas.microsoft.com/office/drawing/2014/main" id="{4DB54C55-3823-41F2-B7A8-5F2473708AC8}"/>
            </a:ext>
          </a:extLst>
        </xdr:cNvPr>
        <xdr:cNvSpPr/>
      </xdr:nvSpPr>
      <xdr:spPr>
        <a:xfrm>
          <a:off x="7029450" y="94199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124236</xdr:rowOff>
    </xdr:from>
    <xdr:ext cx="534377" cy="259045"/>
    <xdr:sp macro="" textlink="">
      <xdr:nvSpPr>
        <xdr:cNvPr id="378" name="テキスト ボックス 377">
          <a:extLst>
            <a:ext uri="{FF2B5EF4-FFF2-40B4-BE49-F238E27FC236}">
              <a16:creationId xmlns:a16="http://schemas.microsoft.com/office/drawing/2014/main" id="{464CD238-60E3-48F7-8877-1D343262EC49}"/>
            </a:ext>
          </a:extLst>
        </xdr:cNvPr>
        <xdr:cNvSpPr txBox="1"/>
      </xdr:nvSpPr>
      <xdr:spPr>
        <a:xfrm>
          <a:off x="6847986" y="95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25476</xdr:rowOff>
    </xdr:from>
    <xdr:to>
      <xdr:col>36</xdr:col>
      <xdr:colOff>165100</xdr:colOff>
      <xdr:row>58</xdr:row>
      <xdr:rowOff>127076</xdr:rowOff>
    </xdr:to>
    <xdr:sp macro="" textlink="">
      <xdr:nvSpPr>
        <xdr:cNvPr id="379" name="楕円 378">
          <a:extLst>
            <a:ext uri="{FF2B5EF4-FFF2-40B4-BE49-F238E27FC236}">
              <a16:creationId xmlns:a16="http://schemas.microsoft.com/office/drawing/2014/main" id="{1EF0BA37-256B-4CFF-B9B9-9A50CF62ECF8}"/>
            </a:ext>
          </a:extLst>
        </xdr:cNvPr>
        <xdr:cNvSpPr/>
      </xdr:nvSpPr>
      <xdr:spPr>
        <a:xfrm>
          <a:off x="6238875" y="94203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143603</xdr:rowOff>
    </xdr:from>
    <xdr:ext cx="534377" cy="259045"/>
    <xdr:sp macro="" textlink="">
      <xdr:nvSpPr>
        <xdr:cNvPr id="380" name="テキスト ボックス 379">
          <a:extLst>
            <a:ext uri="{FF2B5EF4-FFF2-40B4-BE49-F238E27FC236}">
              <a16:creationId xmlns:a16="http://schemas.microsoft.com/office/drawing/2014/main" id="{86555117-828C-4E79-A5A3-B07914A27A1C}"/>
            </a:ext>
          </a:extLst>
        </xdr:cNvPr>
        <xdr:cNvSpPr txBox="1"/>
      </xdr:nvSpPr>
      <xdr:spPr>
        <a:xfrm>
          <a:off x="6038361" y="92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BDE2FA92-03C4-4251-9DB9-A8DBA9801E24}"/>
            </a:ext>
          </a:extLst>
        </xdr:cNvPr>
        <xdr:cNvSpPr/>
      </xdr:nvSpPr>
      <xdr:spPr>
        <a:xfrm>
          <a:off x="5953125" y="102584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2F545831-A30E-4821-A44F-53DF9272E6C7}"/>
            </a:ext>
          </a:extLst>
        </xdr:cNvPr>
        <xdr:cNvSpPr/>
      </xdr:nvSpPr>
      <xdr:spPr>
        <a:xfrm>
          <a:off x="60674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965C9A5C-FD5D-42E9-A1E3-F2DEFC40906B}"/>
            </a:ext>
          </a:extLst>
        </xdr:cNvPr>
        <xdr:cNvSpPr/>
      </xdr:nvSpPr>
      <xdr:spPr>
        <a:xfrm>
          <a:off x="60674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A37A0A16-16AE-49CC-9F58-BD61981B4A03}"/>
            </a:ext>
          </a:extLst>
        </xdr:cNvPr>
        <xdr:cNvSpPr/>
      </xdr:nvSpPr>
      <xdr:spPr>
        <a:xfrm>
          <a:off x="69818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F017BDCE-E7CB-4D8E-B1F3-65E9EB9AFC90}"/>
            </a:ext>
          </a:extLst>
        </xdr:cNvPr>
        <xdr:cNvSpPr/>
      </xdr:nvSpPr>
      <xdr:spPr>
        <a:xfrm>
          <a:off x="69818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C74FE169-5448-4A2C-A64F-9234FBFC5C56}"/>
            </a:ext>
          </a:extLst>
        </xdr:cNvPr>
        <xdr:cNvSpPr/>
      </xdr:nvSpPr>
      <xdr:spPr>
        <a:xfrm>
          <a:off x="80105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5F36CA31-B4DF-4F2D-A5AB-8BEC570B066B}"/>
            </a:ext>
          </a:extLst>
        </xdr:cNvPr>
        <xdr:cNvSpPr/>
      </xdr:nvSpPr>
      <xdr:spPr>
        <a:xfrm>
          <a:off x="80105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92E80316-72FE-4A16-AB13-4741D55BC94A}"/>
            </a:ext>
          </a:extLst>
        </xdr:cNvPr>
        <xdr:cNvSpPr/>
      </xdr:nvSpPr>
      <xdr:spPr>
        <a:xfrm>
          <a:off x="5953125" y="110394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28160262-4765-43A6-B9E5-25AD7424366C}"/>
            </a:ext>
          </a:extLst>
        </xdr:cNvPr>
        <xdr:cNvSpPr txBox="1"/>
      </xdr:nvSpPr>
      <xdr:spPr>
        <a:xfrm>
          <a:off x="5915025"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41E63697-7AB2-4FB5-A24E-BA9BF4EF8028}"/>
            </a:ext>
          </a:extLst>
        </xdr:cNvPr>
        <xdr:cNvCxnSpPr/>
      </xdr:nvCxnSpPr>
      <xdr:spPr>
        <a:xfrm>
          <a:off x="5953125" y="1320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CE350A1-D44E-4585-98CA-C38A429EC6AB}"/>
            </a:ext>
          </a:extLst>
        </xdr:cNvPr>
        <xdr:cNvCxnSpPr/>
      </xdr:nvCxnSpPr>
      <xdr:spPr>
        <a:xfrm>
          <a:off x="5953125" y="1283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7ADE74AA-CFD0-4843-B031-2B1F1B380FA5}"/>
            </a:ext>
          </a:extLst>
        </xdr:cNvPr>
        <xdr:cNvSpPr txBox="1"/>
      </xdr:nvSpPr>
      <xdr:spPr>
        <a:xfrm>
          <a:off x="5723389" y="1270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113817DA-B43E-4340-AC16-B00A2D08E8D5}"/>
            </a:ext>
          </a:extLst>
        </xdr:cNvPr>
        <xdr:cNvCxnSpPr/>
      </xdr:nvCxnSpPr>
      <xdr:spPr>
        <a:xfrm>
          <a:off x="5953125"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53FD111F-6FE2-4F5A-812A-0ACD025DDAB5}"/>
            </a:ext>
          </a:extLst>
        </xdr:cNvPr>
        <xdr:cNvSpPr txBox="1"/>
      </xdr:nvSpPr>
      <xdr:spPr>
        <a:xfrm>
          <a:off x="5478976"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B939BE7C-A57E-465B-841E-E8B6137620B0}"/>
            </a:ext>
          </a:extLst>
        </xdr:cNvPr>
        <xdr:cNvCxnSpPr/>
      </xdr:nvCxnSpPr>
      <xdr:spPr>
        <a:xfrm>
          <a:off x="5953125" y="12125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897B5C10-BD6B-44D9-8632-634911A00907}"/>
            </a:ext>
          </a:extLst>
        </xdr:cNvPr>
        <xdr:cNvSpPr txBox="1"/>
      </xdr:nvSpPr>
      <xdr:spPr>
        <a:xfrm>
          <a:off x="5478976" y="11979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50B1162-6FBD-4190-9E45-A77BD712DF4F}"/>
            </a:ext>
          </a:extLst>
        </xdr:cNvPr>
        <xdr:cNvCxnSpPr/>
      </xdr:nvCxnSpPr>
      <xdr:spPr>
        <a:xfrm>
          <a:off x="5953125" y="11763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5F336B4D-FD74-44C5-8D44-CDA3C25B81B8}"/>
            </a:ext>
          </a:extLst>
        </xdr:cNvPr>
        <xdr:cNvSpPr txBox="1"/>
      </xdr:nvSpPr>
      <xdr:spPr>
        <a:xfrm>
          <a:off x="5478976" y="1162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55E95400-72B1-4A9E-A3A0-D2A028CF8BAC}"/>
            </a:ext>
          </a:extLst>
        </xdr:cNvPr>
        <xdr:cNvCxnSpPr/>
      </xdr:nvCxnSpPr>
      <xdr:spPr>
        <a:xfrm>
          <a:off x="5953125" y="11401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59AA259C-AC57-4E3F-9B12-2C70C443A7F4}"/>
            </a:ext>
          </a:extLst>
        </xdr:cNvPr>
        <xdr:cNvSpPr txBox="1"/>
      </xdr:nvSpPr>
      <xdr:spPr>
        <a:xfrm>
          <a:off x="5478976" y="1126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19A108A6-D11B-4B5A-8FFA-8179ADAECEFC}"/>
            </a:ext>
          </a:extLst>
        </xdr:cNvPr>
        <xdr:cNvCxnSpPr/>
      </xdr:nvCxnSpPr>
      <xdr:spPr>
        <a:xfrm>
          <a:off x="5953125" y="11039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B411A6F5-DB4B-4EC1-B963-024900433937}"/>
            </a:ext>
          </a:extLst>
        </xdr:cNvPr>
        <xdr:cNvSpPr txBox="1"/>
      </xdr:nvSpPr>
      <xdr:spPr>
        <a:xfrm>
          <a:off x="5478976" y="10903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E4588CD3-12FE-4717-9C0F-C07AC96C890C}"/>
            </a:ext>
          </a:extLst>
        </xdr:cNvPr>
        <xdr:cNvSpPr/>
      </xdr:nvSpPr>
      <xdr:spPr>
        <a:xfrm>
          <a:off x="5953125" y="110394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E2653108-5F71-4E7F-B5EA-4F2E03F881D2}"/>
            </a:ext>
          </a:extLst>
        </xdr:cNvPr>
        <xdr:cNvCxnSpPr/>
      </xdr:nvCxnSpPr>
      <xdr:spPr>
        <a:xfrm flipV="1">
          <a:off x="9427845" y="11641849"/>
          <a:ext cx="1270" cy="11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35C8F165-7177-4A13-84DF-7B1EF23C9193}"/>
            </a:ext>
          </a:extLst>
        </xdr:cNvPr>
        <xdr:cNvSpPr txBox="1"/>
      </xdr:nvSpPr>
      <xdr:spPr>
        <a:xfrm>
          <a:off x="9477375" y="12819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1E2CB31-DC52-45AA-8BEB-7CABB8BF0330}"/>
            </a:ext>
          </a:extLst>
        </xdr:cNvPr>
        <xdr:cNvCxnSpPr/>
      </xdr:nvCxnSpPr>
      <xdr:spPr>
        <a:xfrm>
          <a:off x="9363075" y="128128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B2DBE7AE-7849-4D82-9894-3E810F42F227}"/>
            </a:ext>
          </a:extLst>
        </xdr:cNvPr>
        <xdr:cNvSpPr txBox="1"/>
      </xdr:nvSpPr>
      <xdr:spPr>
        <a:xfrm>
          <a:off x="9477375" y="114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E8F9BE3A-8F4F-4FBE-9A51-2958D181B24A}"/>
            </a:ext>
          </a:extLst>
        </xdr:cNvPr>
        <xdr:cNvCxnSpPr/>
      </xdr:nvCxnSpPr>
      <xdr:spPr>
        <a:xfrm>
          <a:off x="9363075" y="116418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146634</xdr:rowOff>
    </xdr:from>
    <xdr:to>
      <xdr:col>55</xdr:col>
      <xdr:colOff>0</xdr:colOff>
      <xdr:row>76</xdr:row>
      <xdr:rowOff>28981</xdr:rowOff>
    </xdr:to>
    <xdr:cxnSp macro="">
      <xdr:nvCxnSpPr>
        <xdr:cNvPr id="409" name="直線コネクタ 408">
          <a:extLst>
            <a:ext uri="{FF2B5EF4-FFF2-40B4-BE49-F238E27FC236}">
              <a16:creationId xmlns:a16="http://schemas.microsoft.com/office/drawing/2014/main" id="{49961ADE-6E67-47B0-8CD5-794F5C13DD91}"/>
            </a:ext>
          </a:extLst>
        </xdr:cNvPr>
        <xdr:cNvCxnSpPr/>
      </xdr:nvCxnSpPr>
      <xdr:spPr>
        <a:xfrm>
          <a:off x="8686800" y="12125909"/>
          <a:ext cx="742950" cy="2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5C30666A-87BE-4126-A1D4-C60BEEE03EF7}"/>
            </a:ext>
          </a:extLst>
        </xdr:cNvPr>
        <xdr:cNvSpPr txBox="1"/>
      </xdr:nvSpPr>
      <xdr:spPr>
        <a:xfrm>
          <a:off x="9477375" y="12494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B0F756AB-89D0-40B6-ABD9-6EA9FAB7ACCF}"/>
            </a:ext>
          </a:extLst>
        </xdr:cNvPr>
        <xdr:cNvSpPr/>
      </xdr:nvSpPr>
      <xdr:spPr>
        <a:xfrm>
          <a:off x="9401175" y="1251604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146634</xdr:rowOff>
    </xdr:from>
    <xdr:to>
      <xdr:col>50</xdr:col>
      <xdr:colOff>114300</xdr:colOff>
      <xdr:row>75</xdr:row>
      <xdr:rowOff>26657</xdr:rowOff>
    </xdr:to>
    <xdr:cxnSp macro="">
      <xdr:nvCxnSpPr>
        <xdr:cNvPr id="412" name="直線コネクタ 411">
          <a:extLst>
            <a:ext uri="{FF2B5EF4-FFF2-40B4-BE49-F238E27FC236}">
              <a16:creationId xmlns:a16="http://schemas.microsoft.com/office/drawing/2014/main" id="{82BA1650-AFC8-4DFD-8650-C937F72F9629}"/>
            </a:ext>
          </a:extLst>
        </xdr:cNvPr>
        <xdr:cNvCxnSpPr/>
      </xdr:nvCxnSpPr>
      <xdr:spPr>
        <a:xfrm flipV="1">
          <a:off x="7886700" y="12125909"/>
          <a:ext cx="8001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BDC170D5-9DF6-4BCA-9F71-EC370B86F916}"/>
            </a:ext>
          </a:extLst>
        </xdr:cNvPr>
        <xdr:cNvSpPr/>
      </xdr:nvSpPr>
      <xdr:spPr>
        <a:xfrm>
          <a:off x="8639175" y="124582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BCF274C7-C2AB-4C91-9C40-8D8ACD048C02}"/>
            </a:ext>
          </a:extLst>
        </xdr:cNvPr>
        <xdr:cNvSpPr txBox="1"/>
      </xdr:nvSpPr>
      <xdr:spPr>
        <a:xfrm>
          <a:off x="8467803" y="125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131051</xdr:rowOff>
    </xdr:from>
    <xdr:to>
      <xdr:col>45</xdr:col>
      <xdr:colOff>177800</xdr:colOff>
      <xdr:row>75</xdr:row>
      <xdr:rowOff>26657</xdr:rowOff>
    </xdr:to>
    <xdr:cxnSp macro="">
      <xdr:nvCxnSpPr>
        <xdr:cNvPr id="415" name="直線コネクタ 414">
          <a:extLst>
            <a:ext uri="{FF2B5EF4-FFF2-40B4-BE49-F238E27FC236}">
              <a16:creationId xmlns:a16="http://schemas.microsoft.com/office/drawing/2014/main" id="{23BB1F10-ACB6-46C5-816D-A0C32454828B}"/>
            </a:ext>
          </a:extLst>
        </xdr:cNvPr>
        <xdr:cNvCxnSpPr/>
      </xdr:nvCxnSpPr>
      <xdr:spPr>
        <a:xfrm>
          <a:off x="7077075" y="12113501"/>
          <a:ext cx="809625"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C4556900-ADE6-4106-A752-7B6019050776}"/>
            </a:ext>
          </a:extLst>
        </xdr:cNvPr>
        <xdr:cNvSpPr/>
      </xdr:nvSpPr>
      <xdr:spPr>
        <a:xfrm>
          <a:off x="7839075" y="12468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36A73D94-B8AF-4031-8EDD-CA24E9A727EB}"/>
            </a:ext>
          </a:extLst>
        </xdr:cNvPr>
        <xdr:cNvSpPr txBox="1"/>
      </xdr:nvSpPr>
      <xdr:spPr>
        <a:xfrm>
          <a:off x="7677228" y="125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131051</xdr:rowOff>
    </xdr:from>
    <xdr:to>
      <xdr:col>41</xdr:col>
      <xdr:colOff>50800</xdr:colOff>
      <xdr:row>76</xdr:row>
      <xdr:rowOff>102</xdr:rowOff>
    </xdr:to>
    <xdr:cxnSp macro="">
      <xdr:nvCxnSpPr>
        <xdr:cNvPr id="418" name="直線コネクタ 417">
          <a:extLst>
            <a:ext uri="{FF2B5EF4-FFF2-40B4-BE49-F238E27FC236}">
              <a16:creationId xmlns:a16="http://schemas.microsoft.com/office/drawing/2014/main" id="{05C6B967-B777-4204-A14F-329370DCC79B}"/>
            </a:ext>
          </a:extLst>
        </xdr:cNvPr>
        <xdr:cNvCxnSpPr/>
      </xdr:nvCxnSpPr>
      <xdr:spPr>
        <a:xfrm flipV="1">
          <a:off x="6286500" y="12113501"/>
          <a:ext cx="790575" cy="19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35E6A8A7-130F-4AB9-BC62-2490FF63D72E}"/>
            </a:ext>
          </a:extLst>
        </xdr:cNvPr>
        <xdr:cNvSpPr/>
      </xdr:nvSpPr>
      <xdr:spPr>
        <a:xfrm>
          <a:off x="7029450" y="123919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6E25F7C6-7335-4825-8B67-518B85C32B0B}"/>
            </a:ext>
          </a:extLst>
        </xdr:cNvPr>
        <xdr:cNvSpPr txBox="1"/>
      </xdr:nvSpPr>
      <xdr:spPr>
        <a:xfrm>
          <a:off x="6847986" y="124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EB71F0D5-54EC-44F1-82AD-268A795647A7}"/>
            </a:ext>
          </a:extLst>
        </xdr:cNvPr>
        <xdr:cNvSpPr/>
      </xdr:nvSpPr>
      <xdr:spPr>
        <a:xfrm>
          <a:off x="6238875" y="125432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69707F91-99FA-4352-9A7A-629CCA367477}"/>
            </a:ext>
          </a:extLst>
        </xdr:cNvPr>
        <xdr:cNvSpPr txBox="1"/>
      </xdr:nvSpPr>
      <xdr:spPr>
        <a:xfrm>
          <a:off x="6067503" y="1263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53C7E9A-7ED4-41E3-AD5E-5CB28AB5C549}"/>
            </a:ext>
          </a:extLst>
        </xdr:cNvPr>
        <xdr:cNvSpPr txBox="1"/>
      </xdr:nvSpPr>
      <xdr:spPr>
        <a:xfrm>
          <a:off x="92583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6C8AE818-2FDA-4DF2-A5DD-87146FA23AAC}"/>
            </a:ext>
          </a:extLst>
        </xdr:cNvPr>
        <xdr:cNvSpPr txBox="1"/>
      </xdr:nvSpPr>
      <xdr:spPr>
        <a:xfrm>
          <a:off x="85153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B9195A4-E532-421B-BD20-6CDE571EF7B3}"/>
            </a:ext>
          </a:extLst>
        </xdr:cNvPr>
        <xdr:cNvSpPr txBox="1"/>
      </xdr:nvSpPr>
      <xdr:spPr>
        <a:xfrm>
          <a:off x="77152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FC355B0F-46CF-4FAD-B484-DADD91B278B2}"/>
            </a:ext>
          </a:extLst>
        </xdr:cNvPr>
        <xdr:cNvSpPr txBox="1"/>
      </xdr:nvSpPr>
      <xdr:spPr>
        <a:xfrm>
          <a:off x="6905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D5B4BF55-E1DB-4092-A6A4-C60CF3EA4A79}"/>
            </a:ext>
          </a:extLst>
        </xdr:cNvPr>
        <xdr:cNvSpPr txBox="1"/>
      </xdr:nvSpPr>
      <xdr:spPr>
        <a:xfrm>
          <a:off x="61150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149631</xdr:rowOff>
    </xdr:from>
    <xdr:to>
      <xdr:col>55</xdr:col>
      <xdr:colOff>50800</xdr:colOff>
      <xdr:row>76</xdr:row>
      <xdr:rowOff>79781</xdr:rowOff>
    </xdr:to>
    <xdr:sp macro="" textlink="">
      <xdr:nvSpPr>
        <xdr:cNvPr id="428" name="楕円 427">
          <a:extLst>
            <a:ext uri="{FF2B5EF4-FFF2-40B4-BE49-F238E27FC236}">
              <a16:creationId xmlns:a16="http://schemas.microsoft.com/office/drawing/2014/main" id="{FB7C7807-2FF1-45C9-84B2-1079FD120F5F}"/>
            </a:ext>
          </a:extLst>
        </xdr:cNvPr>
        <xdr:cNvSpPr/>
      </xdr:nvSpPr>
      <xdr:spPr>
        <a:xfrm>
          <a:off x="9401175" y="1229400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1058</xdr:rowOff>
    </xdr:from>
    <xdr:ext cx="534377" cy="259045"/>
    <xdr:sp macro="" textlink="">
      <xdr:nvSpPr>
        <xdr:cNvPr id="429" name="商工費該当値テキスト">
          <a:extLst>
            <a:ext uri="{FF2B5EF4-FFF2-40B4-BE49-F238E27FC236}">
              <a16:creationId xmlns:a16="http://schemas.microsoft.com/office/drawing/2014/main" id="{C9B8D91B-AC38-48F6-BD38-8D1A09AD07A9}"/>
            </a:ext>
          </a:extLst>
        </xdr:cNvPr>
        <xdr:cNvSpPr txBox="1"/>
      </xdr:nvSpPr>
      <xdr:spPr>
        <a:xfrm>
          <a:off x="9477375" y="1214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95834</xdr:rowOff>
    </xdr:from>
    <xdr:to>
      <xdr:col>50</xdr:col>
      <xdr:colOff>165100</xdr:colOff>
      <xdr:row>75</xdr:row>
      <xdr:rowOff>25984</xdr:rowOff>
    </xdr:to>
    <xdr:sp macro="" textlink="">
      <xdr:nvSpPr>
        <xdr:cNvPr id="430" name="楕円 429">
          <a:extLst>
            <a:ext uri="{FF2B5EF4-FFF2-40B4-BE49-F238E27FC236}">
              <a16:creationId xmlns:a16="http://schemas.microsoft.com/office/drawing/2014/main" id="{12970D56-28B1-45D4-A478-D05615585A3E}"/>
            </a:ext>
          </a:extLst>
        </xdr:cNvPr>
        <xdr:cNvSpPr/>
      </xdr:nvSpPr>
      <xdr:spPr>
        <a:xfrm>
          <a:off x="8639175" y="12078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42511</xdr:rowOff>
    </xdr:from>
    <xdr:ext cx="534377" cy="259045"/>
    <xdr:sp macro="" textlink="">
      <xdr:nvSpPr>
        <xdr:cNvPr id="431" name="テキスト ボックス 430">
          <a:extLst>
            <a:ext uri="{FF2B5EF4-FFF2-40B4-BE49-F238E27FC236}">
              <a16:creationId xmlns:a16="http://schemas.microsoft.com/office/drawing/2014/main" id="{CE93541D-99FA-49E1-AE6F-E0D6B04F81A6}"/>
            </a:ext>
          </a:extLst>
        </xdr:cNvPr>
        <xdr:cNvSpPr txBox="1"/>
      </xdr:nvSpPr>
      <xdr:spPr>
        <a:xfrm>
          <a:off x="8438661" y="118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147307</xdr:rowOff>
    </xdr:from>
    <xdr:to>
      <xdr:col>46</xdr:col>
      <xdr:colOff>38100</xdr:colOff>
      <xdr:row>75</xdr:row>
      <xdr:rowOff>77457</xdr:rowOff>
    </xdr:to>
    <xdr:sp macro="" textlink="">
      <xdr:nvSpPr>
        <xdr:cNvPr id="432" name="楕円 431">
          <a:extLst>
            <a:ext uri="{FF2B5EF4-FFF2-40B4-BE49-F238E27FC236}">
              <a16:creationId xmlns:a16="http://schemas.microsoft.com/office/drawing/2014/main" id="{CC1AEE8F-FF3C-4DA2-A18B-EF2E14928B1A}"/>
            </a:ext>
          </a:extLst>
        </xdr:cNvPr>
        <xdr:cNvSpPr/>
      </xdr:nvSpPr>
      <xdr:spPr>
        <a:xfrm>
          <a:off x="7839075" y="121265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93984</xdr:rowOff>
    </xdr:from>
    <xdr:ext cx="534377" cy="259045"/>
    <xdr:sp macro="" textlink="">
      <xdr:nvSpPr>
        <xdr:cNvPr id="433" name="テキスト ボックス 432">
          <a:extLst>
            <a:ext uri="{FF2B5EF4-FFF2-40B4-BE49-F238E27FC236}">
              <a16:creationId xmlns:a16="http://schemas.microsoft.com/office/drawing/2014/main" id="{B4D49F12-D20D-4D16-8077-93072BE55018}"/>
            </a:ext>
          </a:extLst>
        </xdr:cNvPr>
        <xdr:cNvSpPr txBox="1"/>
      </xdr:nvSpPr>
      <xdr:spPr>
        <a:xfrm>
          <a:off x="7648086" y="119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80251</xdr:rowOff>
    </xdr:from>
    <xdr:to>
      <xdr:col>41</xdr:col>
      <xdr:colOff>101600</xdr:colOff>
      <xdr:row>75</xdr:row>
      <xdr:rowOff>10401</xdr:rowOff>
    </xdr:to>
    <xdr:sp macro="" textlink="">
      <xdr:nvSpPr>
        <xdr:cNvPr id="434" name="楕円 433">
          <a:extLst>
            <a:ext uri="{FF2B5EF4-FFF2-40B4-BE49-F238E27FC236}">
              <a16:creationId xmlns:a16="http://schemas.microsoft.com/office/drawing/2014/main" id="{E51A1635-66AA-47DE-8378-8101FCD86C4D}"/>
            </a:ext>
          </a:extLst>
        </xdr:cNvPr>
        <xdr:cNvSpPr/>
      </xdr:nvSpPr>
      <xdr:spPr>
        <a:xfrm>
          <a:off x="7029450" y="120658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26928</xdr:rowOff>
    </xdr:from>
    <xdr:ext cx="534377" cy="259045"/>
    <xdr:sp macro="" textlink="">
      <xdr:nvSpPr>
        <xdr:cNvPr id="435" name="テキスト ボックス 434">
          <a:extLst>
            <a:ext uri="{FF2B5EF4-FFF2-40B4-BE49-F238E27FC236}">
              <a16:creationId xmlns:a16="http://schemas.microsoft.com/office/drawing/2014/main" id="{82B69880-F6E8-4C72-8924-F58E2ED46DC2}"/>
            </a:ext>
          </a:extLst>
        </xdr:cNvPr>
        <xdr:cNvSpPr txBox="1"/>
      </xdr:nvSpPr>
      <xdr:spPr>
        <a:xfrm>
          <a:off x="6847986" y="118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120752</xdr:rowOff>
    </xdr:from>
    <xdr:to>
      <xdr:col>36</xdr:col>
      <xdr:colOff>165100</xdr:colOff>
      <xdr:row>76</xdr:row>
      <xdr:rowOff>50902</xdr:rowOff>
    </xdr:to>
    <xdr:sp macro="" textlink="">
      <xdr:nvSpPr>
        <xdr:cNvPr id="436" name="楕円 435">
          <a:extLst>
            <a:ext uri="{FF2B5EF4-FFF2-40B4-BE49-F238E27FC236}">
              <a16:creationId xmlns:a16="http://schemas.microsoft.com/office/drawing/2014/main" id="{B658DC2E-B7B9-45D0-9F2D-260E63C82527}"/>
            </a:ext>
          </a:extLst>
        </xdr:cNvPr>
        <xdr:cNvSpPr/>
      </xdr:nvSpPr>
      <xdr:spPr>
        <a:xfrm>
          <a:off x="6238875" y="122683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67429</xdr:rowOff>
    </xdr:from>
    <xdr:ext cx="534377" cy="259045"/>
    <xdr:sp macro="" textlink="">
      <xdr:nvSpPr>
        <xdr:cNvPr id="437" name="テキスト ボックス 436">
          <a:extLst>
            <a:ext uri="{FF2B5EF4-FFF2-40B4-BE49-F238E27FC236}">
              <a16:creationId xmlns:a16="http://schemas.microsoft.com/office/drawing/2014/main" id="{53475E47-45C3-4454-A1C2-43B7368A2149}"/>
            </a:ext>
          </a:extLst>
        </xdr:cNvPr>
        <xdr:cNvSpPr txBox="1"/>
      </xdr:nvSpPr>
      <xdr:spPr>
        <a:xfrm>
          <a:off x="6038361" y="120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E2118D31-590D-4F17-ADA1-B40B6F9ADB1C}"/>
            </a:ext>
          </a:extLst>
        </xdr:cNvPr>
        <xdr:cNvSpPr/>
      </xdr:nvSpPr>
      <xdr:spPr>
        <a:xfrm>
          <a:off x="5953125" y="13496925"/>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6730DED3-55F1-4536-A915-E4FFD689C612}"/>
            </a:ext>
          </a:extLst>
        </xdr:cNvPr>
        <xdr:cNvSpPr/>
      </xdr:nvSpPr>
      <xdr:spPr>
        <a:xfrm>
          <a:off x="60674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E1DBF135-5B34-4367-9561-60E2FE9280D3}"/>
            </a:ext>
          </a:extLst>
        </xdr:cNvPr>
        <xdr:cNvSpPr/>
      </xdr:nvSpPr>
      <xdr:spPr>
        <a:xfrm>
          <a:off x="60674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F86A71AB-E55F-4004-8BA7-6FDE5330DB94}"/>
            </a:ext>
          </a:extLst>
        </xdr:cNvPr>
        <xdr:cNvSpPr/>
      </xdr:nvSpPr>
      <xdr:spPr>
        <a:xfrm>
          <a:off x="69818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7B83595-82A0-4A55-ABA3-25B6D83A17F1}"/>
            </a:ext>
          </a:extLst>
        </xdr:cNvPr>
        <xdr:cNvSpPr/>
      </xdr:nvSpPr>
      <xdr:spPr>
        <a:xfrm>
          <a:off x="69818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D6225561-C4D2-4384-BE57-2236A36E131B}"/>
            </a:ext>
          </a:extLst>
        </xdr:cNvPr>
        <xdr:cNvSpPr/>
      </xdr:nvSpPr>
      <xdr:spPr>
        <a:xfrm>
          <a:off x="80105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4EEAF82B-8E98-41DB-9842-CBA804D75BE4}"/>
            </a:ext>
          </a:extLst>
        </xdr:cNvPr>
        <xdr:cNvSpPr/>
      </xdr:nvSpPr>
      <xdr:spPr>
        <a:xfrm>
          <a:off x="80105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11A1B67C-A043-4902-AE77-C8843F08F27B}"/>
            </a:ext>
          </a:extLst>
        </xdr:cNvPr>
        <xdr:cNvSpPr/>
      </xdr:nvSpPr>
      <xdr:spPr>
        <a:xfrm>
          <a:off x="5953125" y="14277975"/>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78C99914-C2F5-415B-91C5-F624DA3B420B}"/>
            </a:ext>
          </a:extLst>
        </xdr:cNvPr>
        <xdr:cNvSpPr txBox="1"/>
      </xdr:nvSpPr>
      <xdr:spPr>
        <a:xfrm>
          <a:off x="5915025"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35AFB015-2B98-4750-88EC-08159F595132}"/>
            </a:ext>
          </a:extLst>
        </xdr:cNvPr>
        <xdr:cNvCxnSpPr/>
      </xdr:nvCxnSpPr>
      <xdr:spPr>
        <a:xfrm>
          <a:off x="5953125" y="16440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65A3F63D-D4D1-4E6A-A71F-2A99CD10C4B4}"/>
            </a:ext>
          </a:extLst>
        </xdr:cNvPr>
        <xdr:cNvCxnSpPr/>
      </xdr:nvCxnSpPr>
      <xdr:spPr>
        <a:xfrm>
          <a:off x="5953125" y="16078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D0CCD271-3E40-4C49-B254-111F1480B3AD}"/>
            </a:ext>
          </a:extLst>
        </xdr:cNvPr>
        <xdr:cNvSpPr txBox="1"/>
      </xdr:nvSpPr>
      <xdr:spPr>
        <a:xfrm>
          <a:off x="57233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D5E02B98-B83C-473E-AB9C-79D4370CA301}"/>
            </a:ext>
          </a:extLst>
        </xdr:cNvPr>
        <xdr:cNvCxnSpPr/>
      </xdr:nvCxnSpPr>
      <xdr:spPr>
        <a:xfrm>
          <a:off x="5953125" y="1571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578F8B01-7A89-4D9D-9E34-A0D429DC7EC3}"/>
            </a:ext>
          </a:extLst>
        </xdr:cNvPr>
        <xdr:cNvSpPr txBox="1"/>
      </xdr:nvSpPr>
      <xdr:spPr>
        <a:xfrm>
          <a:off x="5478976" y="15580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6686D469-F8E9-43D2-B6E4-4BDD03DB84AE}"/>
            </a:ext>
          </a:extLst>
        </xdr:cNvPr>
        <xdr:cNvCxnSpPr/>
      </xdr:nvCxnSpPr>
      <xdr:spPr>
        <a:xfrm>
          <a:off x="5953125" y="153638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2E5F594D-7C6E-45ED-B2D8-3998A43A929E}"/>
            </a:ext>
          </a:extLst>
        </xdr:cNvPr>
        <xdr:cNvSpPr txBox="1"/>
      </xdr:nvSpPr>
      <xdr:spPr>
        <a:xfrm>
          <a:off x="5478976" y="1521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4F34E93B-2033-453E-88A9-432784B163C2}"/>
            </a:ext>
          </a:extLst>
        </xdr:cNvPr>
        <xdr:cNvCxnSpPr/>
      </xdr:nvCxnSpPr>
      <xdr:spPr>
        <a:xfrm>
          <a:off x="5953125" y="15001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D78C876E-7A5D-4E78-A93D-1ED3DE6E513D}"/>
            </a:ext>
          </a:extLst>
        </xdr:cNvPr>
        <xdr:cNvSpPr txBox="1"/>
      </xdr:nvSpPr>
      <xdr:spPr>
        <a:xfrm>
          <a:off x="5478976" y="1486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C8818F17-A741-4AB2-B49A-A3E5F837A026}"/>
            </a:ext>
          </a:extLst>
        </xdr:cNvPr>
        <xdr:cNvCxnSpPr/>
      </xdr:nvCxnSpPr>
      <xdr:spPr>
        <a:xfrm>
          <a:off x="5953125" y="14639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A19F5260-2DF2-4959-9B8A-8A7B1B8D2A4A}"/>
            </a:ext>
          </a:extLst>
        </xdr:cNvPr>
        <xdr:cNvSpPr txBox="1"/>
      </xdr:nvSpPr>
      <xdr:spPr>
        <a:xfrm>
          <a:off x="5421206" y="14504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35788E24-69A5-4760-9131-F2F09F43FD11}"/>
            </a:ext>
          </a:extLst>
        </xdr:cNvPr>
        <xdr:cNvCxnSpPr/>
      </xdr:nvCxnSpPr>
      <xdr:spPr>
        <a:xfrm>
          <a:off x="5953125" y="1427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23B2A84B-F1A8-40C5-9C4E-AC727EFB2529}"/>
            </a:ext>
          </a:extLst>
        </xdr:cNvPr>
        <xdr:cNvSpPr txBox="1"/>
      </xdr:nvSpPr>
      <xdr:spPr>
        <a:xfrm>
          <a:off x="5421206"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D2AF0C2E-4440-4EB0-B281-4DC3BA2D5882}"/>
            </a:ext>
          </a:extLst>
        </xdr:cNvPr>
        <xdr:cNvSpPr/>
      </xdr:nvSpPr>
      <xdr:spPr>
        <a:xfrm>
          <a:off x="5953125" y="14277975"/>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3B5B0252-5482-4509-B86A-DF31B550F5FC}"/>
            </a:ext>
          </a:extLst>
        </xdr:cNvPr>
        <xdr:cNvCxnSpPr/>
      </xdr:nvCxnSpPr>
      <xdr:spPr>
        <a:xfrm flipV="1">
          <a:off x="9427845" y="14604327"/>
          <a:ext cx="1270" cy="1264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C1D6DCE6-9A32-4333-8C22-1D4F16EAD8AF}"/>
            </a:ext>
          </a:extLst>
        </xdr:cNvPr>
        <xdr:cNvSpPr txBox="1"/>
      </xdr:nvSpPr>
      <xdr:spPr>
        <a:xfrm>
          <a:off x="9477375" y="158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6FB98DFD-C6C2-4498-9785-0F392ACF640A}"/>
            </a:ext>
          </a:extLst>
        </xdr:cNvPr>
        <xdr:cNvCxnSpPr/>
      </xdr:nvCxnSpPr>
      <xdr:spPr>
        <a:xfrm>
          <a:off x="9363075" y="158690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495FE5AC-EDF1-4931-BC8F-D98268202B5D}"/>
            </a:ext>
          </a:extLst>
        </xdr:cNvPr>
        <xdr:cNvSpPr txBox="1"/>
      </xdr:nvSpPr>
      <xdr:spPr>
        <a:xfrm>
          <a:off x="9477375" y="144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B18E2A02-CE7A-41C4-B4DA-847AB5F7C1B6}"/>
            </a:ext>
          </a:extLst>
        </xdr:cNvPr>
        <xdr:cNvCxnSpPr/>
      </xdr:nvCxnSpPr>
      <xdr:spPr>
        <a:xfrm>
          <a:off x="9363075" y="146043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166472</xdr:rowOff>
    </xdr:from>
    <xdr:to>
      <xdr:col>55</xdr:col>
      <xdr:colOff>0</xdr:colOff>
      <xdr:row>97</xdr:row>
      <xdr:rowOff>2451</xdr:rowOff>
    </xdr:to>
    <xdr:cxnSp macro="">
      <xdr:nvCxnSpPr>
        <xdr:cNvPr id="466" name="直線コネクタ 465">
          <a:extLst>
            <a:ext uri="{FF2B5EF4-FFF2-40B4-BE49-F238E27FC236}">
              <a16:creationId xmlns:a16="http://schemas.microsoft.com/office/drawing/2014/main" id="{F4D3AA48-51A3-445B-8359-911CBB8583FB}"/>
            </a:ext>
          </a:extLst>
        </xdr:cNvPr>
        <xdr:cNvCxnSpPr/>
      </xdr:nvCxnSpPr>
      <xdr:spPr>
        <a:xfrm>
          <a:off x="8686800" y="15708097"/>
          <a:ext cx="74295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27CFD700-C9F7-4713-82E6-9F8C4E3208AE}"/>
            </a:ext>
          </a:extLst>
        </xdr:cNvPr>
        <xdr:cNvSpPr txBox="1"/>
      </xdr:nvSpPr>
      <xdr:spPr>
        <a:xfrm>
          <a:off x="9477375" y="1538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49BD954B-B572-48BB-8CA2-43ED204C7AF7}"/>
            </a:ext>
          </a:extLst>
        </xdr:cNvPr>
        <xdr:cNvSpPr/>
      </xdr:nvSpPr>
      <xdr:spPr>
        <a:xfrm>
          <a:off x="9401175" y="1552682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166472</xdr:rowOff>
    </xdr:from>
    <xdr:to>
      <xdr:col>50</xdr:col>
      <xdr:colOff>114300</xdr:colOff>
      <xdr:row>97</xdr:row>
      <xdr:rowOff>55384</xdr:rowOff>
    </xdr:to>
    <xdr:cxnSp macro="">
      <xdr:nvCxnSpPr>
        <xdr:cNvPr id="469" name="直線コネクタ 468">
          <a:extLst>
            <a:ext uri="{FF2B5EF4-FFF2-40B4-BE49-F238E27FC236}">
              <a16:creationId xmlns:a16="http://schemas.microsoft.com/office/drawing/2014/main" id="{057F6EDA-EB30-4127-8A8A-3B69FACC6E50}"/>
            </a:ext>
          </a:extLst>
        </xdr:cNvPr>
        <xdr:cNvCxnSpPr/>
      </xdr:nvCxnSpPr>
      <xdr:spPr>
        <a:xfrm flipV="1">
          <a:off x="7886700" y="15708097"/>
          <a:ext cx="800100" cy="5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6D309E4C-217B-4C85-8524-6CF9EB17C40C}"/>
            </a:ext>
          </a:extLst>
        </xdr:cNvPr>
        <xdr:cNvSpPr/>
      </xdr:nvSpPr>
      <xdr:spPr>
        <a:xfrm>
          <a:off x="8639175" y="1552638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10052EF3-DE30-4B58-B931-C8A5A2BB236B}"/>
            </a:ext>
          </a:extLst>
        </xdr:cNvPr>
        <xdr:cNvSpPr txBox="1"/>
      </xdr:nvSpPr>
      <xdr:spPr>
        <a:xfrm>
          <a:off x="8438661" y="1530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17895</xdr:rowOff>
    </xdr:from>
    <xdr:to>
      <xdr:col>45</xdr:col>
      <xdr:colOff>177800</xdr:colOff>
      <xdr:row>97</xdr:row>
      <xdr:rowOff>55384</xdr:rowOff>
    </xdr:to>
    <xdr:cxnSp macro="">
      <xdr:nvCxnSpPr>
        <xdr:cNvPr id="472" name="直線コネクタ 471">
          <a:extLst>
            <a:ext uri="{FF2B5EF4-FFF2-40B4-BE49-F238E27FC236}">
              <a16:creationId xmlns:a16="http://schemas.microsoft.com/office/drawing/2014/main" id="{A7B9424E-0AB7-4DAB-AEB2-63B9CF2C856A}"/>
            </a:ext>
          </a:extLst>
        </xdr:cNvPr>
        <xdr:cNvCxnSpPr/>
      </xdr:nvCxnSpPr>
      <xdr:spPr>
        <a:xfrm>
          <a:off x="7077075" y="15724620"/>
          <a:ext cx="809625"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A8C6D576-DD62-48EE-84F6-B4C927FB69B9}"/>
            </a:ext>
          </a:extLst>
        </xdr:cNvPr>
        <xdr:cNvSpPr/>
      </xdr:nvSpPr>
      <xdr:spPr>
        <a:xfrm>
          <a:off x="7839075" y="155446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15A244CE-CA50-4C1D-9607-6DF06AF7280D}"/>
            </a:ext>
          </a:extLst>
        </xdr:cNvPr>
        <xdr:cNvSpPr txBox="1"/>
      </xdr:nvSpPr>
      <xdr:spPr>
        <a:xfrm>
          <a:off x="7648086" y="153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17895</xdr:rowOff>
    </xdr:from>
    <xdr:to>
      <xdr:col>41</xdr:col>
      <xdr:colOff>50800</xdr:colOff>
      <xdr:row>97</xdr:row>
      <xdr:rowOff>62015</xdr:rowOff>
    </xdr:to>
    <xdr:cxnSp macro="">
      <xdr:nvCxnSpPr>
        <xdr:cNvPr id="475" name="直線コネクタ 474">
          <a:extLst>
            <a:ext uri="{FF2B5EF4-FFF2-40B4-BE49-F238E27FC236}">
              <a16:creationId xmlns:a16="http://schemas.microsoft.com/office/drawing/2014/main" id="{8BC57081-8C98-4E3D-A5F4-4A72BDC78E39}"/>
            </a:ext>
          </a:extLst>
        </xdr:cNvPr>
        <xdr:cNvCxnSpPr/>
      </xdr:nvCxnSpPr>
      <xdr:spPr>
        <a:xfrm flipV="1">
          <a:off x="6286500" y="15724620"/>
          <a:ext cx="790575"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E162F6EF-42B1-4305-B73D-0920C68FE962}"/>
            </a:ext>
          </a:extLst>
        </xdr:cNvPr>
        <xdr:cNvSpPr/>
      </xdr:nvSpPr>
      <xdr:spPr>
        <a:xfrm>
          <a:off x="7029450" y="15545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9C29BA11-B647-4ABA-83A4-10456633E737}"/>
            </a:ext>
          </a:extLst>
        </xdr:cNvPr>
        <xdr:cNvSpPr txBox="1"/>
      </xdr:nvSpPr>
      <xdr:spPr>
        <a:xfrm>
          <a:off x="6847986" y="15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C3837C8E-1E33-4726-A2FD-51D2CE17AC11}"/>
            </a:ext>
          </a:extLst>
        </xdr:cNvPr>
        <xdr:cNvSpPr/>
      </xdr:nvSpPr>
      <xdr:spPr>
        <a:xfrm>
          <a:off x="6238875" y="155542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64FF1597-96AD-424A-B16B-1A3558F4814F}"/>
            </a:ext>
          </a:extLst>
        </xdr:cNvPr>
        <xdr:cNvSpPr txBox="1"/>
      </xdr:nvSpPr>
      <xdr:spPr>
        <a:xfrm>
          <a:off x="6038361" y="153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0AA8446-D227-4959-80ED-D8FDDB52E2DF}"/>
            </a:ext>
          </a:extLst>
        </xdr:cNvPr>
        <xdr:cNvSpPr txBox="1"/>
      </xdr:nvSpPr>
      <xdr:spPr>
        <a:xfrm>
          <a:off x="925830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6921F8D6-24B3-460A-94F7-165B3EB98021}"/>
            </a:ext>
          </a:extLst>
        </xdr:cNvPr>
        <xdr:cNvSpPr txBox="1"/>
      </xdr:nvSpPr>
      <xdr:spPr>
        <a:xfrm>
          <a:off x="85153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48C4A0E-ACC9-4026-9E7B-AC86DD13AA11}"/>
            </a:ext>
          </a:extLst>
        </xdr:cNvPr>
        <xdr:cNvSpPr txBox="1"/>
      </xdr:nvSpPr>
      <xdr:spPr>
        <a:xfrm>
          <a:off x="77152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BF5344B-D1DB-4E05-B82B-F498386BCB4F}"/>
            </a:ext>
          </a:extLst>
        </xdr:cNvPr>
        <xdr:cNvSpPr txBox="1"/>
      </xdr:nvSpPr>
      <xdr:spPr>
        <a:xfrm>
          <a:off x="6905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3FC91263-DD20-4F18-A9E7-F87002A0E9C3}"/>
            </a:ext>
          </a:extLst>
        </xdr:cNvPr>
        <xdr:cNvSpPr txBox="1"/>
      </xdr:nvSpPr>
      <xdr:spPr>
        <a:xfrm>
          <a:off x="61150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123101</xdr:rowOff>
    </xdr:from>
    <xdr:to>
      <xdr:col>55</xdr:col>
      <xdr:colOff>50800</xdr:colOff>
      <xdr:row>97</xdr:row>
      <xdr:rowOff>53251</xdr:rowOff>
    </xdr:to>
    <xdr:sp macro="" textlink="">
      <xdr:nvSpPr>
        <xdr:cNvPr id="485" name="楕円 484">
          <a:extLst>
            <a:ext uri="{FF2B5EF4-FFF2-40B4-BE49-F238E27FC236}">
              <a16:creationId xmlns:a16="http://schemas.microsoft.com/office/drawing/2014/main" id="{31848D0D-B7AA-49E7-B5BE-0904C03E6FB7}"/>
            </a:ext>
          </a:extLst>
        </xdr:cNvPr>
        <xdr:cNvSpPr/>
      </xdr:nvSpPr>
      <xdr:spPr>
        <a:xfrm>
          <a:off x="9401175" y="1567107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101528</xdr:rowOff>
    </xdr:from>
    <xdr:ext cx="534377" cy="259045"/>
    <xdr:sp macro="" textlink="">
      <xdr:nvSpPr>
        <xdr:cNvPr id="486" name="土木費該当値テキスト">
          <a:extLst>
            <a:ext uri="{FF2B5EF4-FFF2-40B4-BE49-F238E27FC236}">
              <a16:creationId xmlns:a16="http://schemas.microsoft.com/office/drawing/2014/main" id="{237C8DFB-650C-4A88-A6FD-00BE3B2401BF}"/>
            </a:ext>
          </a:extLst>
        </xdr:cNvPr>
        <xdr:cNvSpPr txBox="1"/>
      </xdr:nvSpPr>
      <xdr:spPr>
        <a:xfrm>
          <a:off x="9477375" y="156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115672</xdr:rowOff>
    </xdr:from>
    <xdr:to>
      <xdr:col>50</xdr:col>
      <xdr:colOff>165100</xdr:colOff>
      <xdr:row>97</xdr:row>
      <xdr:rowOff>45822</xdr:rowOff>
    </xdr:to>
    <xdr:sp macro="" textlink="">
      <xdr:nvSpPr>
        <xdr:cNvPr id="487" name="楕円 486">
          <a:extLst>
            <a:ext uri="{FF2B5EF4-FFF2-40B4-BE49-F238E27FC236}">
              <a16:creationId xmlns:a16="http://schemas.microsoft.com/office/drawing/2014/main" id="{5FF7C603-17D1-4456-93B0-97563C8B2DA0}"/>
            </a:ext>
          </a:extLst>
        </xdr:cNvPr>
        <xdr:cNvSpPr/>
      </xdr:nvSpPr>
      <xdr:spPr>
        <a:xfrm>
          <a:off x="8639175" y="15660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36949</xdr:rowOff>
    </xdr:from>
    <xdr:ext cx="534377" cy="259045"/>
    <xdr:sp macro="" textlink="">
      <xdr:nvSpPr>
        <xdr:cNvPr id="488" name="テキスト ボックス 487">
          <a:extLst>
            <a:ext uri="{FF2B5EF4-FFF2-40B4-BE49-F238E27FC236}">
              <a16:creationId xmlns:a16="http://schemas.microsoft.com/office/drawing/2014/main" id="{07BB2BBC-DDEA-4FF7-8231-67CACC1E8673}"/>
            </a:ext>
          </a:extLst>
        </xdr:cNvPr>
        <xdr:cNvSpPr txBox="1"/>
      </xdr:nvSpPr>
      <xdr:spPr>
        <a:xfrm>
          <a:off x="8438661" y="157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4584</xdr:rowOff>
    </xdr:from>
    <xdr:to>
      <xdr:col>46</xdr:col>
      <xdr:colOff>38100</xdr:colOff>
      <xdr:row>97</xdr:row>
      <xdr:rowOff>106184</xdr:rowOff>
    </xdr:to>
    <xdr:sp macro="" textlink="">
      <xdr:nvSpPr>
        <xdr:cNvPr id="489" name="楕円 488">
          <a:extLst>
            <a:ext uri="{FF2B5EF4-FFF2-40B4-BE49-F238E27FC236}">
              <a16:creationId xmlns:a16="http://schemas.microsoft.com/office/drawing/2014/main" id="{7EFCB441-D706-4499-99C3-B5F41521C6F0}"/>
            </a:ext>
          </a:extLst>
        </xdr:cNvPr>
        <xdr:cNvSpPr/>
      </xdr:nvSpPr>
      <xdr:spPr>
        <a:xfrm>
          <a:off x="7839075" y="157144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97311</xdr:rowOff>
    </xdr:from>
    <xdr:ext cx="534377" cy="259045"/>
    <xdr:sp macro="" textlink="">
      <xdr:nvSpPr>
        <xdr:cNvPr id="490" name="テキスト ボックス 489">
          <a:extLst>
            <a:ext uri="{FF2B5EF4-FFF2-40B4-BE49-F238E27FC236}">
              <a16:creationId xmlns:a16="http://schemas.microsoft.com/office/drawing/2014/main" id="{4DFC5227-B8F6-414A-87F9-BF5508612B80}"/>
            </a:ext>
          </a:extLst>
        </xdr:cNvPr>
        <xdr:cNvSpPr txBox="1"/>
      </xdr:nvSpPr>
      <xdr:spPr>
        <a:xfrm>
          <a:off x="7648086" y="158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138545</xdr:rowOff>
    </xdr:from>
    <xdr:to>
      <xdr:col>41</xdr:col>
      <xdr:colOff>101600</xdr:colOff>
      <xdr:row>97</xdr:row>
      <xdr:rowOff>68695</xdr:rowOff>
    </xdr:to>
    <xdr:sp macro="" textlink="">
      <xdr:nvSpPr>
        <xdr:cNvPr id="491" name="楕円 490">
          <a:extLst>
            <a:ext uri="{FF2B5EF4-FFF2-40B4-BE49-F238E27FC236}">
              <a16:creationId xmlns:a16="http://schemas.microsoft.com/office/drawing/2014/main" id="{FB5D6967-3725-456E-883C-D01F5C69749C}"/>
            </a:ext>
          </a:extLst>
        </xdr:cNvPr>
        <xdr:cNvSpPr/>
      </xdr:nvSpPr>
      <xdr:spPr>
        <a:xfrm>
          <a:off x="7029450" y="156865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59822</xdr:rowOff>
    </xdr:from>
    <xdr:ext cx="534377" cy="259045"/>
    <xdr:sp macro="" textlink="">
      <xdr:nvSpPr>
        <xdr:cNvPr id="492" name="テキスト ボックス 491">
          <a:extLst>
            <a:ext uri="{FF2B5EF4-FFF2-40B4-BE49-F238E27FC236}">
              <a16:creationId xmlns:a16="http://schemas.microsoft.com/office/drawing/2014/main" id="{2AF9F39E-B279-4D7F-945E-99D151616B61}"/>
            </a:ext>
          </a:extLst>
        </xdr:cNvPr>
        <xdr:cNvSpPr txBox="1"/>
      </xdr:nvSpPr>
      <xdr:spPr>
        <a:xfrm>
          <a:off x="6847986" y="157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11215</xdr:rowOff>
    </xdr:from>
    <xdr:to>
      <xdr:col>36</xdr:col>
      <xdr:colOff>165100</xdr:colOff>
      <xdr:row>97</xdr:row>
      <xdr:rowOff>112815</xdr:rowOff>
    </xdr:to>
    <xdr:sp macro="" textlink="">
      <xdr:nvSpPr>
        <xdr:cNvPr id="493" name="楕円 492">
          <a:extLst>
            <a:ext uri="{FF2B5EF4-FFF2-40B4-BE49-F238E27FC236}">
              <a16:creationId xmlns:a16="http://schemas.microsoft.com/office/drawing/2014/main" id="{6171341B-2329-4590-812F-76626C846DF3}"/>
            </a:ext>
          </a:extLst>
        </xdr:cNvPr>
        <xdr:cNvSpPr/>
      </xdr:nvSpPr>
      <xdr:spPr>
        <a:xfrm>
          <a:off x="6238875" y="157147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103942</xdr:rowOff>
    </xdr:from>
    <xdr:ext cx="534377" cy="259045"/>
    <xdr:sp macro="" textlink="">
      <xdr:nvSpPr>
        <xdr:cNvPr id="494" name="テキスト ボックス 493">
          <a:extLst>
            <a:ext uri="{FF2B5EF4-FFF2-40B4-BE49-F238E27FC236}">
              <a16:creationId xmlns:a16="http://schemas.microsoft.com/office/drawing/2014/main" id="{E5221B40-93CA-4E5F-BFE3-EBFD509F59CA}"/>
            </a:ext>
          </a:extLst>
        </xdr:cNvPr>
        <xdr:cNvSpPr txBox="1"/>
      </xdr:nvSpPr>
      <xdr:spPr>
        <a:xfrm>
          <a:off x="6038361" y="158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8B3DE3A0-63CB-497D-9411-5D7AADC991E6}"/>
            </a:ext>
          </a:extLst>
        </xdr:cNvPr>
        <xdr:cNvSpPr/>
      </xdr:nvSpPr>
      <xdr:spPr>
        <a:xfrm>
          <a:off x="11210925" y="37814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9378F084-16D6-4A1A-9D46-7126E9F322B2}"/>
            </a:ext>
          </a:extLst>
        </xdr:cNvPr>
        <xdr:cNvSpPr/>
      </xdr:nvSpPr>
      <xdr:spPr>
        <a:xfrm>
          <a:off x="113157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79F01E3D-09DB-4FA1-829B-7DD6A1344011}"/>
            </a:ext>
          </a:extLst>
        </xdr:cNvPr>
        <xdr:cNvSpPr/>
      </xdr:nvSpPr>
      <xdr:spPr>
        <a:xfrm>
          <a:off x="113157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77AAF29E-9CF5-48CA-9803-1332E891D6BE}"/>
            </a:ext>
          </a:extLst>
        </xdr:cNvPr>
        <xdr:cNvSpPr/>
      </xdr:nvSpPr>
      <xdr:spPr>
        <a:xfrm>
          <a:off x="122396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8E2CD3C1-DC1D-4346-BAEB-11E072C03C52}"/>
            </a:ext>
          </a:extLst>
        </xdr:cNvPr>
        <xdr:cNvSpPr/>
      </xdr:nvSpPr>
      <xdr:spPr>
        <a:xfrm>
          <a:off x="122396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39549680-3D86-4124-B566-2A1C42281547}"/>
            </a:ext>
          </a:extLst>
        </xdr:cNvPr>
        <xdr:cNvSpPr/>
      </xdr:nvSpPr>
      <xdr:spPr>
        <a:xfrm>
          <a:off x="132683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AC2B13F7-9ED3-4733-960A-839E968822AE}"/>
            </a:ext>
          </a:extLst>
        </xdr:cNvPr>
        <xdr:cNvSpPr/>
      </xdr:nvSpPr>
      <xdr:spPr>
        <a:xfrm>
          <a:off x="132683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CBFF27B2-8170-4A4B-BC5B-5151357551F7}"/>
            </a:ext>
          </a:extLst>
        </xdr:cNvPr>
        <xdr:cNvSpPr/>
      </xdr:nvSpPr>
      <xdr:spPr>
        <a:xfrm>
          <a:off x="11210925" y="45624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38ADFCFB-C41D-4937-8490-666B056C755D}"/>
            </a:ext>
          </a:extLst>
        </xdr:cNvPr>
        <xdr:cNvSpPr txBox="1"/>
      </xdr:nvSpPr>
      <xdr:spPr>
        <a:xfrm>
          <a:off x="11172825"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A014CC42-579F-4479-A719-5DEAC51616E4}"/>
            </a:ext>
          </a:extLst>
        </xdr:cNvPr>
        <xdr:cNvCxnSpPr/>
      </xdr:nvCxnSpPr>
      <xdr:spPr>
        <a:xfrm>
          <a:off x="11210925" y="6724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DE82AA32-2541-4542-BB23-CF05328E20D2}"/>
            </a:ext>
          </a:extLst>
        </xdr:cNvPr>
        <xdr:cNvSpPr txBox="1"/>
      </xdr:nvSpPr>
      <xdr:spPr>
        <a:xfrm>
          <a:off x="109811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FCA7CCC4-890D-4E24-B7FB-F1CBC680DE5D}"/>
            </a:ext>
          </a:extLst>
        </xdr:cNvPr>
        <xdr:cNvCxnSpPr/>
      </xdr:nvCxnSpPr>
      <xdr:spPr>
        <a:xfrm>
          <a:off x="11210925" y="6362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19347ACE-C957-4CE4-B6DB-E0860A73405B}"/>
            </a:ext>
          </a:extLst>
        </xdr:cNvPr>
        <xdr:cNvSpPr txBox="1"/>
      </xdr:nvSpPr>
      <xdr:spPr>
        <a:xfrm>
          <a:off x="10736776" y="622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85F54511-838C-44E5-A628-A4C01193FDA9}"/>
            </a:ext>
          </a:extLst>
        </xdr:cNvPr>
        <xdr:cNvCxnSpPr/>
      </xdr:nvCxnSpPr>
      <xdr:spPr>
        <a:xfrm>
          <a:off x="11210925" y="600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FCDEB2CA-E96F-4601-8571-2ADEE72F88D4}"/>
            </a:ext>
          </a:extLst>
        </xdr:cNvPr>
        <xdr:cNvSpPr txBox="1"/>
      </xdr:nvSpPr>
      <xdr:spPr>
        <a:xfrm>
          <a:off x="10736776" y="5864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FEC01097-249E-467B-90E2-541E19D991A0}"/>
            </a:ext>
          </a:extLst>
        </xdr:cNvPr>
        <xdr:cNvCxnSpPr/>
      </xdr:nvCxnSpPr>
      <xdr:spPr>
        <a:xfrm>
          <a:off x="11210925" y="5648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EBBBA747-3D9D-4671-A63F-D8B13A3FEE16}"/>
            </a:ext>
          </a:extLst>
        </xdr:cNvPr>
        <xdr:cNvSpPr txBox="1"/>
      </xdr:nvSpPr>
      <xdr:spPr>
        <a:xfrm>
          <a:off x="10736776" y="550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45D79CB0-E6F7-45E9-A134-F4219EA9F1EA}"/>
            </a:ext>
          </a:extLst>
        </xdr:cNvPr>
        <xdr:cNvCxnSpPr/>
      </xdr:nvCxnSpPr>
      <xdr:spPr>
        <a:xfrm>
          <a:off x="11210925" y="5286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AB493561-0C3D-4D0B-B8A6-3108BE11051E}"/>
            </a:ext>
          </a:extLst>
        </xdr:cNvPr>
        <xdr:cNvSpPr txBox="1"/>
      </xdr:nvSpPr>
      <xdr:spPr>
        <a:xfrm>
          <a:off x="10736776" y="5150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642EDB8D-7388-4EEC-8E1E-719BDD1B925D}"/>
            </a:ext>
          </a:extLst>
        </xdr:cNvPr>
        <xdr:cNvCxnSpPr/>
      </xdr:nvCxnSpPr>
      <xdr:spPr>
        <a:xfrm>
          <a:off x="11210925" y="4924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E9ED871E-EC66-4207-A2D7-11D959784601}"/>
            </a:ext>
          </a:extLst>
        </xdr:cNvPr>
        <xdr:cNvSpPr txBox="1"/>
      </xdr:nvSpPr>
      <xdr:spPr>
        <a:xfrm>
          <a:off x="10736776" y="4788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3F4BB128-FA30-4948-8972-6C9E1C591446}"/>
            </a:ext>
          </a:extLst>
        </xdr:cNvPr>
        <xdr:cNvCxnSpPr/>
      </xdr:nvCxnSpPr>
      <xdr:spPr>
        <a:xfrm>
          <a:off x="11210925" y="4562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395B0BD-B1A4-495A-A246-860A8C79B29F}"/>
            </a:ext>
          </a:extLst>
        </xdr:cNvPr>
        <xdr:cNvSpPr txBox="1"/>
      </xdr:nvSpPr>
      <xdr:spPr>
        <a:xfrm>
          <a:off x="10736776" y="4426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44138DA6-D3C6-48B2-98F2-F066B0C4B40A}"/>
            </a:ext>
          </a:extLst>
        </xdr:cNvPr>
        <xdr:cNvSpPr/>
      </xdr:nvSpPr>
      <xdr:spPr>
        <a:xfrm>
          <a:off x="11210925" y="45624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B8CC8C0D-B0CA-4B56-8A97-79F303E0FADD}"/>
            </a:ext>
          </a:extLst>
        </xdr:cNvPr>
        <xdr:cNvCxnSpPr/>
      </xdr:nvCxnSpPr>
      <xdr:spPr>
        <a:xfrm flipV="1">
          <a:off x="14695170" y="5106746"/>
          <a:ext cx="1269" cy="1227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8F7760F9-58E4-4C6A-9482-17167C672EE6}"/>
            </a:ext>
          </a:extLst>
        </xdr:cNvPr>
        <xdr:cNvSpPr txBox="1"/>
      </xdr:nvSpPr>
      <xdr:spPr>
        <a:xfrm>
          <a:off x="14744700" y="63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63834B89-1325-4D74-9C6C-6018258E69AB}"/>
            </a:ext>
          </a:extLst>
        </xdr:cNvPr>
        <xdr:cNvCxnSpPr/>
      </xdr:nvCxnSpPr>
      <xdr:spPr>
        <a:xfrm>
          <a:off x="14611350" y="63343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817DE0DD-A6E5-4E9F-BC0B-FB56B82BCDCA}"/>
            </a:ext>
          </a:extLst>
        </xdr:cNvPr>
        <xdr:cNvSpPr txBox="1"/>
      </xdr:nvSpPr>
      <xdr:spPr>
        <a:xfrm>
          <a:off x="14744700" y="4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1485BF76-028E-47AC-9EC3-BB9AF488CFE5}"/>
            </a:ext>
          </a:extLst>
        </xdr:cNvPr>
        <xdr:cNvCxnSpPr/>
      </xdr:nvCxnSpPr>
      <xdr:spPr>
        <a:xfrm>
          <a:off x="14611350" y="51067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143853</xdr:rowOff>
    </xdr:from>
    <xdr:to>
      <xdr:col>85</xdr:col>
      <xdr:colOff>127000</xdr:colOff>
      <xdr:row>36</xdr:row>
      <xdr:rowOff>95276</xdr:rowOff>
    </xdr:to>
    <xdr:cxnSp macro="">
      <xdr:nvCxnSpPr>
        <xdr:cNvPr id="524" name="直線コネクタ 523">
          <a:extLst>
            <a:ext uri="{FF2B5EF4-FFF2-40B4-BE49-F238E27FC236}">
              <a16:creationId xmlns:a16="http://schemas.microsoft.com/office/drawing/2014/main" id="{3F9B3F0B-E4EB-4222-81D7-ED2E6BF3E41B}"/>
            </a:ext>
          </a:extLst>
        </xdr:cNvPr>
        <xdr:cNvCxnSpPr/>
      </xdr:nvCxnSpPr>
      <xdr:spPr>
        <a:xfrm flipV="1">
          <a:off x="13935075" y="5808053"/>
          <a:ext cx="7620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C1D72E98-D96D-4B75-AC7B-6F4B1146A6EE}"/>
            </a:ext>
          </a:extLst>
        </xdr:cNvPr>
        <xdr:cNvSpPr txBox="1"/>
      </xdr:nvSpPr>
      <xdr:spPr>
        <a:xfrm>
          <a:off x="14744700" y="6046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8DDB7C53-F231-4189-802A-A0E5C84D899B}"/>
            </a:ext>
          </a:extLst>
        </xdr:cNvPr>
        <xdr:cNvSpPr/>
      </xdr:nvSpPr>
      <xdr:spPr>
        <a:xfrm>
          <a:off x="14649450" y="6067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95276</xdr:rowOff>
    </xdr:from>
    <xdr:to>
      <xdr:col>81</xdr:col>
      <xdr:colOff>50800</xdr:colOff>
      <xdr:row>36</xdr:row>
      <xdr:rowOff>100571</xdr:rowOff>
    </xdr:to>
    <xdr:cxnSp macro="">
      <xdr:nvCxnSpPr>
        <xdr:cNvPr id="527" name="直線コネクタ 526">
          <a:extLst>
            <a:ext uri="{FF2B5EF4-FFF2-40B4-BE49-F238E27FC236}">
              <a16:creationId xmlns:a16="http://schemas.microsoft.com/office/drawing/2014/main" id="{11A9CC45-C5BB-4C2F-9A87-0ACC73D0C314}"/>
            </a:ext>
          </a:extLst>
        </xdr:cNvPr>
        <xdr:cNvCxnSpPr/>
      </xdr:nvCxnSpPr>
      <xdr:spPr>
        <a:xfrm flipV="1">
          <a:off x="13144500" y="5924576"/>
          <a:ext cx="790575"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5C654EC4-F5E1-48FF-B5EE-055FA12BDFB2}"/>
            </a:ext>
          </a:extLst>
        </xdr:cNvPr>
        <xdr:cNvSpPr/>
      </xdr:nvSpPr>
      <xdr:spPr>
        <a:xfrm>
          <a:off x="13887450" y="6073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8B4E1901-6F48-4C73-AA38-E8DF59D704FC}"/>
            </a:ext>
          </a:extLst>
        </xdr:cNvPr>
        <xdr:cNvSpPr txBox="1"/>
      </xdr:nvSpPr>
      <xdr:spPr>
        <a:xfrm>
          <a:off x="13705986" y="61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146825</xdr:rowOff>
    </xdr:from>
    <xdr:to>
      <xdr:col>76</xdr:col>
      <xdr:colOff>114300</xdr:colOff>
      <xdr:row>36</xdr:row>
      <xdr:rowOff>100571</xdr:rowOff>
    </xdr:to>
    <xdr:cxnSp macro="">
      <xdr:nvCxnSpPr>
        <xdr:cNvPr id="530" name="直線コネクタ 529">
          <a:extLst>
            <a:ext uri="{FF2B5EF4-FFF2-40B4-BE49-F238E27FC236}">
              <a16:creationId xmlns:a16="http://schemas.microsoft.com/office/drawing/2014/main" id="{AD45C7F3-8613-4974-925A-ACBA0E37363C}"/>
            </a:ext>
          </a:extLst>
        </xdr:cNvPr>
        <xdr:cNvCxnSpPr/>
      </xdr:nvCxnSpPr>
      <xdr:spPr>
        <a:xfrm>
          <a:off x="12344400" y="5649100"/>
          <a:ext cx="800100" cy="2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F259E3DA-1E0E-47C4-9CD2-947771E29B09}"/>
            </a:ext>
          </a:extLst>
        </xdr:cNvPr>
        <xdr:cNvSpPr/>
      </xdr:nvSpPr>
      <xdr:spPr>
        <a:xfrm>
          <a:off x="13096875" y="60575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8A04D5A6-A1ED-4208-9F60-2C11B9EFBB81}"/>
            </a:ext>
          </a:extLst>
        </xdr:cNvPr>
        <xdr:cNvSpPr txBox="1"/>
      </xdr:nvSpPr>
      <xdr:spPr>
        <a:xfrm>
          <a:off x="12896361" y="61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146825</xdr:rowOff>
    </xdr:from>
    <xdr:to>
      <xdr:col>71</xdr:col>
      <xdr:colOff>177800</xdr:colOff>
      <xdr:row>35</xdr:row>
      <xdr:rowOff>44450</xdr:rowOff>
    </xdr:to>
    <xdr:cxnSp macro="">
      <xdr:nvCxnSpPr>
        <xdr:cNvPr id="533" name="直線コネクタ 532">
          <a:extLst>
            <a:ext uri="{FF2B5EF4-FFF2-40B4-BE49-F238E27FC236}">
              <a16:creationId xmlns:a16="http://schemas.microsoft.com/office/drawing/2014/main" id="{960FF826-F38A-4901-BF75-33C740F37A9F}"/>
            </a:ext>
          </a:extLst>
        </xdr:cNvPr>
        <xdr:cNvCxnSpPr/>
      </xdr:nvCxnSpPr>
      <xdr:spPr>
        <a:xfrm flipV="1">
          <a:off x="11534775" y="5649100"/>
          <a:ext cx="809625"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801D3D74-7732-4966-A9C8-2AF024D19636}"/>
            </a:ext>
          </a:extLst>
        </xdr:cNvPr>
        <xdr:cNvSpPr/>
      </xdr:nvSpPr>
      <xdr:spPr>
        <a:xfrm>
          <a:off x="12296775" y="60282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4B0F9254-CB67-4C3E-8226-0AC6B121C68E}"/>
            </a:ext>
          </a:extLst>
        </xdr:cNvPr>
        <xdr:cNvSpPr txBox="1"/>
      </xdr:nvSpPr>
      <xdr:spPr>
        <a:xfrm>
          <a:off x="12105786" y="61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9DBBC31A-25A0-4B17-9E7E-E2DDB140F10C}"/>
            </a:ext>
          </a:extLst>
        </xdr:cNvPr>
        <xdr:cNvSpPr/>
      </xdr:nvSpPr>
      <xdr:spPr>
        <a:xfrm>
          <a:off x="11487150" y="60459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FE5A29EE-3197-4FC5-86CD-5FCBDAFE3A83}"/>
            </a:ext>
          </a:extLst>
        </xdr:cNvPr>
        <xdr:cNvSpPr txBox="1"/>
      </xdr:nvSpPr>
      <xdr:spPr>
        <a:xfrm>
          <a:off x="11305686" y="61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416CAD25-81E8-45F5-A24D-B3AF6471C6BD}"/>
            </a:ext>
          </a:extLst>
        </xdr:cNvPr>
        <xdr:cNvSpPr txBox="1"/>
      </xdr:nvSpPr>
      <xdr:spPr>
        <a:xfrm>
          <a:off x="14525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44235B8-DBD7-460E-9CFC-06ED0BE4DDDC}"/>
            </a:ext>
          </a:extLst>
        </xdr:cNvPr>
        <xdr:cNvSpPr txBox="1"/>
      </xdr:nvSpPr>
      <xdr:spPr>
        <a:xfrm>
          <a:off x="137636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D30A30E4-CB4C-46C9-8016-88D243ACADD9}"/>
            </a:ext>
          </a:extLst>
        </xdr:cNvPr>
        <xdr:cNvSpPr txBox="1"/>
      </xdr:nvSpPr>
      <xdr:spPr>
        <a:xfrm>
          <a:off x="129730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73C20C5-EE08-4A62-B77A-EE7C02E1B1CB}"/>
            </a:ext>
          </a:extLst>
        </xdr:cNvPr>
        <xdr:cNvSpPr txBox="1"/>
      </xdr:nvSpPr>
      <xdr:spPr>
        <a:xfrm>
          <a:off x="121729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9AF7C17-B711-46CF-8A2F-D75D142D36A7}"/>
            </a:ext>
          </a:extLst>
        </xdr:cNvPr>
        <xdr:cNvSpPr txBox="1"/>
      </xdr:nvSpPr>
      <xdr:spPr>
        <a:xfrm>
          <a:off x="113633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93053</xdr:rowOff>
    </xdr:from>
    <xdr:to>
      <xdr:col>85</xdr:col>
      <xdr:colOff>177800</xdr:colOff>
      <xdr:row>36</xdr:row>
      <xdr:rowOff>23203</xdr:rowOff>
    </xdr:to>
    <xdr:sp macro="" textlink="">
      <xdr:nvSpPr>
        <xdr:cNvPr id="543" name="楕円 542">
          <a:extLst>
            <a:ext uri="{FF2B5EF4-FFF2-40B4-BE49-F238E27FC236}">
              <a16:creationId xmlns:a16="http://schemas.microsoft.com/office/drawing/2014/main" id="{609BA15B-1938-47F6-94E3-D8E162131192}"/>
            </a:ext>
          </a:extLst>
        </xdr:cNvPr>
        <xdr:cNvSpPr/>
      </xdr:nvSpPr>
      <xdr:spPr>
        <a:xfrm>
          <a:off x="14649450" y="5760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115930</xdr:rowOff>
    </xdr:from>
    <xdr:ext cx="534377" cy="259045"/>
    <xdr:sp macro="" textlink="">
      <xdr:nvSpPr>
        <xdr:cNvPr id="544" name="消防費該当値テキスト">
          <a:extLst>
            <a:ext uri="{FF2B5EF4-FFF2-40B4-BE49-F238E27FC236}">
              <a16:creationId xmlns:a16="http://schemas.microsoft.com/office/drawing/2014/main" id="{390ECCF1-F358-431F-AF5A-0BD9DDB8F1CC}"/>
            </a:ext>
          </a:extLst>
        </xdr:cNvPr>
        <xdr:cNvSpPr txBox="1"/>
      </xdr:nvSpPr>
      <xdr:spPr>
        <a:xfrm>
          <a:off x="14744700" y="56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44476</xdr:rowOff>
    </xdr:from>
    <xdr:to>
      <xdr:col>81</xdr:col>
      <xdr:colOff>101600</xdr:colOff>
      <xdr:row>36</xdr:row>
      <xdr:rowOff>146076</xdr:rowOff>
    </xdr:to>
    <xdr:sp macro="" textlink="">
      <xdr:nvSpPr>
        <xdr:cNvPr id="545" name="楕円 544">
          <a:extLst>
            <a:ext uri="{FF2B5EF4-FFF2-40B4-BE49-F238E27FC236}">
              <a16:creationId xmlns:a16="http://schemas.microsoft.com/office/drawing/2014/main" id="{AEC2EF4C-A619-469F-AD08-FFA93862698A}"/>
            </a:ext>
          </a:extLst>
        </xdr:cNvPr>
        <xdr:cNvSpPr/>
      </xdr:nvSpPr>
      <xdr:spPr>
        <a:xfrm>
          <a:off x="13887450" y="58769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162603</xdr:rowOff>
    </xdr:from>
    <xdr:ext cx="534377" cy="259045"/>
    <xdr:sp macro="" textlink="">
      <xdr:nvSpPr>
        <xdr:cNvPr id="546" name="テキスト ボックス 545">
          <a:extLst>
            <a:ext uri="{FF2B5EF4-FFF2-40B4-BE49-F238E27FC236}">
              <a16:creationId xmlns:a16="http://schemas.microsoft.com/office/drawing/2014/main" id="{BF08ACB4-6DBE-4F96-9D88-6AC91C5FD8AB}"/>
            </a:ext>
          </a:extLst>
        </xdr:cNvPr>
        <xdr:cNvSpPr txBox="1"/>
      </xdr:nvSpPr>
      <xdr:spPr>
        <a:xfrm>
          <a:off x="13705986" y="56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49771</xdr:rowOff>
    </xdr:from>
    <xdr:to>
      <xdr:col>76</xdr:col>
      <xdr:colOff>165100</xdr:colOff>
      <xdr:row>36</xdr:row>
      <xdr:rowOff>151371</xdr:rowOff>
    </xdr:to>
    <xdr:sp macro="" textlink="">
      <xdr:nvSpPr>
        <xdr:cNvPr id="547" name="楕円 546">
          <a:extLst>
            <a:ext uri="{FF2B5EF4-FFF2-40B4-BE49-F238E27FC236}">
              <a16:creationId xmlns:a16="http://schemas.microsoft.com/office/drawing/2014/main" id="{8AEA13DA-1405-4655-8A6C-B9DAC931FE43}"/>
            </a:ext>
          </a:extLst>
        </xdr:cNvPr>
        <xdr:cNvSpPr/>
      </xdr:nvSpPr>
      <xdr:spPr>
        <a:xfrm>
          <a:off x="13096875" y="58758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167898</xdr:rowOff>
    </xdr:from>
    <xdr:ext cx="534377" cy="259045"/>
    <xdr:sp macro="" textlink="">
      <xdr:nvSpPr>
        <xdr:cNvPr id="548" name="テキスト ボックス 547">
          <a:extLst>
            <a:ext uri="{FF2B5EF4-FFF2-40B4-BE49-F238E27FC236}">
              <a16:creationId xmlns:a16="http://schemas.microsoft.com/office/drawing/2014/main" id="{EE8EBDF6-FDF0-431B-A9AB-3E3B5A19A6EC}"/>
            </a:ext>
          </a:extLst>
        </xdr:cNvPr>
        <xdr:cNvSpPr txBox="1"/>
      </xdr:nvSpPr>
      <xdr:spPr>
        <a:xfrm>
          <a:off x="12896361" y="56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96025</xdr:rowOff>
    </xdr:from>
    <xdr:to>
      <xdr:col>72</xdr:col>
      <xdr:colOff>38100</xdr:colOff>
      <xdr:row>35</xdr:row>
      <xdr:rowOff>26175</xdr:rowOff>
    </xdr:to>
    <xdr:sp macro="" textlink="">
      <xdr:nvSpPr>
        <xdr:cNvPr id="549" name="楕円 548">
          <a:extLst>
            <a:ext uri="{FF2B5EF4-FFF2-40B4-BE49-F238E27FC236}">
              <a16:creationId xmlns:a16="http://schemas.microsoft.com/office/drawing/2014/main" id="{D953EA6F-7223-416B-90EE-6781B4BD887D}"/>
            </a:ext>
          </a:extLst>
        </xdr:cNvPr>
        <xdr:cNvSpPr/>
      </xdr:nvSpPr>
      <xdr:spPr>
        <a:xfrm>
          <a:off x="12296775" y="5601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42702</xdr:rowOff>
    </xdr:from>
    <xdr:ext cx="534377" cy="259045"/>
    <xdr:sp macro="" textlink="">
      <xdr:nvSpPr>
        <xdr:cNvPr id="550" name="テキスト ボックス 549">
          <a:extLst>
            <a:ext uri="{FF2B5EF4-FFF2-40B4-BE49-F238E27FC236}">
              <a16:creationId xmlns:a16="http://schemas.microsoft.com/office/drawing/2014/main" id="{D0E01EFD-217F-416C-8724-26409DB62F3E}"/>
            </a:ext>
          </a:extLst>
        </xdr:cNvPr>
        <xdr:cNvSpPr txBox="1"/>
      </xdr:nvSpPr>
      <xdr:spPr>
        <a:xfrm>
          <a:off x="12105786" y="538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51" name="楕円 550">
          <a:extLst>
            <a:ext uri="{FF2B5EF4-FFF2-40B4-BE49-F238E27FC236}">
              <a16:creationId xmlns:a16="http://schemas.microsoft.com/office/drawing/2014/main" id="{A7D30726-C894-4E63-BF84-4770F9CC74D7}"/>
            </a:ext>
          </a:extLst>
        </xdr:cNvPr>
        <xdr:cNvSpPr/>
      </xdr:nvSpPr>
      <xdr:spPr>
        <a:xfrm>
          <a:off x="11487150" y="5667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111777</xdr:rowOff>
    </xdr:from>
    <xdr:ext cx="534377" cy="259045"/>
    <xdr:sp macro="" textlink="">
      <xdr:nvSpPr>
        <xdr:cNvPr id="552" name="テキスト ボックス 551">
          <a:extLst>
            <a:ext uri="{FF2B5EF4-FFF2-40B4-BE49-F238E27FC236}">
              <a16:creationId xmlns:a16="http://schemas.microsoft.com/office/drawing/2014/main" id="{6C884EF8-BFDC-45E5-8911-47E5C29B9692}"/>
            </a:ext>
          </a:extLst>
        </xdr:cNvPr>
        <xdr:cNvSpPr txBox="1"/>
      </xdr:nvSpPr>
      <xdr:spPr>
        <a:xfrm>
          <a:off x="11305686" y="5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1293B66C-C3C5-45A6-B00A-282E235520F1}"/>
            </a:ext>
          </a:extLst>
        </xdr:cNvPr>
        <xdr:cNvSpPr/>
      </xdr:nvSpPr>
      <xdr:spPr>
        <a:xfrm>
          <a:off x="11210925" y="70199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C13F6018-1B28-4E72-885D-1A32F4B365AF}"/>
            </a:ext>
          </a:extLst>
        </xdr:cNvPr>
        <xdr:cNvSpPr/>
      </xdr:nvSpPr>
      <xdr:spPr>
        <a:xfrm>
          <a:off x="113157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17B254C2-03AF-4AD2-947B-255564EBB3C4}"/>
            </a:ext>
          </a:extLst>
        </xdr:cNvPr>
        <xdr:cNvSpPr/>
      </xdr:nvSpPr>
      <xdr:spPr>
        <a:xfrm>
          <a:off x="113157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B5598D9C-42E7-4FA6-BC1D-2D102BE3DF0C}"/>
            </a:ext>
          </a:extLst>
        </xdr:cNvPr>
        <xdr:cNvSpPr/>
      </xdr:nvSpPr>
      <xdr:spPr>
        <a:xfrm>
          <a:off x="122396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6A1C7B4B-D8EF-487F-9549-155AAE9C8021}"/>
            </a:ext>
          </a:extLst>
        </xdr:cNvPr>
        <xdr:cNvSpPr/>
      </xdr:nvSpPr>
      <xdr:spPr>
        <a:xfrm>
          <a:off x="122396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33D48CC5-3271-42DC-8A77-7122D27B59C6}"/>
            </a:ext>
          </a:extLst>
        </xdr:cNvPr>
        <xdr:cNvSpPr/>
      </xdr:nvSpPr>
      <xdr:spPr>
        <a:xfrm>
          <a:off x="132683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22E7A7CC-3C52-4178-A549-B175924D1267}"/>
            </a:ext>
          </a:extLst>
        </xdr:cNvPr>
        <xdr:cNvSpPr/>
      </xdr:nvSpPr>
      <xdr:spPr>
        <a:xfrm>
          <a:off x="132683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42CAB314-E65E-4956-BEFC-4B918872E8AD}"/>
            </a:ext>
          </a:extLst>
        </xdr:cNvPr>
        <xdr:cNvSpPr/>
      </xdr:nvSpPr>
      <xdr:spPr>
        <a:xfrm>
          <a:off x="11210925" y="78009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10A780D8-46D2-4F65-BEB7-3CF000F12828}"/>
            </a:ext>
          </a:extLst>
        </xdr:cNvPr>
        <xdr:cNvSpPr txBox="1"/>
      </xdr:nvSpPr>
      <xdr:spPr>
        <a:xfrm>
          <a:off x="11172825"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419186EB-7653-4142-917D-70F199FAF190}"/>
            </a:ext>
          </a:extLst>
        </xdr:cNvPr>
        <xdr:cNvCxnSpPr/>
      </xdr:nvCxnSpPr>
      <xdr:spPr>
        <a:xfrm>
          <a:off x="11210925" y="9963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C6EC9FCA-DB02-4F04-BEBE-9BE34D916EDF}"/>
            </a:ext>
          </a:extLst>
        </xdr:cNvPr>
        <xdr:cNvCxnSpPr/>
      </xdr:nvCxnSpPr>
      <xdr:spPr>
        <a:xfrm>
          <a:off x="11210925" y="9601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2E0F71AC-CC6A-415E-867B-D144E6270862}"/>
            </a:ext>
          </a:extLst>
        </xdr:cNvPr>
        <xdr:cNvSpPr txBox="1"/>
      </xdr:nvSpPr>
      <xdr:spPr>
        <a:xfrm>
          <a:off x="10981189" y="9465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A803F856-25F7-43F8-A41F-AADD759AE15C}"/>
            </a:ext>
          </a:extLst>
        </xdr:cNvPr>
        <xdr:cNvCxnSpPr/>
      </xdr:nvCxnSpPr>
      <xdr:spPr>
        <a:xfrm>
          <a:off x="11210925" y="9239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CB0415EE-EA74-428C-AB8D-8DE43412B126}"/>
            </a:ext>
          </a:extLst>
        </xdr:cNvPr>
        <xdr:cNvSpPr txBox="1"/>
      </xdr:nvSpPr>
      <xdr:spPr>
        <a:xfrm>
          <a:off x="10736776" y="910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B86C2052-45CD-4D63-A545-25E00A082FE9}"/>
            </a:ext>
          </a:extLst>
        </xdr:cNvPr>
        <xdr:cNvCxnSpPr/>
      </xdr:nvCxnSpPr>
      <xdr:spPr>
        <a:xfrm>
          <a:off x="11210925" y="88868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25B88709-5928-4D73-8519-87ACCAA35569}"/>
            </a:ext>
          </a:extLst>
        </xdr:cNvPr>
        <xdr:cNvSpPr txBox="1"/>
      </xdr:nvSpPr>
      <xdr:spPr>
        <a:xfrm>
          <a:off x="10669481" y="8741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A1C03C13-D3C7-487A-891F-0DF67B43D3AF}"/>
            </a:ext>
          </a:extLst>
        </xdr:cNvPr>
        <xdr:cNvCxnSpPr/>
      </xdr:nvCxnSpPr>
      <xdr:spPr>
        <a:xfrm>
          <a:off x="11210925" y="8524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E02A5061-8378-47B4-A43B-4887518C9FE9}"/>
            </a:ext>
          </a:extLst>
        </xdr:cNvPr>
        <xdr:cNvSpPr txBox="1"/>
      </xdr:nvSpPr>
      <xdr:spPr>
        <a:xfrm>
          <a:off x="10669481" y="8389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2626D1E2-7C1D-4080-AF72-6551554BDD71}"/>
            </a:ext>
          </a:extLst>
        </xdr:cNvPr>
        <xdr:cNvCxnSpPr/>
      </xdr:nvCxnSpPr>
      <xdr:spPr>
        <a:xfrm>
          <a:off x="11210925" y="8162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CA8682B2-4381-47D6-8B21-A59225E7D580}"/>
            </a:ext>
          </a:extLst>
        </xdr:cNvPr>
        <xdr:cNvSpPr txBox="1"/>
      </xdr:nvSpPr>
      <xdr:spPr>
        <a:xfrm>
          <a:off x="10669481" y="8027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E36BC5CB-98D1-4EE1-AE3E-696B3F03EA12}"/>
            </a:ext>
          </a:extLst>
        </xdr:cNvPr>
        <xdr:cNvCxnSpPr/>
      </xdr:nvCxnSpPr>
      <xdr:spPr>
        <a:xfrm>
          <a:off x="11210925" y="7800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51A84C5D-CFD1-4434-B8C5-F941134E2AF1}"/>
            </a:ext>
          </a:extLst>
        </xdr:cNvPr>
        <xdr:cNvSpPr txBox="1"/>
      </xdr:nvSpPr>
      <xdr:spPr>
        <a:xfrm>
          <a:off x="10669481" y="766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D5C0C8BA-8C7C-42CD-97C1-A579F67E0C60}"/>
            </a:ext>
          </a:extLst>
        </xdr:cNvPr>
        <xdr:cNvSpPr/>
      </xdr:nvSpPr>
      <xdr:spPr>
        <a:xfrm>
          <a:off x="11210925" y="78009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C54BC53B-3F4B-4E29-BBB7-52AAE7E9AC9E}"/>
            </a:ext>
          </a:extLst>
        </xdr:cNvPr>
        <xdr:cNvCxnSpPr/>
      </xdr:nvCxnSpPr>
      <xdr:spPr>
        <a:xfrm flipV="1">
          <a:off x="14695170" y="8306532"/>
          <a:ext cx="1269" cy="111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E8883CF6-E948-4BA0-A48B-8FCFEDFB5563}"/>
            </a:ext>
          </a:extLst>
        </xdr:cNvPr>
        <xdr:cNvSpPr txBox="1"/>
      </xdr:nvSpPr>
      <xdr:spPr>
        <a:xfrm>
          <a:off x="14744700" y="94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E99875D0-31AC-4E2D-9BF3-E549D57A4C8A}"/>
            </a:ext>
          </a:extLst>
        </xdr:cNvPr>
        <xdr:cNvCxnSpPr/>
      </xdr:nvCxnSpPr>
      <xdr:spPr>
        <a:xfrm>
          <a:off x="14611350" y="9417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D1FA52E-9760-44D4-A2F5-A31817A75C3D}"/>
            </a:ext>
          </a:extLst>
        </xdr:cNvPr>
        <xdr:cNvSpPr txBox="1"/>
      </xdr:nvSpPr>
      <xdr:spPr>
        <a:xfrm>
          <a:off x="14744700" y="809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20F2D223-DB8A-4906-9443-2042E158E74D}"/>
            </a:ext>
          </a:extLst>
        </xdr:cNvPr>
        <xdr:cNvCxnSpPr/>
      </xdr:nvCxnSpPr>
      <xdr:spPr>
        <a:xfrm>
          <a:off x="14611350" y="83065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22603</xdr:rowOff>
    </xdr:from>
    <xdr:to>
      <xdr:col>85</xdr:col>
      <xdr:colOff>127000</xdr:colOff>
      <xdr:row>57</xdr:row>
      <xdr:rowOff>71943</xdr:rowOff>
    </xdr:to>
    <xdr:cxnSp macro="">
      <xdr:nvCxnSpPr>
        <xdr:cNvPr id="581" name="直線コネクタ 580">
          <a:extLst>
            <a:ext uri="{FF2B5EF4-FFF2-40B4-BE49-F238E27FC236}">
              <a16:creationId xmlns:a16="http://schemas.microsoft.com/office/drawing/2014/main" id="{93725146-A9B5-4C0F-95BA-D9CFC434FB91}"/>
            </a:ext>
          </a:extLst>
        </xdr:cNvPr>
        <xdr:cNvCxnSpPr/>
      </xdr:nvCxnSpPr>
      <xdr:spPr>
        <a:xfrm flipV="1">
          <a:off x="13935075" y="9255503"/>
          <a:ext cx="762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112E392A-DEF9-4433-B76A-A84D10116063}"/>
            </a:ext>
          </a:extLst>
        </xdr:cNvPr>
        <xdr:cNvSpPr txBox="1"/>
      </xdr:nvSpPr>
      <xdr:spPr>
        <a:xfrm>
          <a:off x="14744700" y="901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B89B2756-0E6A-4B7E-A9DD-511A78CCA7B2}"/>
            </a:ext>
          </a:extLst>
        </xdr:cNvPr>
        <xdr:cNvSpPr/>
      </xdr:nvSpPr>
      <xdr:spPr>
        <a:xfrm>
          <a:off x="14649450" y="9153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14755</xdr:rowOff>
    </xdr:from>
    <xdr:to>
      <xdr:col>81</xdr:col>
      <xdr:colOff>50800</xdr:colOff>
      <xdr:row>57</xdr:row>
      <xdr:rowOff>71943</xdr:rowOff>
    </xdr:to>
    <xdr:cxnSp macro="">
      <xdr:nvCxnSpPr>
        <xdr:cNvPr id="584" name="直線コネクタ 583">
          <a:extLst>
            <a:ext uri="{FF2B5EF4-FFF2-40B4-BE49-F238E27FC236}">
              <a16:creationId xmlns:a16="http://schemas.microsoft.com/office/drawing/2014/main" id="{3D8758CA-23B6-4218-B7CD-54B7C77664AE}"/>
            </a:ext>
          </a:extLst>
        </xdr:cNvPr>
        <xdr:cNvCxnSpPr/>
      </xdr:nvCxnSpPr>
      <xdr:spPr>
        <a:xfrm>
          <a:off x="13144500" y="9241305"/>
          <a:ext cx="790575"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394DF225-FD97-49EC-A6E0-6DC387A945E6}"/>
            </a:ext>
          </a:extLst>
        </xdr:cNvPr>
        <xdr:cNvSpPr/>
      </xdr:nvSpPr>
      <xdr:spPr>
        <a:xfrm>
          <a:off x="13887450" y="91888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8B47A7D3-E7B6-46CD-800D-F17484CBBB8A}"/>
            </a:ext>
          </a:extLst>
        </xdr:cNvPr>
        <xdr:cNvSpPr txBox="1"/>
      </xdr:nvSpPr>
      <xdr:spPr>
        <a:xfrm>
          <a:off x="13705986" y="897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117343</xdr:rowOff>
    </xdr:from>
    <xdr:to>
      <xdr:col>76</xdr:col>
      <xdr:colOff>114300</xdr:colOff>
      <xdr:row>57</xdr:row>
      <xdr:rowOff>14755</xdr:rowOff>
    </xdr:to>
    <xdr:cxnSp macro="">
      <xdr:nvCxnSpPr>
        <xdr:cNvPr id="587" name="直線コネクタ 586">
          <a:extLst>
            <a:ext uri="{FF2B5EF4-FFF2-40B4-BE49-F238E27FC236}">
              <a16:creationId xmlns:a16="http://schemas.microsoft.com/office/drawing/2014/main" id="{AB611256-76DC-44DD-9265-40874560959D}"/>
            </a:ext>
          </a:extLst>
        </xdr:cNvPr>
        <xdr:cNvCxnSpPr/>
      </xdr:nvCxnSpPr>
      <xdr:spPr>
        <a:xfrm>
          <a:off x="12344400" y="9185143"/>
          <a:ext cx="8001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66CADC8-CA42-4B8A-B68E-EA7AC809C1E5}"/>
            </a:ext>
          </a:extLst>
        </xdr:cNvPr>
        <xdr:cNvSpPr/>
      </xdr:nvSpPr>
      <xdr:spPr>
        <a:xfrm>
          <a:off x="13096875" y="9194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11482989-8331-470B-99DB-EFC50EDA7866}"/>
            </a:ext>
          </a:extLst>
        </xdr:cNvPr>
        <xdr:cNvSpPr txBox="1"/>
      </xdr:nvSpPr>
      <xdr:spPr>
        <a:xfrm>
          <a:off x="12896361" y="898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4552</xdr:rowOff>
    </xdr:from>
    <xdr:to>
      <xdr:col>71</xdr:col>
      <xdr:colOff>177800</xdr:colOff>
      <xdr:row>56</xdr:row>
      <xdr:rowOff>117343</xdr:rowOff>
    </xdr:to>
    <xdr:cxnSp macro="">
      <xdr:nvCxnSpPr>
        <xdr:cNvPr id="590" name="直線コネクタ 589">
          <a:extLst>
            <a:ext uri="{FF2B5EF4-FFF2-40B4-BE49-F238E27FC236}">
              <a16:creationId xmlns:a16="http://schemas.microsoft.com/office/drawing/2014/main" id="{11D3AE2C-ACCD-4CAF-AFFD-B53662F29767}"/>
            </a:ext>
          </a:extLst>
        </xdr:cNvPr>
        <xdr:cNvCxnSpPr/>
      </xdr:nvCxnSpPr>
      <xdr:spPr>
        <a:xfrm>
          <a:off x="11534775" y="8913602"/>
          <a:ext cx="809625" cy="27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2784A75B-15D4-416B-81C6-336900DADCB8}"/>
            </a:ext>
          </a:extLst>
        </xdr:cNvPr>
        <xdr:cNvSpPr/>
      </xdr:nvSpPr>
      <xdr:spPr>
        <a:xfrm>
          <a:off x="12296775" y="91440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9B3D06C6-EFFF-493E-9F26-308AF83B1165}"/>
            </a:ext>
          </a:extLst>
        </xdr:cNvPr>
        <xdr:cNvSpPr txBox="1"/>
      </xdr:nvSpPr>
      <xdr:spPr>
        <a:xfrm>
          <a:off x="12105786" y="922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52A2E08C-FA9D-43AA-8D2D-743798D3FBFD}"/>
            </a:ext>
          </a:extLst>
        </xdr:cNvPr>
        <xdr:cNvSpPr/>
      </xdr:nvSpPr>
      <xdr:spPr>
        <a:xfrm>
          <a:off x="11487150" y="919389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F1022FF7-2EE3-4435-B923-08D72488CE76}"/>
            </a:ext>
          </a:extLst>
        </xdr:cNvPr>
        <xdr:cNvSpPr txBox="1"/>
      </xdr:nvSpPr>
      <xdr:spPr>
        <a:xfrm>
          <a:off x="11305686" y="92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5877B74E-88DF-4081-AD60-5421A68C16DF}"/>
            </a:ext>
          </a:extLst>
        </xdr:cNvPr>
        <xdr:cNvSpPr txBox="1"/>
      </xdr:nvSpPr>
      <xdr:spPr>
        <a:xfrm>
          <a:off x="14525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F246FC26-4ECE-4B9C-9EB8-D91D6C589C26}"/>
            </a:ext>
          </a:extLst>
        </xdr:cNvPr>
        <xdr:cNvSpPr txBox="1"/>
      </xdr:nvSpPr>
      <xdr:spPr>
        <a:xfrm>
          <a:off x="137636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B453D8A-7625-4CE4-8474-45F98DDF89A0}"/>
            </a:ext>
          </a:extLst>
        </xdr:cNvPr>
        <xdr:cNvSpPr txBox="1"/>
      </xdr:nvSpPr>
      <xdr:spPr>
        <a:xfrm>
          <a:off x="129730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C6327F78-189C-4246-8E84-B8D3AF4F7BA2}"/>
            </a:ext>
          </a:extLst>
        </xdr:cNvPr>
        <xdr:cNvSpPr txBox="1"/>
      </xdr:nvSpPr>
      <xdr:spPr>
        <a:xfrm>
          <a:off x="121729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CAA50820-C4AC-4836-836D-A1FE444CBC0C}"/>
            </a:ext>
          </a:extLst>
        </xdr:cNvPr>
        <xdr:cNvSpPr txBox="1"/>
      </xdr:nvSpPr>
      <xdr:spPr>
        <a:xfrm>
          <a:off x="113633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143253</xdr:rowOff>
    </xdr:from>
    <xdr:to>
      <xdr:col>85</xdr:col>
      <xdr:colOff>177800</xdr:colOff>
      <xdr:row>57</xdr:row>
      <xdr:rowOff>73403</xdr:rowOff>
    </xdr:to>
    <xdr:sp macro="" textlink="">
      <xdr:nvSpPr>
        <xdr:cNvPr id="600" name="楕円 599">
          <a:extLst>
            <a:ext uri="{FF2B5EF4-FFF2-40B4-BE49-F238E27FC236}">
              <a16:creationId xmlns:a16="http://schemas.microsoft.com/office/drawing/2014/main" id="{2FA71A73-5116-434E-901F-A28B9079205F}"/>
            </a:ext>
          </a:extLst>
        </xdr:cNvPr>
        <xdr:cNvSpPr/>
      </xdr:nvSpPr>
      <xdr:spPr>
        <a:xfrm>
          <a:off x="14649450" y="92078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121680</xdr:rowOff>
    </xdr:from>
    <xdr:ext cx="534377" cy="259045"/>
    <xdr:sp macro="" textlink="">
      <xdr:nvSpPr>
        <xdr:cNvPr id="601" name="教育費該当値テキスト">
          <a:extLst>
            <a:ext uri="{FF2B5EF4-FFF2-40B4-BE49-F238E27FC236}">
              <a16:creationId xmlns:a16="http://schemas.microsoft.com/office/drawing/2014/main" id="{AB4E844D-56BF-4E76-BDB4-4661AA12A2A3}"/>
            </a:ext>
          </a:extLst>
        </xdr:cNvPr>
        <xdr:cNvSpPr txBox="1"/>
      </xdr:nvSpPr>
      <xdr:spPr>
        <a:xfrm>
          <a:off x="14744700" y="91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21143</xdr:rowOff>
    </xdr:from>
    <xdr:to>
      <xdr:col>81</xdr:col>
      <xdr:colOff>101600</xdr:colOff>
      <xdr:row>57</xdr:row>
      <xdr:rowOff>122743</xdr:rowOff>
    </xdr:to>
    <xdr:sp macro="" textlink="">
      <xdr:nvSpPr>
        <xdr:cNvPr id="602" name="楕円 601">
          <a:extLst>
            <a:ext uri="{FF2B5EF4-FFF2-40B4-BE49-F238E27FC236}">
              <a16:creationId xmlns:a16="http://schemas.microsoft.com/office/drawing/2014/main" id="{A5DC00C1-ABF2-4D70-91D1-0C13273668BE}"/>
            </a:ext>
          </a:extLst>
        </xdr:cNvPr>
        <xdr:cNvSpPr/>
      </xdr:nvSpPr>
      <xdr:spPr>
        <a:xfrm>
          <a:off x="13887450" y="9250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113870</xdr:rowOff>
    </xdr:from>
    <xdr:ext cx="534377" cy="259045"/>
    <xdr:sp macro="" textlink="">
      <xdr:nvSpPr>
        <xdr:cNvPr id="603" name="テキスト ボックス 602">
          <a:extLst>
            <a:ext uri="{FF2B5EF4-FFF2-40B4-BE49-F238E27FC236}">
              <a16:creationId xmlns:a16="http://schemas.microsoft.com/office/drawing/2014/main" id="{55D3074B-B76A-44E6-B35C-962132DEFCF5}"/>
            </a:ext>
          </a:extLst>
        </xdr:cNvPr>
        <xdr:cNvSpPr txBox="1"/>
      </xdr:nvSpPr>
      <xdr:spPr>
        <a:xfrm>
          <a:off x="13705986" y="934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135405</xdr:rowOff>
    </xdr:from>
    <xdr:to>
      <xdr:col>76</xdr:col>
      <xdr:colOff>165100</xdr:colOff>
      <xdr:row>57</xdr:row>
      <xdr:rowOff>65555</xdr:rowOff>
    </xdr:to>
    <xdr:sp macro="" textlink="">
      <xdr:nvSpPr>
        <xdr:cNvPr id="604" name="楕円 603">
          <a:extLst>
            <a:ext uri="{FF2B5EF4-FFF2-40B4-BE49-F238E27FC236}">
              <a16:creationId xmlns:a16="http://schemas.microsoft.com/office/drawing/2014/main" id="{8F5D6F6F-E4CE-4E69-8701-ACF987888239}"/>
            </a:ext>
          </a:extLst>
        </xdr:cNvPr>
        <xdr:cNvSpPr/>
      </xdr:nvSpPr>
      <xdr:spPr>
        <a:xfrm>
          <a:off x="13096875" y="9203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56682</xdr:rowOff>
    </xdr:from>
    <xdr:ext cx="534377" cy="259045"/>
    <xdr:sp macro="" textlink="">
      <xdr:nvSpPr>
        <xdr:cNvPr id="605" name="テキスト ボックス 604">
          <a:extLst>
            <a:ext uri="{FF2B5EF4-FFF2-40B4-BE49-F238E27FC236}">
              <a16:creationId xmlns:a16="http://schemas.microsoft.com/office/drawing/2014/main" id="{BE3918EC-CF5C-43E9-BC68-661FAED3E958}"/>
            </a:ext>
          </a:extLst>
        </xdr:cNvPr>
        <xdr:cNvSpPr txBox="1"/>
      </xdr:nvSpPr>
      <xdr:spPr>
        <a:xfrm>
          <a:off x="12896361" y="92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66543</xdr:rowOff>
    </xdr:from>
    <xdr:to>
      <xdr:col>72</xdr:col>
      <xdr:colOff>38100</xdr:colOff>
      <xdr:row>56</xdr:row>
      <xdr:rowOff>168143</xdr:rowOff>
    </xdr:to>
    <xdr:sp macro="" textlink="">
      <xdr:nvSpPr>
        <xdr:cNvPr id="606" name="楕円 605">
          <a:extLst>
            <a:ext uri="{FF2B5EF4-FFF2-40B4-BE49-F238E27FC236}">
              <a16:creationId xmlns:a16="http://schemas.microsoft.com/office/drawing/2014/main" id="{5A29324C-B39E-47F4-B8F5-F4F5F3681724}"/>
            </a:ext>
          </a:extLst>
        </xdr:cNvPr>
        <xdr:cNvSpPr/>
      </xdr:nvSpPr>
      <xdr:spPr>
        <a:xfrm>
          <a:off x="12296775" y="91375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13220</xdr:rowOff>
    </xdr:from>
    <xdr:ext cx="534377" cy="259045"/>
    <xdr:sp macro="" textlink="">
      <xdr:nvSpPr>
        <xdr:cNvPr id="607" name="テキスト ボックス 606">
          <a:extLst>
            <a:ext uri="{FF2B5EF4-FFF2-40B4-BE49-F238E27FC236}">
              <a16:creationId xmlns:a16="http://schemas.microsoft.com/office/drawing/2014/main" id="{536F0F29-CA91-4343-9BAD-8B127797D170}"/>
            </a:ext>
          </a:extLst>
        </xdr:cNvPr>
        <xdr:cNvSpPr txBox="1"/>
      </xdr:nvSpPr>
      <xdr:spPr>
        <a:xfrm>
          <a:off x="12105786" y="89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125202</xdr:rowOff>
    </xdr:from>
    <xdr:to>
      <xdr:col>67</xdr:col>
      <xdr:colOff>101600</xdr:colOff>
      <xdr:row>55</xdr:row>
      <xdr:rowOff>55352</xdr:rowOff>
    </xdr:to>
    <xdr:sp macro="" textlink="">
      <xdr:nvSpPr>
        <xdr:cNvPr id="608" name="楕円 607">
          <a:extLst>
            <a:ext uri="{FF2B5EF4-FFF2-40B4-BE49-F238E27FC236}">
              <a16:creationId xmlns:a16="http://schemas.microsoft.com/office/drawing/2014/main" id="{04181C6D-2BAE-417A-83BF-9C1E4A57CF99}"/>
            </a:ext>
          </a:extLst>
        </xdr:cNvPr>
        <xdr:cNvSpPr/>
      </xdr:nvSpPr>
      <xdr:spPr>
        <a:xfrm>
          <a:off x="11487150" y="88659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71879</xdr:rowOff>
    </xdr:from>
    <xdr:ext cx="534377" cy="259045"/>
    <xdr:sp macro="" textlink="">
      <xdr:nvSpPr>
        <xdr:cNvPr id="609" name="テキスト ボックス 608">
          <a:extLst>
            <a:ext uri="{FF2B5EF4-FFF2-40B4-BE49-F238E27FC236}">
              <a16:creationId xmlns:a16="http://schemas.microsoft.com/office/drawing/2014/main" id="{7F21DBB0-2F4D-4619-BAFD-D0C03598719E}"/>
            </a:ext>
          </a:extLst>
        </xdr:cNvPr>
        <xdr:cNvSpPr txBox="1"/>
      </xdr:nvSpPr>
      <xdr:spPr>
        <a:xfrm>
          <a:off x="11305686" y="86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EE5572F-9B5B-4513-8DA3-F1A222DFD09C}"/>
            </a:ext>
          </a:extLst>
        </xdr:cNvPr>
        <xdr:cNvSpPr/>
      </xdr:nvSpPr>
      <xdr:spPr>
        <a:xfrm>
          <a:off x="11210925" y="102584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B79091E3-D5A0-40E0-BF05-D7963F7D5D6C}"/>
            </a:ext>
          </a:extLst>
        </xdr:cNvPr>
        <xdr:cNvSpPr/>
      </xdr:nvSpPr>
      <xdr:spPr>
        <a:xfrm>
          <a:off x="11315700"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647755F-4CF3-498E-B9ED-E61F7DE2AF83}"/>
            </a:ext>
          </a:extLst>
        </xdr:cNvPr>
        <xdr:cNvSpPr/>
      </xdr:nvSpPr>
      <xdr:spPr>
        <a:xfrm>
          <a:off x="11315700"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C9CBED95-30E9-411E-96EC-345BA0169C0C}"/>
            </a:ext>
          </a:extLst>
        </xdr:cNvPr>
        <xdr:cNvSpPr/>
      </xdr:nvSpPr>
      <xdr:spPr>
        <a:xfrm>
          <a:off x="122396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B2515F7C-66C7-4A2D-81EB-6B65C54D2AD4}"/>
            </a:ext>
          </a:extLst>
        </xdr:cNvPr>
        <xdr:cNvSpPr/>
      </xdr:nvSpPr>
      <xdr:spPr>
        <a:xfrm>
          <a:off x="122396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F6773083-1281-47AC-BCA5-CE64FFB426AD}"/>
            </a:ext>
          </a:extLst>
        </xdr:cNvPr>
        <xdr:cNvSpPr/>
      </xdr:nvSpPr>
      <xdr:spPr>
        <a:xfrm>
          <a:off x="13268325" y="10582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564B57F3-5BD0-4295-94AE-3C254ED46A62}"/>
            </a:ext>
          </a:extLst>
        </xdr:cNvPr>
        <xdr:cNvSpPr/>
      </xdr:nvSpPr>
      <xdr:spPr>
        <a:xfrm>
          <a:off x="13268325" y="10772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6AEF81E8-BA8A-4FF0-AB6D-5F189FD93859}"/>
            </a:ext>
          </a:extLst>
        </xdr:cNvPr>
        <xdr:cNvSpPr/>
      </xdr:nvSpPr>
      <xdr:spPr>
        <a:xfrm>
          <a:off x="11210925" y="110394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EB239B56-3D6E-495F-A870-46CBB0080158}"/>
            </a:ext>
          </a:extLst>
        </xdr:cNvPr>
        <xdr:cNvSpPr txBox="1"/>
      </xdr:nvSpPr>
      <xdr:spPr>
        <a:xfrm>
          <a:off x="11172825" y="10858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C29C3D1A-9BD3-461D-8D3A-BA287228F0E9}"/>
            </a:ext>
          </a:extLst>
        </xdr:cNvPr>
        <xdr:cNvCxnSpPr/>
      </xdr:nvCxnSpPr>
      <xdr:spPr>
        <a:xfrm>
          <a:off x="11210925" y="13201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AB067591-284D-4C28-B263-6F9D991D62EF}"/>
            </a:ext>
          </a:extLst>
        </xdr:cNvPr>
        <xdr:cNvCxnSpPr/>
      </xdr:nvCxnSpPr>
      <xdr:spPr>
        <a:xfrm>
          <a:off x="11210925" y="128941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895C9980-7E91-4577-8513-991BD063F477}"/>
            </a:ext>
          </a:extLst>
        </xdr:cNvPr>
        <xdr:cNvSpPr txBox="1"/>
      </xdr:nvSpPr>
      <xdr:spPr>
        <a:xfrm>
          <a:off x="10981189" y="127550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90B8E973-2CBA-4EEA-98B3-CE4BDA9C5CF4}"/>
            </a:ext>
          </a:extLst>
        </xdr:cNvPr>
        <xdr:cNvCxnSpPr/>
      </xdr:nvCxnSpPr>
      <xdr:spPr>
        <a:xfrm>
          <a:off x="11210925" y="12583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3EE70965-0E60-47D8-957B-764BC4FBDE94}"/>
            </a:ext>
          </a:extLst>
        </xdr:cNvPr>
        <xdr:cNvSpPr txBox="1"/>
      </xdr:nvSpPr>
      <xdr:spPr>
        <a:xfrm>
          <a:off x="10736776" y="12447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5EDB1B94-CF08-48D0-8C14-AEE6C7E40143}"/>
            </a:ext>
          </a:extLst>
        </xdr:cNvPr>
        <xdr:cNvCxnSpPr/>
      </xdr:nvCxnSpPr>
      <xdr:spPr>
        <a:xfrm>
          <a:off x="11210925" y="122759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663B9ADB-C23B-4CA4-974A-AD34EE23F764}"/>
            </a:ext>
          </a:extLst>
        </xdr:cNvPr>
        <xdr:cNvSpPr txBox="1"/>
      </xdr:nvSpPr>
      <xdr:spPr>
        <a:xfrm>
          <a:off x="10736776" y="1214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327AFBF5-53E8-4A52-B376-4A916349BC6D}"/>
            </a:ext>
          </a:extLst>
        </xdr:cNvPr>
        <xdr:cNvCxnSpPr/>
      </xdr:nvCxnSpPr>
      <xdr:spPr>
        <a:xfrm>
          <a:off x="11210925" y="119652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75E885EF-1D7D-4EE4-BF66-0A1C3291FB18}"/>
            </a:ext>
          </a:extLst>
        </xdr:cNvPr>
        <xdr:cNvSpPr txBox="1"/>
      </xdr:nvSpPr>
      <xdr:spPr>
        <a:xfrm>
          <a:off x="10736776" y="118293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8BF711A-CC7A-4B93-9138-623CF7649CC3}"/>
            </a:ext>
          </a:extLst>
        </xdr:cNvPr>
        <xdr:cNvCxnSpPr/>
      </xdr:nvCxnSpPr>
      <xdr:spPr>
        <a:xfrm>
          <a:off x="11210925" y="116576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C4D7177C-4C69-4A1A-B858-483F914CDCE3}"/>
            </a:ext>
          </a:extLst>
        </xdr:cNvPr>
        <xdr:cNvSpPr txBox="1"/>
      </xdr:nvSpPr>
      <xdr:spPr>
        <a:xfrm>
          <a:off x="10736776" y="115186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99BDB3D1-7A97-4A25-87F5-40F1595CF99F}"/>
            </a:ext>
          </a:extLst>
        </xdr:cNvPr>
        <xdr:cNvCxnSpPr/>
      </xdr:nvCxnSpPr>
      <xdr:spPr>
        <a:xfrm>
          <a:off x="11210925" y="113469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68B7C1F7-97CE-4EF9-BBEE-04101A7FB6AC}"/>
            </a:ext>
          </a:extLst>
        </xdr:cNvPr>
        <xdr:cNvSpPr txBox="1"/>
      </xdr:nvSpPr>
      <xdr:spPr>
        <a:xfrm>
          <a:off x="10736776" y="112111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8B9E4415-0E33-481A-BFEB-0E39F2A8B3B0}"/>
            </a:ext>
          </a:extLst>
        </xdr:cNvPr>
        <xdr:cNvCxnSpPr/>
      </xdr:nvCxnSpPr>
      <xdr:spPr>
        <a:xfrm>
          <a:off x="11210925" y="11039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724D3A79-1105-4B37-95C9-D8A7D4C8FFBF}"/>
            </a:ext>
          </a:extLst>
        </xdr:cNvPr>
        <xdr:cNvSpPr txBox="1"/>
      </xdr:nvSpPr>
      <xdr:spPr>
        <a:xfrm>
          <a:off x="10736776" y="10903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3B612A7D-C69E-4ED5-8348-8553C4369CBF}"/>
            </a:ext>
          </a:extLst>
        </xdr:cNvPr>
        <xdr:cNvSpPr/>
      </xdr:nvSpPr>
      <xdr:spPr>
        <a:xfrm>
          <a:off x="11210925" y="110394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ED339C64-8340-4099-A016-D718F890330A}"/>
            </a:ext>
          </a:extLst>
        </xdr:cNvPr>
        <xdr:cNvCxnSpPr/>
      </xdr:nvCxnSpPr>
      <xdr:spPr>
        <a:xfrm flipV="1">
          <a:off x="14695170" y="11553557"/>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F0874E79-B51E-4530-8772-A2A17330B763}"/>
            </a:ext>
          </a:extLst>
        </xdr:cNvPr>
        <xdr:cNvSpPr txBox="1"/>
      </xdr:nvSpPr>
      <xdr:spPr>
        <a:xfrm>
          <a:off x="14744700" y="129140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ADCAE06A-42C8-498D-BDB7-3B68E3CB95F0}"/>
            </a:ext>
          </a:extLst>
        </xdr:cNvPr>
        <xdr:cNvCxnSpPr/>
      </xdr:nvCxnSpPr>
      <xdr:spPr>
        <a:xfrm>
          <a:off x="14611350" y="128941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B9847712-8842-4488-8644-D353364BEACC}"/>
            </a:ext>
          </a:extLst>
        </xdr:cNvPr>
        <xdr:cNvSpPr txBox="1"/>
      </xdr:nvSpPr>
      <xdr:spPr>
        <a:xfrm>
          <a:off x="14744700" y="113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5BB9C071-5A29-4347-8B5A-4A24BF974C9A}"/>
            </a:ext>
          </a:extLst>
        </xdr:cNvPr>
        <xdr:cNvCxnSpPr/>
      </xdr:nvCxnSpPr>
      <xdr:spPr>
        <a:xfrm>
          <a:off x="14611350" y="115535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7896</xdr:rowOff>
    </xdr:from>
    <xdr:to>
      <xdr:col>85</xdr:col>
      <xdr:colOff>127000</xdr:colOff>
      <xdr:row>79</xdr:row>
      <xdr:rowOff>38658</xdr:rowOff>
    </xdr:to>
    <xdr:cxnSp macro="">
      <xdr:nvCxnSpPr>
        <xdr:cNvPr id="640" name="直線コネクタ 639">
          <a:extLst>
            <a:ext uri="{FF2B5EF4-FFF2-40B4-BE49-F238E27FC236}">
              <a16:creationId xmlns:a16="http://schemas.microsoft.com/office/drawing/2014/main" id="{9205BD9D-6812-493F-967C-A0F252F4015D}"/>
            </a:ext>
          </a:extLst>
        </xdr:cNvPr>
        <xdr:cNvCxnSpPr/>
      </xdr:nvCxnSpPr>
      <xdr:spPr>
        <a:xfrm>
          <a:off x="13935075" y="12803146"/>
          <a:ext cx="762000" cy="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D7D34D63-7ABB-4EEA-AE13-CF6CA1F1572E}"/>
            </a:ext>
          </a:extLst>
        </xdr:cNvPr>
        <xdr:cNvSpPr txBox="1"/>
      </xdr:nvSpPr>
      <xdr:spPr>
        <a:xfrm>
          <a:off x="14744700" y="1279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A63F2887-1AF0-46D7-88A7-60ABD5F93EC1}"/>
            </a:ext>
          </a:extLst>
        </xdr:cNvPr>
        <xdr:cNvSpPr/>
      </xdr:nvSpPr>
      <xdr:spPr>
        <a:xfrm>
          <a:off x="14649450" y="128022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162071</xdr:rowOff>
    </xdr:from>
    <xdr:to>
      <xdr:col>81</xdr:col>
      <xdr:colOff>50800</xdr:colOff>
      <xdr:row>79</xdr:row>
      <xdr:rowOff>7896</xdr:rowOff>
    </xdr:to>
    <xdr:cxnSp macro="">
      <xdr:nvCxnSpPr>
        <xdr:cNvPr id="643" name="直線コネクタ 642">
          <a:extLst>
            <a:ext uri="{FF2B5EF4-FFF2-40B4-BE49-F238E27FC236}">
              <a16:creationId xmlns:a16="http://schemas.microsoft.com/office/drawing/2014/main" id="{08440EDD-29DE-46B0-BC8F-738FB76B36B4}"/>
            </a:ext>
          </a:extLst>
        </xdr:cNvPr>
        <xdr:cNvCxnSpPr/>
      </xdr:nvCxnSpPr>
      <xdr:spPr>
        <a:xfrm>
          <a:off x="13144500" y="12627121"/>
          <a:ext cx="790575" cy="1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9ADF0809-8C76-4F4C-AAF8-8BEE7DAB2369}"/>
            </a:ext>
          </a:extLst>
        </xdr:cNvPr>
        <xdr:cNvSpPr/>
      </xdr:nvSpPr>
      <xdr:spPr>
        <a:xfrm>
          <a:off x="13887450" y="12789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5" name="テキスト ボックス 644">
          <a:extLst>
            <a:ext uri="{FF2B5EF4-FFF2-40B4-BE49-F238E27FC236}">
              <a16:creationId xmlns:a16="http://schemas.microsoft.com/office/drawing/2014/main" id="{09C21163-9946-45F3-A8A7-E5378D3A7446}"/>
            </a:ext>
          </a:extLst>
        </xdr:cNvPr>
        <xdr:cNvSpPr txBox="1"/>
      </xdr:nvSpPr>
      <xdr:spPr>
        <a:xfrm>
          <a:off x="13725603" y="1287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162071</xdr:rowOff>
    </xdr:from>
    <xdr:to>
      <xdr:col>76</xdr:col>
      <xdr:colOff>114300</xdr:colOff>
      <xdr:row>78</xdr:row>
      <xdr:rowOff>9593</xdr:rowOff>
    </xdr:to>
    <xdr:cxnSp macro="">
      <xdr:nvCxnSpPr>
        <xdr:cNvPr id="646" name="直線コネクタ 645">
          <a:extLst>
            <a:ext uri="{FF2B5EF4-FFF2-40B4-BE49-F238E27FC236}">
              <a16:creationId xmlns:a16="http://schemas.microsoft.com/office/drawing/2014/main" id="{AA777E3F-D66E-49E6-B0AE-21EA7648AA73}"/>
            </a:ext>
          </a:extLst>
        </xdr:cNvPr>
        <xdr:cNvCxnSpPr/>
      </xdr:nvCxnSpPr>
      <xdr:spPr>
        <a:xfrm flipV="1">
          <a:off x="12344400" y="12627121"/>
          <a:ext cx="8001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22B5F8EC-0321-4A3A-B92B-080C8ED9D82B}"/>
            </a:ext>
          </a:extLst>
        </xdr:cNvPr>
        <xdr:cNvSpPr/>
      </xdr:nvSpPr>
      <xdr:spPr>
        <a:xfrm>
          <a:off x="13096875" y="127739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a16="http://schemas.microsoft.com/office/drawing/2014/main" id="{543FD7A1-9118-4DF8-822B-01DFEE44007B}"/>
            </a:ext>
          </a:extLst>
        </xdr:cNvPr>
        <xdr:cNvSpPr txBox="1"/>
      </xdr:nvSpPr>
      <xdr:spPr>
        <a:xfrm>
          <a:off x="12925503" y="1285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80068</xdr:rowOff>
    </xdr:from>
    <xdr:to>
      <xdr:col>71</xdr:col>
      <xdr:colOff>177800</xdr:colOff>
      <xdr:row>78</xdr:row>
      <xdr:rowOff>9593</xdr:rowOff>
    </xdr:to>
    <xdr:cxnSp macro="">
      <xdr:nvCxnSpPr>
        <xdr:cNvPr id="649" name="直線コネクタ 648">
          <a:extLst>
            <a:ext uri="{FF2B5EF4-FFF2-40B4-BE49-F238E27FC236}">
              <a16:creationId xmlns:a16="http://schemas.microsoft.com/office/drawing/2014/main" id="{2E3E6DA3-8A7B-4D34-A8FD-226764376B9D}"/>
            </a:ext>
          </a:extLst>
        </xdr:cNvPr>
        <xdr:cNvCxnSpPr/>
      </xdr:nvCxnSpPr>
      <xdr:spPr>
        <a:xfrm>
          <a:off x="11534775" y="12551468"/>
          <a:ext cx="809625" cy="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6D0700B6-E86F-475D-9828-223A02E5E11A}"/>
            </a:ext>
          </a:extLst>
        </xdr:cNvPr>
        <xdr:cNvSpPr/>
      </xdr:nvSpPr>
      <xdr:spPr>
        <a:xfrm>
          <a:off x="12296775" y="12792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880E27F0-D2BE-49FD-957D-E1E47D3BD140}"/>
            </a:ext>
          </a:extLst>
        </xdr:cNvPr>
        <xdr:cNvSpPr txBox="1"/>
      </xdr:nvSpPr>
      <xdr:spPr>
        <a:xfrm>
          <a:off x="12134928" y="1287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C56BDC8D-AA3C-4A3B-9658-122E9B2F9654}"/>
            </a:ext>
          </a:extLst>
        </xdr:cNvPr>
        <xdr:cNvSpPr/>
      </xdr:nvSpPr>
      <xdr:spPr>
        <a:xfrm>
          <a:off x="11487150" y="127835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BB8FD8D2-F285-4BF8-9FFF-EE7E2BC4C25E}"/>
            </a:ext>
          </a:extLst>
        </xdr:cNvPr>
        <xdr:cNvSpPr txBox="1"/>
      </xdr:nvSpPr>
      <xdr:spPr>
        <a:xfrm>
          <a:off x="11325303" y="1286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77CC08F2-D792-4C68-BBA2-56AA7231F7D3}"/>
            </a:ext>
          </a:extLst>
        </xdr:cNvPr>
        <xdr:cNvSpPr txBox="1"/>
      </xdr:nvSpPr>
      <xdr:spPr>
        <a:xfrm>
          <a:off x="14525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922107B2-F199-4C2A-908D-1C2B8CC483E8}"/>
            </a:ext>
          </a:extLst>
        </xdr:cNvPr>
        <xdr:cNvSpPr txBox="1"/>
      </xdr:nvSpPr>
      <xdr:spPr>
        <a:xfrm>
          <a:off x="137636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ED95D284-BB78-42A8-A2DE-2E28428F4C52}"/>
            </a:ext>
          </a:extLst>
        </xdr:cNvPr>
        <xdr:cNvSpPr txBox="1"/>
      </xdr:nvSpPr>
      <xdr:spPr>
        <a:xfrm>
          <a:off x="129730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37C487BD-5FAE-49E4-BB9F-8CF75D384285}"/>
            </a:ext>
          </a:extLst>
        </xdr:cNvPr>
        <xdr:cNvSpPr txBox="1"/>
      </xdr:nvSpPr>
      <xdr:spPr>
        <a:xfrm>
          <a:off x="1217295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FE4BDCAB-FEA7-4D60-BBA1-22DE3D5DA6D2}"/>
            </a:ext>
          </a:extLst>
        </xdr:cNvPr>
        <xdr:cNvSpPr txBox="1"/>
      </xdr:nvSpPr>
      <xdr:spPr>
        <a:xfrm>
          <a:off x="11363325"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159308</xdr:rowOff>
    </xdr:from>
    <xdr:to>
      <xdr:col>85</xdr:col>
      <xdr:colOff>177800</xdr:colOff>
      <xdr:row>79</xdr:row>
      <xdr:rowOff>89458</xdr:rowOff>
    </xdr:to>
    <xdr:sp macro="" textlink="">
      <xdr:nvSpPr>
        <xdr:cNvPr id="659" name="楕円 658">
          <a:extLst>
            <a:ext uri="{FF2B5EF4-FFF2-40B4-BE49-F238E27FC236}">
              <a16:creationId xmlns:a16="http://schemas.microsoft.com/office/drawing/2014/main" id="{2EA11A1D-0F3C-46D9-AF6F-E542D1957D4B}"/>
            </a:ext>
          </a:extLst>
        </xdr:cNvPr>
        <xdr:cNvSpPr/>
      </xdr:nvSpPr>
      <xdr:spPr>
        <a:xfrm>
          <a:off x="14649450" y="127926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118685</xdr:rowOff>
    </xdr:from>
    <xdr:ext cx="469744" cy="259045"/>
    <xdr:sp macro="" textlink="">
      <xdr:nvSpPr>
        <xdr:cNvPr id="660" name="災害復旧費該当値テキスト">
          <a:extLst>
            <a:ext uri="{FF2B5EF4-FFF2-40B4-BE49-F238E27FC236}">
              <a16:creationId xmlns:a16="http://schemas.microsoft.com/office/drawing/2014/main" id="{B987272B-3799-44A2-B12A-3E294F80F991}"/>
            </a:ext>
          </a:extLst>
        </xdr:cNvPr>
        <xdr:cNvSpPr txBox="1"/>
      </xdr:nvSpPr>
      <xdr:spPr>
        <a:xfrm>
          <a:off x="14744700" y="12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128546</xdr:rowOff>
    </xdr:from>
    <xdr:to>
      <xdr:col>81</xdr:col>
      <xdr:colOff>101600</xdr:colOff>
      <xdr:row>79</xdr:row>
      <xdr:rowOff>58696</xdr:rowOff>
    </xdr:to>
    <xdr:sp macro="" textlink="">
      <xdr:nvSpPr>
        <xdr:cNvPr id="661" name="楕円 660">
          <a:extLst>
            <a:ext uri="{FF2B5EF4-FFF2-40B4-BE49-F238E27FC236}">
              <a16:creationId xmlns:a16="http://schemas.microsoft.com/office/drawing/2014/main" id="{905D1328-6C16-4C06-90F5-7BDBC1B6655C}"/>
            </a:ext>
          </a:extLst>
        </xdr:cNvPr>
        <xdr:cNvSpPr/>
      </xdr:nvSpPr>
      <xdr:spPr>
        <a:xfrm>
          <a:off x="13887450" y="12755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75223</xdr:rowOff>
    </xdr:from>
    <xdr:ext cx="469744" cy="259045"/>
    <xdr:sp macro="" textlink="">
      <xdr:nvSpPr>
        <xdr:cNvPr id="662" name="テキスト ボックス 661">
          <a:extLst>
            <a:ext uri="{FF2B5EF4-FFF2-40B4-BE49-F238E27FC236}">
              <a16:creationId xmlns:a16="http://schemas.microsoft.com/office/drawing/2014/main" id="{7A2DC17B-B659-4FCD-9E4B-5513F29F3F52}"/>
            </a:ext>
          </a:extLst>
        </xdr:cNvPr>
        <xdr:cNvSpPr txBox="1"/>
      </xdr:nvSpPr>
      <xdr:spPr>
        <a:xfrm>
          <a:off x="13725603" y="125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111271</xdr:rowOff>
    </xdr:from>
    <xdr:to>
      <xdr:col>76</xdr:col>
      <xdr:colOff>165100</xdr:colOff>
      <xdr:row>78</xdr:row>
      <xdr:rowOff>41421</xdr:rowOff>
    </xdr:to>
    <xdr:sp macro="" textlink="">
      <xdr:nvSpPr>
        <xdr:cNvPr id="663" name="楕円 662">
          <a:extLst>
            <a:ext uri="{FF2B5EF4-FFF2-40B4-BE49-F238E27FC236}">
              <a16:creationId xmlns:a16="http://schemas.microsoft.com/office/drawing/2014/main" id="{99ACC4EA-A284-4899-97F8-33674640C0FB}"/>
            </a:ext>
          </a:extLst>
        </xdr:cNvPr>
        <xdr:cNvSpPr/>
      </xdr:nvSpPr>
      <xdr:spPr>
        <a:xfrm>
          <a:off x="13096875" y="125794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57948</xdr:rowOff>
    </xdr:from>
    <xdr:ext cx="469744" cy="259045"/>
    <xdr:sp macro="" textlink="">
      <xdr:nvSpPr>
        <xdr:cNvPr id="664" name="テキスト ボックス 663">
          <a:extLst>
            <a:ext uri="{FF2B5EF4-FFF2-40B4-BE49-F238E27FC236}">
              <a16:creationId xmlns:a16="http://schemas.microsoft.com/office/drawing/2014/main" id="{4DB10EB2-3C1E-4409-8F44-9DE649964EBF}"/>
            </a:ext>
          </a:extLst>
        </xdr:cNvPr>
        <xdr:cNvSpPr txBox="1"/>
      </xdr:nvSpPr>
      <xdr:spPr>
        <a:xfrm>
          <a:off x="12925503" y="1236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130243</xdr:rowOff>
    </xdr:from>
    <xdr:to>
      <xdr:col>72</xdr:col>
      <xdr:colOff>38100</xdr:colOff>
      <xdr:row>78</xdr:row>
      <xdr:rowOff>60393</xdr:rowOff>
    </xdr:to>
    <xdr:sp macro="" textlink="">
      <xdr:nvSpPr>
        <xdr:cNvPr id="665" name="楕円 664">
          <a:extLst>
            <a:ext uri="{FF2B5EF4-FFF2-40B4-BE49-F238E27FC236}">
              <a16:creationId xmlns:a16="http://schemas.microsoft.com/office/drawing/2014/main" id="{1C1C91C2-CC09-4323-898B-253F0DC58016}"/>
            </a:ext>
          </a:extLst>
        </xdr:cNvPr>
        <xdr:cNvSpPr/>
      </xdr:nvSpPr>
      <xdr:spPr>
        <a:xfrm>
          <a:off x="12296775" y="12598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76920</xdr:rowOff>
    </xdr:from>
    <xdr:ext cx="469744" cy="259045"/>
    <xdr:sp macro="" textlink="">
      <xdr:nvSpPr>
        <xdr:cNvPr id="666" name="テキスト ボックス 665">
          <a:extLst>
            <a:ext uri="{FF2B5EF4-FFF2-40B4-BE49-F238E27FC236}">
              <a16:creationId xmlns:a16="http://schemas.microsoft.com/office/drawing/2014/main" id="{9AC3E29E-1E9C-4DDB-8682-559E78BF2F37}"/>
            </a:ext>
          </a:extLst>
        </xdr:cNvPr>
        <xdr:cNvSpPr txBox="1"/>
      </xdr:nvSpPr>
      <xdr:spPr>
        <a:xfrm>
          <a:off x="12134928" y="123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29268</xdr:rowOff>
    </xdr:from>
    <xdr:to>
      <xdr:col>67</xdr:col>
      <xdr:colOff>101600</xdr:colOff>
      <xdr:row>77</xdr:row>
      <xdr:rowOff>130868</xdr:rowOff>
    </xdr:to>
    <xdr:sp macro="" textlink="">
      <xdr:nvSpPr>
        <xdr:cNvPr id="667" name="楕円 666">
          <a:extLst>
            <a:ext uri="{FF2B5EF4-FFF2-40B4-BE49-F238E27FC236}">
              <a16:creationId xmlns:a16="http://schemas.microsoft.com/office/drawing/2014/main" id="{A360AC36-6B0A-44E3-850B-41B5485B6BF5}"/>
            </a:ext>
          </a:extLst>
        </xdr:cNvPr>
        <xdr:cNvSpPr/>
      </xdr:nvSpPr>
      <xdr:spPr>
        <a:xfrm>
          <a:off x="11487150" y="124943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147395</xdr:rowOff>
    </xdr:from>
    <xdr:ext cx="534377" cy="259045"/>
    <xdr:sp macro="" textlink="">
      <xdr:nvSpPr>
        <xdr:cNvPr id="668" name="テキスト ボックス 667">
          <a:extLst>
            <a:ext uri="{FF2B5EF4-FFF2-40B4-BE49-F238E27FC236}">
              <a16:creationId xmlns:a16="http://schemas.microsoft.com/office/drawing/2014/main" id="{47D068D8-1D38-4545-8562-8DC84E2A5441}"/>
            </a:ext>
          </a:extLst>
        </xdr:cNvPr>
        <xdr:cNvSpPr txBox="1"/>
      </xdr:nvSpPr>
      <xdr:spPr>
        <a:xfrm>
          <a:off x="11305686" y="122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B4606F89-F9A5-4AAB-BBD0-018D39474642}"/>
            </a:ext>
          </a:extLst>
        </xdr:cNvPr>
        <xdr:cNvSpPr/>
      </xdr:nvSpPr>
      <xdr:spPr>
        <a:xfrm>
          <a:off x="11210925" y="13496925"/>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26B82394-9477-4161-824C-6DA6E114669D}"/>
            </a:ext>
          </a:extLst>
        </xdr:cNvPr>
        <xdr:cNvSpPr/>
      </xdr:nvSpPr>
      <xdr:spPr>
        <a:xfrm>
          <a:off x="11315700"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94CDAB5D-974C-4ABD-95FE-C643273FD70D}"/>
            </a:ext>
          </a:extLst>
        </xdr:cNvPr>
        <xdr:cNvSpPr/>
      </xdr:nvSpPr>
      <xdr:spPr>
        <a:xfrm>
          <a:off x="11315700"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3927C335-3642-444F-8716-AF7762441EF2}"/>
            </a:ext>
          </a:extLst>
        </xdr:cNvPr>
        <xdr:cNvSpPr/>
      </xdr:nvSpPr>
      <xdr:spPr>
        <a:xfrm>
          <a:off x="122396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CE3BEEF4-9E20-4B09-9639-F10DDEDAE594}"/>
            </a:ext>
          </a:extLst>
        </xdr:cNvPr>
        <xdr:cNvSpPr/>
      </xdr:nvSpPr>
      <xdr:spPr>
        <a:xfrm>
          <a:off x="122396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A8DECD9-96E4-4DA4-96BA-8AF4EE699D44}"/>
            </a:ext>
          </a:extLst>
        </xdr:cNvPr>
        <xdr:cNvSpPr/>
      </xdr:nvSpPr>
      <xdr:spPr>
        <a:xfrm>
          <a:off x="13268325" y="1382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3CCEEF0-E296-44D6-905C-B1A9BC56AB44}"/>
            </a:ext>
          </a:extLst>
        </xdr:cNvPr>
        <xdr:cNvSpPr/>
      </xdr:nvSpPr>
      <xdr:spPr>
        <a:xfrm>
          <a:off x="13268325" y="14011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ED52688F-B9B5-42B3-A1D8-12542734CD71}"/>
            </a:ext>
          </a:extLst>
        </xdr:cNvPr>
        <xdr:cNvSpPr/>
      </xdr:nvSpPr>
      <xdr:spPr>
        <a:xfrm>
          <a:off x="11210925" y="14277975"/>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4B07735D-0B82-44F0-8F1A-3C36620931EF}"/>
            </a:ext>
          </a:extLst>
        </xdr:cNvPr>
        <xdr:cNvSpPr txBox="1"/>
      </xdr:nvSpPr>
      <xdr:spPr>
        <a:xfrm>
          <a:off x="11172825" y="14097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13241962-B277-41D9-B7EE-98158F0BF252}"/>
            </a:ext>
          </a:extLst>
        </xdr:cNvPr>
        <xdr:cNvCxnSpPr/>
      </xdr:nvCxnSpPr>
      <xdr:spPr>
        <a:xfrm>
          <a:off x="11210925" y="16440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CE3E84D0-1395-46E2-A6C7-873F3473F156}"/>
            </a:ext>
          </a:extLst>
        </xdr:cNvPr>
        <xdr:cNvCxnSpPr/>
      </xdr:nvCxnSpPr>
      <xdr:spPr>
        <a:xfrm>
          <a:off x="11210925" y="161326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F21FF0AF-22A4-4961-9F9F-B12F2F966269}"/>
            </a:ext>
          </a:extLst>
        </xdr:cNvPr>
        <xdr:cNvSpPr txBox="1"/>
      </xdr:nvSpPr>
      <xdr:spPr>
        <a:xfrm>
          <a:off x="10981189" y="159935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F7890F22-738A-4C44-8F30-4336C93BB485}"/>
            </a:ext>
          </a:extLst>
        </xdr:cNvPr>
        <xdr:cNvCxnSpPr/>
      </xdr:nvCxnSpPr>
      <xdr:spPr>
        <a:xfrm>
          <a:off x="11210925" y="158219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D9105D92-7758-48DD-813B-926DCA2CB625}"/>
            </a:ext>
          </a:extLst>
        </xdr:cNvPr>
        <xdr:cNvSpPr txBox="1"/>
      </xdr:nvSpPr>
      <xdr:spPr>
        <a:xfrm>
          <a:off x="10736776" y="15686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6CC47442-94FA-4638-A4F0-685160F808E5}"/>
            </a:ext>
          </a:extLst>
        </xdr:cNvPr>
        <xdr:cNvCxnSpPr/>
      </xdr:nvCxnSpPr>
      <xdr:spPr>
        <a:xfrm>
          <a:off x="11210925" y="1551441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6FEF91FF-65CA-48D3-B365-D92B41C87060}"/>
            </a:ext>
          </a:extLst>
        </xdr:cNvPr>
        <xdr:cNvSpPr txBox="1"/>
      </xdr:nvSpPr>
      <xdr:spPr>
        <a:xfrm>
          <a:off x="10736776" y="153848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94FF48ED-448E-43C1-984D-2FB1F89DF76C}"/>
            </a:ext>
          </a:extLst>
        </xdr:cNvPr>
        <xdr:cNvCxnSpPr/>
      </xdr:nvCxnSpPr>
      <xdr:spPr>
        <a:xfrm>
          <a:off x="11210925" y="1520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D7F8F691-0392-405D-BA36-420E4F12773E}"/>
            </a:ext>
          </a:extLst>
        </xdr:cNvPr>
        <xdr:cNvSpPr txBox="1"/>
      </xdr:nvSpPr>
      <xdr:spPr>
        <a:xfrm>
          <a:off x="10736776" y="15067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9910E029-7CF0-4813-B1A7-8DCD96E890D6}"/>
            </a:ext>
          </a:extLst>
        </xdr:cNvPr>
        <xdr:cNvCxnSpPr/>
      </xdr:nvCxnSpPr>
      <xdr:spPr>
        <a:xfrm>
          <a:off x="11210925" y="148961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47E3DE7E-B56E-4E6C-AEC4-F3E8047838EE}"/>
            </a:ext>
          </a:extLst>
        </xdr:cNvPr>
        <xdr:cNvSpPr txBox="1"/>
      </xdr:nvSpPr>
      <xdr:spPr>
        <a:xfrm>
          <a:off x="10736776" y="147571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18BD9DA8-D998-42A4-A08D-F5B30145EDCA}"/>
            </a:ext>
          </a:extLst>
        </xdr:cNvPr>
        <xdr:cNvCxnSpPr/>
      </xdr:nvCxnSpPr>
      <xdr:spPr>
        <a:xfrm>
          <a:off x="11210925" y="145854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8F6F092C-CC9B-4A94-A22F-18F920703D91}"/>
            </a:ext>
          </a:extLst>
        </xdr:cNvPr>
        <xdr:cNvSpPr txBox="1"/>
      </xdr:nvSpPr>
      <xdr:spPr>
        <a:xfrm>
          <a:off x="10669481" y="144496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B88C003D-F7F5-479C-8984-BA9D89F619DE}"/>
            </a:ext>
          </a:extLst>
        </xdr:cNvPr>
        <xdr:cNvCxnSpPr/>
      </xdr:nvCxnSpPr>
      <xdr:spPr>
        <a:xfrm>
          <a:off x="11210925" y="14277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DB048C0E-E5AB-4E45-93E5-1682E64296FD}"/>
            </a:ext>
          </a:extLst>
        </xdr:cNvPr>
        <xdr:cNvSpPr txBox="1"/>
      </xdr:nvSpPr>
      <xdr:spPr>
        <a:xfrm>
          <a:off x="10669481" y="14142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1B57303E-BD6A-4A30-A7BA-EC58378AB7B4}"/>
            </a:ext>
          </a:extLst>
        </xdr:cNvPr>
        <xdr:cNvSpPr/>
      </xdr:nvSpPr>
      <xdr:spPr>
        <a:xfrm>
          <a:off x="11210925" y="14277975"/>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4D163023-CD92-4B4F-A986-CF57BE6A4EF4}"/>
            </a:ext>
          </a:extLst>
        </xdr:cNvPr>
        <xdr:cNvCxnSpPr/>
      </xdr:nvCxnSpPr>
      <xdr:spPr>
        <a:xfrm flipV="1">
          <a:off x="14695170" y="14500008"/>
          <a:ext cx="1269" cy="152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60424248-A178-49D3-92C5-D6FC12E674EA}"/>
            </a:ext>
          </a:extLst>
        </xdr:cNvPr>
        <xdr:cNvSpPr txBox="1"/>
      </xdr:nvSpPr>
      <xdr:spPr>
        <a:xfrm>
          <a:off x="14744700" y="1603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45333C79-4250-4DCB-9756-0768E01920DA}"/>
            </a:ext>
          </a:extLst>
        </xdr:cNvPr>
        <xdr:cNvCxnSpPr/>
      </xdr:nvCxnSpPr>
      <xdr:spPr>
        <a:xfrm>
          <a:off x="14611350" y="160277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D000883F-5BE7-4000-A529-365527922D37}"/>
            </a:ext>
          </a:extLst>
        </xdr:cNvPr>
        <xdr:cNvSpPr txBox="1"/>
      </xdr:nvSpPr>
      <xdr:spPr>
        <a:xfrm>
          <a:off x="14744700" y="142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2D93A6A9-457D-448A-9242-F0B873E79E04}"/>
            </a:ext>
          </a:extLst>
        </xdr:cNvPr>
        <xdr:cNvCxnSpPr/>
      </xdr:nvCxnSpPr>
      <xdr:spPr>
        <a:xfrm>
          <a:off x="14611350" y="145000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56440</xdr:rowOff>
    </xdr:from>
    <xdr:to>
      <xdr:col>85</xdr:col>
      <xdr:colOff>127000</xdr:colOff>
      <xdr:row>96</xdr:row>
      <xdr:rowOff>84493</xdr:rowOff>
    </xdr:to>
    <xdr:cxnSp macro="">
      <xdr:nvCxnSpPr>
        <xdr:cNvPr id="699" name="直線コネクタ 698">
          <a:extLst>
            <a:ext uri="{FF2B5EF4-FFF2-40B4-BE49-F238E27FC236}">
              <a16:creationId xmlns:a16="http://schemas.microsoft.com/office/drawing/2014/main" id="{1D86B17E-A2B5-4160-AEF1-643577AB1912}"/>
            </a:ext>
          </a:extLst>
        </xdr:cNvPr>
        <xdr:cNvCxnSpPr/>
      </xdr:nvCxnSpPr>
      <xdr:spPr>
        <a:xfrm flipV="1">
          <a:off x="13935075" y="15601240"/>
          <a:ext cx="762000" cy="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20475989-78D4-4A1A-9ADA-2F6F6981E74A}"/>
            </a:ext>
          </a:extLst>
        </xdr:cNvPr>
        <xdr:cNvSpPr txBox="1"/>
      </xdr:nvSpPr>
      <xdr:spPr>
        <a:xfrm>
          <a:off x="14744700" y="1541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761821ED-449C-4932-8D1C-F50A549D7158}"/>
            </a:ext>
          </a:extLst>
        </xdr:cNvPr>
        <xdr:cNvSpPr/>
      </xdr:nvSpPr>
      <xdr:spPr>
        <a:xfrm>
          <a:off x="14649450" y="155533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84493</xdr:rowOff>
    </xdr:from>
    <xdr:to>
      <xdr:col>81</xdr:col>
      <xdr:colOff>50800</xdr:colOff>
      <xdr:row>96</xdr:row>
      <xdr:rowOff>127910</xdr:rowOff>
    </xdr:to>
    <xdr:cxnSp macro="">
      <xdr:nvCxnSpPr>
        <xdr:cNvPr id="702" name="直線コネクタ 701">
          <a:extLst>
            <a:ext uri="{FF2B5EF4-FFF2-40B4-BE49-F238E27FC236}">
              <a16:creationId xmlns:a16="http://schemas.microsoft.com/office/drawing/2014/main" id="{DA6EF07D-9BBD-45B8-AF26-96D2BCE91A4D}"/>
            </a:ext>
          </a:extLst>
        </xdr:cNvPr>
        <xdr:cNvCxnSpPr/>
      </xdr:nvCxnSpPr>
      <xdr:spPr>
        <a:xfrm flipV="1">
          <a:off x="13144500" y="15632468"/>
          <a:ext cx="790575" cy="3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B72C99F1-B644-42E0-86A0-71D090E616DF}"/>
            </a:ext>
          </a:extLst>
        </xdr:cNvPr>
        <xdr:cNvSpPr/>
      </xdr:nvSpPr>
      <xdr:spPr>
        <a:xfrm>
          <a:off x="13887450" y="155567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8F90E24D-23E9-46C8-9A76-AA5B76F7B864}"/>
            </a:ext>
          </a:extLst>
        </xdr:cNvPr>
        <xdr:cNvSpPr txBox="1"/>
      </xdr:nvSpPr>
      <xdr:spPr>
        <a:xfrm>
          <a:off x="13705986" y="1535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127910</xdr:rowOff>
    </xdr:from>
    <xdr:to>
      <xdr:col>76</xdr:col>
      <xdr:colOff>114300</xdr:colOff>
      <xdr:row>96</xdr:row>
      <xdr:rowOff>152615</xdr:rowOff>
    </xdr:to>
    <xdr:cxnSp macro="">
      <xdr:nvCxnSpPr>
        <xdr:cNvPr id="705" name="直線コネクタ 704">
          <a:extLst>
            <a:ext uri="{FF2B5EF4-FFF2-40B4-BE49-F238E27FC236}">
              <a16:creationId xmlns:a16="http://schemas.microsoft.com/office/drawing/2014/main" id="{40D8BDA0-739F-44C7-AA8D-ABC2AED10573}"/>
            </a:ext>
          </a:extLst>
        </xdr:cNvPr>
        <xdr:cNvCxnSpPr/>
      </xdr:nvCxnSpPr>
      <xdr:spPr>
        <a:xfrm flipV="1">
          <a:off x="12344400" y="15669535"/>
          <a:ext cx="8001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6EF83B10-6CCE-4799-900C-5498A5F08A59}"/>
            </a:ext>
          </a:extLst>
        </xdr:cNvPr>
        <xdr:cNvSpPr/>
      </xdr:nvSpPr>
      <xdr:spPr>
        <a:xfrm>
          <a:off x="13096875" y="15573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13092B4F-171E-4916-A40D-40A05CA53557}"/>
            </a:ext>
          </a:extLst>
        </xdr:cNvPr>
        <xdr:cNvSpPr txBox="1"/>
      </xdr:nvSpPr>
      <xdr:spPr>
        <a:xfrm>
          <a:off x="12896361" y="153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152615</xdr:rowOff>
    </xdr:from>
    <xdr:to>
      <xdr:col>71</xdr:col>
      <xdr:colOff>177800</xdr:colOff>
      <xdr:row>96</xdr:row>
      <xdr:rowOff>156372</xdr:rowOff>
    </xdr:to>
    <xdr:cxnSp macro="">
      <xdr:nvCxnSpPr>
        <xdr:cNvPr id="708" name="直線コネクタ 707">
          <a:extLst>
            <a:ext uri="{FF2B5EF4-FFF2-40B4-BE49-F238E27FC236}">
              <a16:creationId xmlns:a16="http://schemas.microsoft.com/office/drawing/2014/main" id="{C023C2FB-F314-4913-8A6A-5804FD76CA96}"/>
            </a:ext>
          </a:extLst>
        </xdr:cNvPr>
        <xdr:cNvCxnSpPr/>
      </xdr:nvCxnSpPr>
      <xdr:spPr>
        <a:xfrm flipV="1">
          <a:off x="11534775" y="15697415"/>
          <a:ext cx="809625"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23CF9605-60B5-4F77-B8C3-6CB5787C9DD4}"/>
            </a:ext>
          </a:extLst>
        </xdr:cNvPr>
        <xdr:cNvSpPr/>
      </xdr:nvSpPr>
      <xdr:spPr>
        <a:xfrm>
          <a:off x="12296775" y="155943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9736DEE8-7082-4450-ADAE-065FD1E2CC12}"/>
            </a:ext>
          </a:extLst>
        </xdr:cNvPr>
        <xdr:cNvSpPr txBox="1"/>
      </xdr:nvSpPr>
      <xdr:spPr>
        <a:xfrm>
          <a:off x="12105786" y="15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EABD3DF9-7278-42CD-8665-4CDB6B098F6E}"/>
            </a:ext>
          </a:extLst>
        </xdr:cNvPr>
        <xdr:cNvSpPr/>
      </xdr:nvSpPr>
      <xdr:spPr>
        <a:xfrm>
          <a:off x="11487150" y="15593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D3DD51CC-8677-42BF-91FD-2DF49FF53222}"/>
            </a:ext>
          </a:extLst>
        </xdr:cNvPr>
        <xdr:cNvSpPr txBox="1"/>
      </xdr:nvSpPr>
      <xdr:spPr>
        <a:xfrm>
          <a:off x="11305686" y="153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432806D-5701-498A-9382-086F20A59BB7}"/>
            </a:ext>
          </a:extLst>
        </xdr:cNvPr>
        <xdr:cNvSpPr txBox="1"/>
      </xdr:nvSpPr>
      <xdr:spPr>
        <a:xfrm>
          <a:off x="14525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663ADED0-93A5-49F4-B8A4-5F9AF2903831}"/>
            </a:ext>
          </a:extLst>
        </xdr:cNvPr>
        <xdr:cNvSpPr txBox="1"/>
      </xdr:nvSpPr>
      <xdr:spPr>
        <a:xfrm>
          <a:off x="137636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93DA311A-446D-4C7F-AAD7-2748DE384492}"/>
            </a:ext>
          </a:extLst>
        </xdr:cNvPr>
        <xdr:cNvSpPr txBox="1"/>
      </xdr:nvSpPr>
      <xdr:spPr>
        <a:xfrm>
          <a:off x="129730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6F5A4F2E-E369-49CE-8B43-09A110B04BBD}"/>
            </a:ext>
          </a:extLst>
        </xdr:cNvPr>
        <xdr:cNvSpPr txBox="1"/>
      </xdr:nvSpPr>
      <xdr:spPr>
        <a:xfrm>
          <a:off x="12172950"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7BC91277-3B02-4A37-8A02-93A63D38CE47}"/>
            </a:ext>
          </a:extLst>
        </xdr:cNvPr>
        <xdr:cNvSpPr txBox="1"/>
      </xdr:nvSpPr>
      <xdr:spPr>
        <a:xfrm>
          <a:off x="11363325" y="164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5640</xdr:rowOff>
    </xdr:from>
    <xdr:to>
      <xdr:col>85</xdr:col>
      <xdr:colOff>177800</xdr:colOff>
      <xdr:row>96</xdr:row>
      <xdr:rowOff>107240</xdr:rowOff>
    </xdr:to>
    <xdr:sp macro="" textlink="">
      <xdr:nvSpPr>
        <xdr:cNvPr id="718" name="楕円 717">
          <a:extLst>
            <a:ext uri="{FF2B5EF4-FFF2-40B4-BE49-F238E27FC236}">
              <a16:creationId xmlns:a16="http://schemas.microsoft.com/office/drawing/2014/main" id="{E57CA510-9EDA-4962-8F5B-921A4A28F232}"/>
            </a:ext>
          </a:extLst>
        </xdr:cNvPr>
        <xdr:cNvSpPr/>
      </xdr:nvSpPr>
      <xdr:spPr>
        <a:xfrm>
          <a:off x="14649450" y="15553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155517</xdr:rowOff>
    </xdr:from>
    <xdr:ext cx="534377" cy="259045"/>
    <xdr:sp macro="" textlink="">
      <xdr:nvSpPr>
        <xdr:cNvPr id="719" name="公債費該当値テキスト">
          <a:extLst>
            <a:ext uri="{FF2B5EF4-FFF2-40B4-BE49-F238E27FC236}">
              <a16:creationId xmlns:a16="http://schemas.microsoft.com/office/drawing/2014/main" id="{0DEAD89E-4B12-4B27-AC15-F4643FBAE515}"/>
            </a:ext>
          </a:extLst>
        </xdr:cNvPr>
        <xdr:cNvSpPr txBox="1"/>
      </xdr:nvSpPr>
      <xdr:spPr>
        <a:xfrm>
          <a:off x="14744700" y="1553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33693</xdr:rowOff>
    </xdr:from>
    <xdr:to>
      <xdr:col>81</xdr:col>
      <xdr:colOff>101600</xdr:colOff>
      <xdr:row>96</xdr:row>
      <xdr:rowOff>135293</xdr:rowOff>
    </xdr:to>
    <xdr:sp macro="" textlink="">
      <xdr:nvSpPr>
        <xdr:cNvPr id="720" name="楕円 719">
          <a:extLst>
            <a:ext uri="{FF2B5EF4-FFF2-40B4-BE49-F238E27FC236}">
              <a16:creationId xmlns:a16="http://schemas.microsoft.com/office/drawing/2014/main" id="{836089C8-DDE0-4493-A777-8BBF56689B45}"/>
            </a:ext>
          </a:extLst>
        </xdr:cNvPr>
        <xdr:cNvSpPr/>
      </xdr:nvSpPr>
      <xdr:spPr>
        <a:xfrm>
          <a:off x="13887450" y="155753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126420</xdr:rowOff>
    </xdr:from>
    <xdr:ext cx="534377" cy="259045"/>
    <xdr:sp macro="" textlink="">
      <xdr:nvSpPr>
        <xdr:cNvPr id="721" name="テキスト ボックス 720">
          <a:extLst>
            <a:ext uri="{FF2B5EF4-FFF2-40B4-BE49-F238E27FC236}">
              <a16:creationId xmlns:a16="http://schemas.microsoft.com/office/drawing/2014/main" id="{AA274022-03CD-4E39-818E-9609B40C5DF5}"/>
            </a:ext>
          </a:extLst>
        </xdr:cNvPr>
        <xdr:cNvSpPr txBox="1"/>
      </xdr:nvSpPr>
      <xdr:spPr>
        <a:xfrm>
          <a:off x="13705986" y="156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77110</xdr:rowOff>
    </xdr:from>
    <xdr:to>
      <xdr:col>76</xdr:col>
      <xdr:colOff>165100</xdr:colOff>
      <xdr:row>97</xdr:row>
      <xdr:rowOff>7260</xdr:rowOff>
    </xdr:to>
    <xdr:sp macro="" textlink="">
      <xdr:nvSpPr>
        <xdr:cNvPr id="722" name="楕円 721">
          <a:extLst>
            <a:ext uri="{FF2B5EF4-FFF2-40B4-BE49-F238E27FC236}">
              <a16:creationId xmlns:a16="http://schemas.microsoft.com/office/drawing/2014/main" id="{CB7C63F4-7DAA-41EC-886B-316F58AF5F58}"/>
            </a:ext>
          </a:extLst>
        </xdr:cNvPr>
        <xdr:cNvSpPr/>
      </xdr:nvSpPr>
      <xdr:spPr>
        <a:xfrm>
          <a:off x="13096875" y="156219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169837</xdr:rowOff>
    </xdr:from>
    <xdr:ext cx="534377" cy="259045"/>
    <xdr:sp macro="" textlink="">
      <xdr:nvSpPr>
        <xdr:cNvPr id="723" name="テキスト ボックス 722">
          <a:extLst>
            <a:ext uri="{FF2B5EF4-FFF2-40B4-BE49-F238E27FC236}">
              <a16:creationId xmlns:a16="http://schemas.microsoft.com/office/drawing/2014/main" id="{4ABBC02F-234F-4715-9ADE-419361BE0326}"/>
            </a:ext>
          </a:extLst>
        </xdr:cNvPr>
        <xdr:cNvSpPr txBox="1"/>
      </xdr:nvSpPr>
      <xdr:spPr>
        <a:xfrm>
          <a:off x="12896361" y="157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101815</xdr:rowOff>
    </xdr:from>
    <xdr:to>
      <xdr:col>72</xdr:col>
      <xdr:colOff>38100</xdr:colOff>
      <xdr:row>97</xdr:row>
      <xdr:rowOff>31965</xdr:rowOff>
    </xdr:to>
    <xdr:sp macro="" textlink="">
      <xdr:nvSpPr>
        <xdr:cNvPr id="724" name="楕円 723">
          <a:extLst>
            <a:ext uri="{FF2B5EF4-FFF2-40B4-BE49-F238E27FC236}">
              <a16:creationId xmlns:a16="http://schemas.microsoft.com/office/drawing/2014/main" id="{7C8AF7D6-C10D-4986-BF41-8552A2F48CEB}"/>
            </a:ext>
          </a:extLst>
        </xdr:cNvPr>
        <xdr:cNvSpPr/>
      </xdr:nvSpPr>
      <xdr:spPr>
        <a:xfrm>
          <a:off x="12296775" y="1564979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23092</xdr:rowOff>
    </xdr:from>
    <xdr:ext cx="534377" cy="259045"/>
    <xdr:sp macro="" textlink="">
      <xdr:nvSpPr>
        <xdr:cNvPr id="725" name="テキスト ボックス 724">
          <a:extLst>
            <a:ext uri="{FF2B5EF4-FFF2-40B4-BE49-F238E27FC236}">
              <a16:creationId xmlns:a16="http://schemas.microsoft.com/office/drawing/2014/main" id="{A2928DD4-8438-4E54-B2F9-B28EDC505ACF}"/>
            </a:ext>
          </a:extLst>
        </xdr:cNvPr>
        <xdr:cNvSpPr txBox="1"/>
      </xdr:nvSpPr>
      <xdr:spPr>
        <a:xfrm>
          <a:off x="12105786" y="157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105572</xdr:rowOff>
    </xdr:from>
    <xdr:to>
      <xdr:col>67</xdr:col>
      <xdr:colOff>101600</xdr:colOff>
      <xdr:row>97</xdr:row>
      <xdr:rowOff>35722</xdr:rowOff>
    </xdr:to>
    <xdr:sp macro="" textlink="">
      <xdr:nvSpPr>
        <xdr:cNvPr id="726" name="楕円 725">
          <a:extLst>
            <a:ext uri="{FF2B5EF4-FFF2-40B4-BE49-F238E27FC236}">
              <a16:creationId xmlns:a16="http://schemas.microsoft.com/office/drawing/2014/main" id="{A4023FF7-5546-4E41-A920-25F8182AD68E}"/>
            </a:ext>
          </a:extLst>
        </xdr:cNvPr>
        <xdr:cNvSpPr/>
      </xdr:nvSpPr>
      <xdr:spPr>
        <a:xfrm>
          <a:off x="11487150" y="156471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26849</xdr:rowOff>
    </xdr:from>
    <xdr:ext cx="534377" cy="259045"/>
    <xdr:sp macro="" textlink="">
      <xdr:nvSpPr>
        <xdr:cNvPr id="727" name="テキスト ボックス 726">
          <a:extLst>
            <a:ext uri="{FF2B5EF4-FFF2-40B4-BE49-F238E27FC236}">
              <a16:creationId xmlns:a16="http://schemas.microsoft.com/office/drawing/2014/main" id="{E7B775A1-1A93-4CC5-9B0F-1CDAA8A08142}"/>
            </a:ext>
          </a:extLst>
        </xdr:cNvPr>
        <xdr:cNvSpPr txBox="1"/>
      </xdr:nvSpPr>
      <xdr:spPr>
        <a:xfrm>
          <a:off x="11305686" y="1573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95E26499-7245-4EB1-BDCB-6DFE212462D1}"/>
            </a:ext>
          </a:extLst>
        </xdr:cNvPr>
        <xdr:cNvSpPr/>
      </xdr:nvSpPr>
      <xdr:spPr>
        <a:xfrm>
          <a:off x="16459200" y="37814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87AFBC35-9479-4A89-9E2B-6EC35E36CFAC}"/>
            </a:ext>
          </a:extLst>
        </xdr:cNvPr>
        <xdr:cNvSpPr/>
      </xdr:nvSpPr>
      <xdr:spPr>
        <a:xfrm>
          <a:off x="16583025"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B9E7E702-4A2D-4322-A111-13FA7BC63856}"/>
            </a:ext>
          </a:extLst>
        </xdr:cNvPr>
        <xdr:cNvSpPr/>
      </xdr:nvSpPr>
      <xdr:spPr>
        <a:xfrm>
          <a:off x="16583025"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91C41A3-3455-4564-A92A-80D4CE926A25}"/>
            </a:ext>
          </a:extLst>
        </xdr:cNvPr>
        <xdr:cNvSpPr/>
      </xdr:nvSpPr>
      <xdr:spPr>
        <a:xfrm>
          <a:off x="174879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CFB56675-B3DF-49C7-995B-57612DA259C7}"/>
            </a:ext>
          </a:extLst>
        </xdr:cNvPr>
        <xdr:cNvSpPr/>
      </xdr:nvSpPr>
      <xdr:spPr>
        <a:xfrm>
          <a:off x="174879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CED61F9E-6385-4D83-97C8-4B01C542D348}"/>
            </a:ext>
          </a:extLst>
        </xdr:cNvPr>
        <xdr:cNvSpPr/>
      </xdr:nvSpPr>
      <xdr:spPr>
        <a:xfrm>
          <a:off x="18516600" y="41052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7C673431-690F-4CC5-9C8F-5AC627A2EC50}"/>
            </a:ext>
          </a:extLst>
        </xdr:cNvPr>
        <xdr:cNvSpPr/>
      </xdr:nvSpPr>
      <xdr:spPr>
        <a:xfrm>
          <a:off x="18516600" y="42957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1478B840-4596-4FF3-8B87-116D34390FDE}"/>
            </a:ext>
          </a:extLst>
        </xdr:cNvPr>
        <xdr:cNvSpPr/>
      </xdr:nvSpPr>
      <xdr:spPr>
        <a:xfrm>
          <a:off x="16459200" y="45624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F8D7F4E1-35BA-49E7-8CC5-C96543B723B5}"/>
            </a:ext>
          </a:extLst>
        </xdr:cNvPr>
        <xdr:cNvSpPr txBox="1"/>
      </xdr:nvSpPr>
      <xdr:spPr>
        <a:xfrm>
          <a:off x="16440150" y="4381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B35FE4A8-8F47-4DF0-B10D-B9BEA3DBBE50}"/>
            </a:ext>
          </a:extLst>
        </xdr:cNvPr>
        <xdr:cNvCxnSpPr/>
      </xdr:nvCxnSpPr>
      <xdr:spPr>
        <a:xfrm>
          <a:off x="16459200" y="672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DEAFCF09-C9A8-4C18-8CB6-895367A5AB1A}"/>
            </a:ext>
          </a:extLst>
        </xdr:cNvPr>
        <xdr:cNvCxnSpPr/>
      </xdr:nvCxnSpPr>
      <xdr:spPr>
        <a:xfrm>
          <a:off x="16459200" y="6417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99DB27-7BB8-4ED7-B7A5-455E47301ABC}"/>
            </a:ext>
          </a:extLst>
        </xdr:cNvPr>
        <xdr:cNvSpPr txBox="1"/>
      </xdr:nvSpPr>
      <xdr:spPr>
        <a:xfrm>
          <a:off x="16248514" y="62780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26B024EF-33D9-408E-B1B2-A06003E7FBFB}"/>
            </a:ext>
          </a:extLst>
        </xdr:cNvPr>
        <xdr:cNvCxnSpPr/>
      </xdr:nvCxnSpPr>
      <xdr:spPr>
        <a:xfrm>
          <a:off x="16459200" y="610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1466C8D1-FEFD-4B13-A0C9-9220DCB1314F}"/>
            </a:ext>
          </a:extLst>
        </xdr:cNvPr>
        <xdr:cNvSpPr txBox="1"/>
      </xdr:nvSpPr>
      <xdr:spPr>
        <a:xfrm>
          <a:off x="16123449" y="597055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A63E3339-14B5-42A4-AC40-CD70EFFCFEFF}"/>
            </a:ext>
          </a:extLst>
        </xdr:cNvPr>
        <xdr:cNvCxnSpPr/>
      </xdr:nvCxnSpPr>
      <xdr:spPr>
        <a:xfrm>
          <a:off x="16459200" y="579891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297CB02D-0047-4F79-BA59-B029989FEBAB}"/>
            </a:ext>
          </a:extLst>
        </xdr:cNvPr>
        <xdr:cNvSpPr txBox="1"/>
      </xdr:nvSpPr>
      <xdr:spPr>
        <a:xfrm>
          <a:off x="16123449" y="5669388"/>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2EB53953-2B4C-4088-B90C-D487A26F38CD}"/>
            </a:ext>
          </a:extLst>
        </xdr:cNvPr>
        <xdr:cNvCxnSpPr/>
      </xdr:nvCxnSpPr>
      <xdr:spPr>
        <a:xfrm>
          <a:off x="16459200" y="5488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E04DA957-B22D-4B6F-A1A6-8434DB834598}"/>
            </a:ext>
          </a:extLst>
        </xdr:cNvPr>
        <xdr:cNvSpPr txBox="1"/>
      </xdr:nvSpPr>
      <xdr:spPr>
        <a:xfrm>
          <a:off x="16123449" y="535234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8A65BE98-B54D-47F5-B5E7-81E8EAD648A6}"/>
            </a:ext>
          </a:extLst>
        </xdr:cNvPr>
        <xdr:cNvCxnSpPr/>
      </xdr:nvCxnSpPr>
      <xdr:spPr>
        <a:xfrm>
          <a:off x="16459200" y="51806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28B7D4EF-9361-4BA3-90E4-E530A1EC9365}"/>
            </a:ext>
          </a:extLst>
        </xdr:cNvPr>
        <xdr:cNvSpPr txBox="1"/>
      </xdr:nvSpPr>
      <xdr:spPr>
        <a:xfrm>
          <a:off x="16123449" y="504164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4C7ADC1A-6FFC-4C16-A142-E2FB8F22913A}"/>
            </a:ext>
          </a:extLst>
        </xdr:cNvPr>
        <xdr:cNvCxnSpPr/>
      </xdr:nvCxnSpPr>
      <xdr:spPr>
        <a:xfrm>
          <a:off x="16459200" y="48699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376E70A2-3CAE-4A88-A1D0-2B2D0B153C55}"/>
            </a:ext>
          </a:extLst>
        </xdr:cNvPr>
        <xdr:cNvSpPr txBox="1"/>
      </xdr:nvSpPr>
      <xdr:spPr>
        <a:xfrm>
          <a:off x="16052346" y="4734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A1944-694F-468C-823A-C73371516104}"/>
            </a:ext>
          </a:extLst>
        </xdr:cNvPr>
        <xdr:cNvCxnSpPr/>
      </xdr:nvCxnSpPr>
      <xdr:spPr>
        <a:xfrm>
          <a:off x="16459200" y="4562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4E34BBB7-2A5B-4C59-B527-02C87C1D9D97}"/>
            </a:ext>
          </a:extLst>
        </xdr:cNvPr>
        <xdr:cNvSpPr txBox="1"/>
      </xdr:nvSpPr>
      <xdr:spPr>
        <a:xfrm>
          <a:off x="16052346" y="4426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240A47BE-2195-4246-A8BD-1D0A52C33E30}"/>
            </a:ext>
          </a:extLst>
        </xdr:cNvPr>
        <xdr:cNvSpPr/>
      </xdr:nvSpPr>
      <xdr:spPr>
        <a:xfrm>
          <a:off x="16459200" y="45624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B5B94D00-90F4-4210-AA28-E9EBD077E5E1}"/>
            </a:ext>
          </a:extLst>
        </xdr:cNvPr>
        <xdr:cNvCxnSpPr/>
      </xdr:nvCxnSpPr>
      <xdr:spPr>
        <a:xfrm flipV="1">
          <a:off x="19952970" y="4876619"/>
          <a:ext cx="1269" cy="1540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96751A2A-1D6A-4341-BE9A-132D69CF8BFA}"/>
            </a:ext>
          </a:extLst>
        </xdr:cNvPr>
        <xdr:cNvSpPr txBox="1"/>
      </xdr:nvSpPr>
      <xdr:spPr>
        <a:xfrm>
          <a:off x="20002500" y="6435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51FD44B8-F344-499D-BDF3-366F1D044DD8}"/>
            </a:ext>
          </a:extLst>
        </xdr:cNvPr>
        <xdr:cNvCxnSpPr/>
      </xdr:nvCxnSpPr>
      <xdr:spPr>
        <a:xfrm>
          <a:off x="19878675" y="6417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FE68D7B1-066A-4029-9BE5-62CE761EDEAB}"/>
            </a:ext>
          </a:extLst>
        </xdr:cNvPr>
        <xdr:cNvSpPr txBox="1"/>
      </xdr:nvSpPr>
      <xdr:spPr>
        <a:xfrm>
          <a:off x="20002500" y="46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73558DB4-228E-417C-BCBC-C61793DB0508}"/>
            </a:ext>
          </a:extLst>
        </xdr:cNvPr>
        <xdr:cNvCxnSpPr/>
      </xdr:nvCxnSpPr>
      <xdr:spPr>
        <a:xfrm>
          <a:off x="19878675" y="4876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47A0C908-F9C6-4199-BB61-CFF6201CB4FD}"/>
            </a:ext>
          </a:extLst>
        </xdr:cNvPr>
        <xdr:cNvCxnSpPr/>
      </xdr:nvCxnSpPr>
      <xdr:spPr>
        <a:xfrm>
          <a:off x="19202400" y="641712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BA170174-F4E6-465A-A7AC-FCE0AED3A807}"/>
            </a:ext>
          </a:extLst>
        </xdr:cNvPr>
        <xdr:cNvSpPr txBox="1"/>
      </xdr:nvSpPr>
      <xdr:spPr>
        <a:xfrm>
          <a:off x="20002500" y="61881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FFDFDA48-5BE4-444D-946A-F6A030CE145F}"/>
            </a:ext>
          </a:extLst>
        </xdr:cNvPr>
        <xdr:cNvSpPr/>
      </xdr:nvSpPr>
      <xdr:spPr>
        <a:xfrm>
          <a:off x="19897725" y="63240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D49ED02A-5A68-487C-ADC7-F9CA0191116C}"/>
            </a:ext>
          </a:extLst>
        </xdr:cNvPr>
        <xdr:cNvCxnSpPr/>
      </xdr:nvCxnSpPr>
      <xdr:spPr>
        <a:xfrm>
          <a:off x="18392775" y="641712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76046F4B-7BE1-4AAA-B27F-AA606FFD8BB7}"/>
            </a:ext>
          </a:extLst>
        </xdr:cNvPr>
        <xdr:cNvSpPr/>
      </xdr:nvSpPr>
      <xdr:spPr>
        <a:xfrm>
          <a:off x="19154775" y="6193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8B24F5AE-3144-49A6-8F95-737BE8B23A2B}"/>
            </a:ext>
          </a:extLst>
        </xdr:cNvPr>
        <xdr:cNvSpPr txBox="1"/>
      </xdr:nvSpPr>
      <xdr:spPr>
        <a:xfrm>
          <a:off x="19032167" y="599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EE02CFB7-50F2-4435-8E5A-F1C9F6BA4CCE}"/>
            </a:ext>
          </a:extLst>
        </xdr:cNvPr>
        <xdr:cNvCxnSpPr/>
      </xdr:nvCxnSpPr>
      <xdr:spPr>
        <a:xfrm>
          <a:off x="17602200" y="641712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4039485E-2721-4CCB-B6D1-8E146B209FF5}"/>
            </a:ext>
          </a:extLst>
        </xdr:cNvPr>
        <xdr:cNvSpPr/>
      </xdr:nvSpPr>
      <xdr:spPr>
        <a:xfrm>
          <a:off x="18345150" y="62747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99AAA4B7-FAA1-43C3-ACFB-3A44361A2E91}"/>
            </a:ext>
          </a:extLst>
        </xdr:cNvPr>
        <xdr:cNvSpPr txBox="1"/>
      </xdr:nvSpPr>
      <xdr:spPr>
        <a:xfrm>
          <a:off x="18261208" y="6059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6BDD5CC5-BC00-4373-93F5-4BC4B5E8B54F}"/>
            </a:ext>
          </a:extLst>
        </xdr:cNvPr>
        <xdr:cNvCxnSpPr/>
      </xdr:nvCxnSpPr>
      <xdr:spPr>
        <a:xfrm>
          <a:off x="16802100" y="6417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8F8278B6-9AE3-4740-9C13-FF86D873B651}"/>
            </a:ext>
          </a:extLst>
        </xdr:cNvPr>
        <xdr:cNvSpPr/>
      </xdr:nvSpPr>
      <xdr:spPr>
        <a:xfrm>
          <a:off x="17554575" y="63154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67013688-9D06-4280-9DF0-3D3DD266C968}"/>
            </a:ext>
          </a:extLst>
        </xdr:cNvPr>
        <xdr:cNvSpPr txBox="1"/>
      </xdr:nvSpPr>
      <xdr:spPr>
        <a:xfrm>
          <a:off x="17461108" y="6093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95B7C0DC-43EE-4F2E-86AD-D116E5B6C6E0}"/>
            </a:ext>
          </a:extLst>
        </xdr:cNvPr>
        <xdr:cNvSpPr/>
      </xdr:nvSpPr>
      <xdr:spPr>
        <a:xfrm>
          <a:off x="16754475" y="62372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73CB985D-5654-4801-B905-3DF8B4334C67}"/>
            </a:ext>
          </a:extLst>
        </xdr:cNvPr>
        <xdr:cNvSpPr txBox="1"/>
      </xdr:nvSpPr>
      <xdr:spPr>
        <a:xfrm>
          <a:off x="16651483" y="6021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98A0EFA-E5D0-43C8-874C-212A78DDE704}"/>
            </a:ext>
          </a:extLst>
        </xdr:cNvPr>
        <xdr:cNvSpPr txBox="1"/>
      </xdr:nvSpPr>
      <xdr:spPr>
        <a:xfrm>
          <a:off x="197834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510DA0F7-9BBC-43E2-8050-3478E6FA8F02}"/>
            </a:ext>
          </a:extLst>
        </xdr:cNvPr>
        <xdr:cNvSpPr txBox="1"/>
      </xdr:nvSpPr>
      <xdr:spPr>
        <a:xfrm>
          <a:off x="190309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9D1010AA-4D8C-4765-88C3-EB32A4B253DF}"/>
            </a:ext>
          </a:extLst>
        </xdr:cNvPr>
        <xdr:cNvSpPr txBox="1"/>
      </xdr:nvSpPr>
      <xdr:spPr>
        <a:xfrm>
          <a:off x="18221325"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8C94BD2E-6586-4782-805E-142B104A62EA}"/>
            </a:ext>
          </a:extLst>
        </xdr:cNvPr>
        <xdr:cNvSpPr txBox="1"/>
      </xdr:nvSpPr>
      <xdr:spPr>
        <a:xfrm>
          <a:off x="174307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516FBE1A-DCF8-416D-B369-2A8E08EAC3AF}"/>
            </a:ext>
          </a:extLst>
        </xdr:cNvPr>
        <xdr:cNvSpPr txBox="1"/>
      </xdr:nvSpPr>
      <xdr:spPr>
        <a:xfrm>
          <a:off x="1663065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5E3EA1AB-00AF-407E-AF4A-25F39DC229EA}"/>
            </a:ext>
          </a:extLst>
        </xdr:cNvPr>
        <xdr:cNvSpPr/>
      </xdr:nvSpPr>
      <xdr:spPr>
        <a:xfrm>
          <a:off x="19897725" y="63599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4A2B1B02-C8FE-462F-A219-CD56C3631F19}"/>
            </a:ext>
          </a:extLst>
        </xdr:cNvPr>
        <xdr:cNvSpPr txBox="1"/>
      </xdr:nvSpPr>
      <xdr:spPr>
        <a:xfrm>
          <a:off x="20002500" y="6312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7A8C43E3-7BCD-45D5-B745-FD3BFEEDA38B}"/>
            </a:ext>
          </a:extLst>
        </xdr:cNvPr>
        <xdr:cNvSpPr/>
      </xdr:nvSpPr>
      <xdr:spPr>
        <a:xfrm>
          <a:off x="19154775" y="63599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EF652F80-C692-4C97-A658-B24DD09774B3}"/>
            </a:ext>
          </a:extLst>
        </xdr:cNvPr>
        <xdr:cNvSpPr txBox="1"/>
      </xdr:nvSpPr>
      <xdr:spPr>
        <a:xfrm>
          <a:off x="19080925" y="645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2554F806-44B5-4B30-8503-05BDA0C62289}"/>
            </a:ext>
          </a:extLst>
        </xdr:cNvPr>
        <xdr:cNvSpPr/>
      </xdr:nvSpPr>
      <xdr:spPr>
        <a:xfrm>
          <a:off x="18345150" y="63599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9B1E5BC4-0A01-4FEF-86BB-C51164106B87}"/>
            </a:ext>
          </a:extLst>
        </xdr:cNvPr>
        <xdr:cNvSpPr txBox="1"/>
      </xdr:nvSpPr>
      <xdr:spPr>
        <a:xfrm>
          <a:off x="18290350" y="645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F7225E99-25DF-4248-9827-5B30DBCB91FE}"/>
            </a:ext>
          </a:extLst>
        </xdr:cNvPr>
        <xdr:cNvSpPr/>
      </xdr:nvSpPr>
      <xdr:spPr>
        <a:xfrm>
          <a:off x="17554575" y="63599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A7D6CBB0-3309-47C5-B1B4-4D28F3D943A3}"/>
            </a:ext>
          </a:extLst>
        </xdr:cNvPr>
        <xdr:cNvSpPr txBox="1"/>
      </xdr:nvSpPr>
      <xdr:spPr>
        <a:xfrm>
          <a:off x="17490250" y="645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F4D30C96-29BE-47E4-A8D4-82A220B98C67}"/>
            </a:ext>
          </a:extLst>
        </xdr:cNvPr>
        <xdr:cNvSpPr/>
      </xdr:nvSpPr>
      <xdr:spPr>
        <a:xfrm>
          <a:off x="16754475" y="63599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DE8F285-FE2D-485E-8485-5F1E8E38A736}"/>
            </a:ext>
          </a:extLst>
        </xdr:cNvPr>
        <xdr:cNvSpPr txBox="1"/>
      </xdr:nvSpPr>
      <xdr:spPr>
        <a:xfrm>
          <a:off x="16680625" y="645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2C1063EE-DE2A-47D0-9192-2533C4F1F7D5}"/>
            </a:ext>
          </a:extLst>
        </xdr:cNvPr>
        <xdr:cNvSpPr/>
      </xdr:nvSpPr>
      <xdr:spPr>
        <a:xfrm>
          <a:off x="16459200" y="7019925"/>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688ABF68-9AAF-401B-8F0F-5868853F936E}"/>
            </a:ext>
          </a:extLst>
        </xdr:cNvPr>
        <xdr:cNvSpPr/>
      </xdr:nvSpPr>
      <xdr:spPr>
        <a:xfrm>
          <a:off x="16583025"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99C960AC-3F46-40F5-929A-9F1FFF1C402C}"/>
            </a:ext>
          </a:extLst>
        </xdr:cNvPr>
        <xdr:cNvSpPr/>
      </xdr:nvSpPr>
      <xdr:spPr>
        <a:xfrm>
          <a:off x="16583025"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58464AD3-DB77-40AB-BD08-AF09C0635A47}"/>
            </a:ext>
          </a:extLst>
        </xdr:cNvPr>
        <xdr:cNvSpPr/>
      </xdr:nvSpPr>
      <xdr:spPr>
        <a:xfrm>
          <a:off x="174879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4F05CAE5-E6BA-498A-8693-5DDA259C7D57}"/>
            </a:ext>
          </a:extLst>
        </xdr:cNvPr>
        <xdr:cNvSpPr/>
      </xdr:nvSpPr>
      <xdr:spPr>
        <a:xfrm>
          <a:off x="174879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2D1961A7-9B94-4643-AC93-491A52C1A25E}"/>
            </a:ext>
          </a:extLst>
        </xdr:cNvPr>
        <xdr:cNvSpPr/>
      </xdr:nvSpPr>
      <xdr:spPr>
        <a:xfrm>
          <a:off x="18516600" y="7343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CE543A59-D601-49E4-9BA9-86350A9A9BA3}"/>
            </a:ext>
          </a:extLst>
        </xdr:cNvPr>
        <xdr:cNvSpPr/>
      </xdr:nvSpPr>
      <xdr:spPr>
        <a:xfrm>
          <a:off x="18516600" y="75342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3975D8ED-3CC1-4E93-B557-B66FDAD04FB9}"/>
            </a:ext>
          </a:extLst>
        </xdr:cNvPr>
        <xdr:cNvSpPr/>
      </xdr:nvSpPr>
      <xdr:spPr>
        <a:xfrm>
          <a:off x="16459200" y="7800975"/>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50E38131-228F-45D9-98A2-A0FBFD89B40C}"/>
            </a:ext>
          </a:extLst>
        </xdr:cNvPr>
        <xdr:cNvSpPr txBox="1"/>
      </xdr:nvSpPr>
      <xdr:spPr>
        <a:xfrm>
          <a:off x="16440150" y="7620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5DAE4F53-1F63-4A93-9F2C-0864D1772F73}"/>
            </a:ext>
          </a:extLst>
        </xdr:cNvPr>
        <xdr:cNvCxnSpPr/>
      </xdr:nvCxnSpPr>
      <xdr:spPr>
        <a:xfrm>
          <a:off x="16459200" y="996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1D065562-4E04-45C8-B424-C32D27B18B36}"/>
            </a:ext>
          </a:extLst>
        </xdr:cNvPr>
        <xdr:cNvCxnSpPr/>
      </xdr:nvCxnSpPr>
      <xdr:spPr>
        <a:xfrm>
          <a:off x="16459200" y="88868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5CA45898-B703-435C-98F8-EC4605BBDAFC}"/>
            </a:ext>
          </a:extLst>
        </xdr:cNvPr>
        <xdr:cNvSpPr txBox="1"/>
      </xdr:nvSpPr>
      <xdr:spPr>
        <a:xfrm>
          <a:off x="16248514" y="8741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E49FA4BB-7726-485C-B06F-4A35A9A9712D}"/>
            </a:ext>
          </a:extLst>
        </xdr:cNvPr>
        <xdr:cNvCxnSpPr/>
      </xdr:nvCxnSpPr>
      <xdr:spPr>
        <a:xfrm>
          <a:off x="16459200" y="7800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AD6AE78C-6185-4CB7-A298-6BA42DC328DC}"/>
            </a:ext>
          </a:extLst>
        </xdr:cNvPr>
        <xdr:cNvSpPr txBox="1"/>
      </xdr:nvSpPr>
      <xdr:spPr>
        <a:xfrm>
          <a:off x="16248514" y="7665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692E4FCB-ED9D-46E2-9394-A2BAC530D757}"/>
            </a:ext>
          </a:extLst>
        </xdr:cNvPr>
        <xdr:cNvSpPr/>
      </xdr:nvSpPr>
      <xdr:spPr>
        <a:xfrm>
          <a:off x="16459200" y="7800975"/>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AC9D6271-E47E-4F03-898D-F45754233DE1}"/>
            </a:ext>
          </a:extLst>
        </xdr:cNvPr>
        <xdr:cNvCxnSpPr/>
      </xdr:nvCxnSpPr>
      <xdr:spPr>
        <a:xfrm>
          <a:off x="19952970" y="88868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CFEB8AA8-EF27-4F42-9B59-8A281C922F63}"/>
            </a:ext>
          </a:extLst>
        </xdr:cNvPr>
        <xdr:cNvSpPr txBox="1"/>
      </xdr:nvSpPr>
      <xdr:spPr>
        <a:xfrm>
          <a:off x="2000250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FEF211CB-2742-493D-B6CA-CB4DB0971E22}"/>
            </a:ext>
          </a:extLst>
        </xdr:cNvPr>
        <xdr:cNvCxnSpPr/>
      </xdr:nvCxnSpPr>
      <xdr:spPr>
        <a:xfrm>
          <a:off x="19878675" y="8886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1657052C-445F-4E9F-9EC6-F9D72B09855E}"/>
            </a:ext>
          </a:extLst>
        </xdr:cNvPr>
        <xdr:cNvSpPr txBox="1"/>
      </xdr:nvSpPr>
      <xdr:spPr>
        <a:xfrm>
          <a:off x="20002500" y="858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9A65D4CE-997C-48F8-81F4-A863B89F84D5}"/>
            </a:ext>
          </a:extLst>
        </xdr:cNvPr>
        <xdr:cNvCxnSpPr/>
      </xdr:nvCxnSpPr>
      <xdr:spPr>
        <a:xfrm>
          <a:off x="19878675" y="8886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FA03BA42-E6BA-4608-AC73-887B27E61E1E}"/>
            </a:ext>
          </a:extLst>
        </xdr:cNvPr>
        <xdr:cNvCxnSpPr/>
      </xdr:nvCxnSpPr>
      <xdr:spPr>
        <a:xfrm>
          <a:off x="19202400" y="88868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36686219-661C-4589-8FFF-D8BDD53AA0D9}"/>
            </a:ext>
          </a:extLst>
        </xdr:cNvPr>
        <xdr:cNvSpPr txBox="1"/>
      </xdr:nvSpPr>
      <xdr:spPr>
        <a:xfrm>
          <a:off x="20002500" y="88081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1C24BF7F-44F0-4C0C-BA9F-279565003B24}"/>
            </a:ext>
          </a:extLst>
        </xdr:cNvPr>
        <xdr:cNvSpPr/>
      </xdr:nvSpPr>
      <xdr:spPr>
        <a:xfrm>
          <a:off x="19897725" y="8829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44D05A06-8BBF-4C8A-AFA9-911F8A04FF9E}"/>
            </a:ext>
          </a:extLst>
        </xdr:cNvPr>
        <xdr:cNvCxnSpPr/>
      </xdr:nvCxnSpPr>
      <xdr:spPr>
        <a:xfrm>
          <a:off x="18392775" y="88868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D0338FEA-5D85-4B1B-9D8B-173D6F37ABC6}"/>
            </a:ext>
          </a:extLst>
        </xdr:cNvPr>
        <xdr:cNvSpPr/>
      </xdr:nvSpPr>
      <xdr:spPr>
        <a:xfrm>
          <a:off x="19154775" y="8829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1A8C855D-9D6D-469C-B957-2C1924098669}"/>
            </a:ext>
          </a:extLst>
        </xdr:cNvPr>
        <xdr:cNvSpPr txBox="1"/>
      </xdr:nvSpPr>
      <xdr:spPr>
        <a:xfrm>
          <a:off x="19080925"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2BBF6BF7-8FD6-4795-AA0F-FE92DB06A638}"/>
            </a:ext>
          </a:extLst>
        </xdr:cNvPr>
        <xdr:cNvCxnSpPr/>
      </xdr:nvCxnSpPr>
      <xdr:spPr>
        <a:xfrm>
          <a:off x="17602200" y="88868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7E231A0C-CB3B-4A09-9E8F-08EB7ADBDA21}"/>
            </a:ext>
          </a:extLst>
        </xdr:cNvPr>
        <xdr:cNvSpPr/>
      </xdr:nvSpPr>
      <xdr:spPr>
        <a:xfrm>
          <a:off x="18345150" y="8829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2E32FF78-F1D7-47C9-A491-9002F3C65B8A}"/>
            </a:ext>
          </a:extLst>
        </xdr:cNvPr>
        <xdr:cNvSpPr txBox="1"/>
      </xdr:nvSpPr>
      <xdr:spPr>
        <a:xfrm>
          <a:off x="1829035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A2660F15-9F7A-4DD8-B798-122252382C31}"/>
            </a:ext>
          </a:extLst>
        </xdr:cNvPr>
        <xdr:cNvCxnSpPr/>
      </xdr:nvCxnSpPr>
      <xdr:spPr>
        <a:xfrm>
          <a:off x="16802100" y="8886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C309EC89-BD38-4936-B7E7-000E66818FC8}"/>
            </a:ext>
          </a:extLst>
        </xdr:cNvPr>
        <xdr:cNvSpPr/>
      </xdr:nvSpPr>
      <xdr:spPr>
        <a:xfrm>
          <a:off x="17554575" y="8829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D6C3B76-062A-48E9-A282-B8B4DAFA7903}"/>
            </a:ext>
          </a:extLst>
        </xdr:cNvPr>
        <xdr:cNvSpPr txBox="1"/>
      </xdr:nvSpPr>
      <xdr:spPr>
        <a:xfrm>
          <a:off x="17490250"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8C7FEF99-624F-44FE-A476-CBE0A370E8A5}"/>
            </a:ext>
          </a:extLst>
        </xdr:cNvPr>
        <xdr:cNvSpPr/>
      </xdr:nvSpPr>
      <xdr:spPr>
        <a:xfrm>
          <a:off x="16754475" y="8829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1D1DED80-631B-47ED-8296-7D4BFACEE87F}"/>
            </a:ext>
          </a:extLst>
        </xdr:cNvPr>
        <xdr:cNvSpPr txBox="1"/>
      </xdr:nvSpPr>
      <xdr:spPr>
        <a:xfrm>
          <a:off x="16680625" y="891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A395B37C-20F1-4126-B657-90AB28517688}"/>
            </a:ext>
          </a:extLst>
        </xdr:cNvPr>
        <xdr:cNvSpPr txBox="1"/>
      </xdr:nvSpPr>
      <xdr:spPr>
        <a:xfrm>
          <a:off x="197834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35B1A285-526F-4649-A5A7-BF479A1AF43B}"/>
            </a:ext>
          </a:extLst>
        </xdr:cNvPr>
        <xdr:cNvSpPr txBox="1"/>
      </xdr:nvSpPr>
      <xdr:spPr>
        <a:xfrm>
          <a:off x="190309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DB6B7FD6-71E1-47CB-9F42-1C51ADE21453}"/>
            </a:ext>
          </a:extLst>
        </xdr:cNvPr>
        <xdr:cNvSpPr txBox="1"/>
      </xdr:nvSpPr>
      <xdr:spPr>
        <a:xfrm>
          <a:off x="18221325"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390402-CB57-477B-BA6D-0BEDF3E80583}"/>
            </a:ext>
          </a:extLst>
        </xdr:cNvPr>
        <xdr:cNvSpPr txBox="1"/>
      </xdr:nvSpPr>
      <xdr:spPr>
        <a:xfrm>
          <a:off x="174307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AA42D78C-2F93-4408-89AE-67407345C877}"/>
            </a:ext>
          </a:extLst>
        </xdr:cNvPr>
        <xdr:cNvSpPr txBox="1"/>
      </xdr:nvSpPr>
      <xdr:spPr>
        <a:xfrm>
          <a:off x="16630650" y="99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B51B85C2-C968-408C-BA4A-09F3B149F59C}"/>
            </a:ext>
          </a:extLst>
        </xdr:cNvPr>
        <xdr:cNvSpPr/>
      </xdr:nvSpPr>
      <xdr:spPr>
        <a:xfrm>
          <a:off x="19897725" y="882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3FA99D81-22BE-4534-BED7-BCF35B7F61EE}"/>
            </a:ext>
          </a:extLst>
        </xdr:cNvPr>
        <xdr:cNvSpPr txBox="1"/>
      </xdr:nvSpPr>
      <xdr:spPr>
        <a:xfrm>
          <a:off x="20002500" y="870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2AE9ED32-0CA6-4AE4-848B-2963FC66FF69}"/>
            </a:ext>
          </a:extLst>
        </xdr:cNvPr>
        <xdr:cNvSpPr/>
      </xdr:nvSpPr>
      <xdr:spPr>
        <a:xfrm>
          <a:off x="19154775" y="8829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A156CD60-B933-410F-AF29-8A7AD70CAB27}"/>
            </a:ext>
          </a:extLst>
        </xdr:cNvPr>
        <xdr:cNvSpPr txBox="1"/>
      </xdr:nvSpPr>
      <xdr:spPr>
        <a:xfrm>
          <a:off x="19080925"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C4ED697F-F2A0-415F-80A5-723F50044650}"/>
            </a:ext>
          </a:extLst>
        </xdr:cNvPr>
        <xdr:cNvSpPr/>
      </xdr:nvSpPr>
      <xdr:spPr>
        <a:xfrm>
          <a:off x="18345150" y="882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9156A47C-8C32-479E-95AA-B294D2BB18C8}"/>
            </a:ext>
          </a:extLst>
        </xdr:cNvPr>
        <xdr:cNvSpPr txBox="1"/>
      </xdr:nvSpPr>
      <xdr:spPr>
        <a:xfrm>
          <a:off x="18290350"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E19FDEC2-9471-4366-9692-57302C99C9C4}"/>
            </a:ext>
          </a:extLst>
        </xdr:cNvPr>
        <xdr:cNvSpPr/>
      </xdr:nvSpPr>
      <xdr:spPr>
        <a:xfrm>
          <a:off x="17554575" y="8829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8FB4432E-35C4-4F7A-A0EE-C460CC8FA92B}"/>
            </a:ext>
          </a:extLst>
        </xdr:cNvPr>
        <xdr:cNvSpPr txBox="1"/>
      </xdr:nvSpPr>
      <xdr:spPr>
        <a:xfrm>
          <a:off x="17490250"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B3225FBC-E042-4BD9-9349-5B740E967546}"/>
            </a:ext>
          </a:extLst>
        </xdr:cNvPr>
        <xdr:cNvSpPr/>
      </xdr:nvSpPr>
      <xdr:spPr>
        <a:xfrm>
          <a:off x="16754475" y="8829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DC28EE34-0169-46D6-B046-DEDE81C82DDE}"/>
            </a:ext>
          </a:extLst>
        </xdr:cNvPr>
        <xdr:cNvSpPr txBox="1"/>
      </xdr:nvSpPr>
      <xdr:spPr>
        <a:xfrm>
          <a:off x="16680625" y="8617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A954167A-59F2-452C-8DBA-4C225011C062}"/>
            </a:ext>
          </a:extLst>
        </xdr:cNvPr>
        <xdr:cNvSpPr/>
      </xdr:nvSpPr>
      <xdr:spPr>
        <a:xfrm>
          <a:off x="685800" y="16802100"/>
          <a:ext cx="200025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441108E8-4F96-49E3-9597-E3B7E6D0914F}"/>
            </a:ext>
          </a:extLst>
        </xdr:cNvPr>
        <xdr:cNvSpPr/>
      </xdr:nvSpPr>
      <xdr:spPr>
        <a:xfrm>
          <a:off x="685800" y="168497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687B0E07-C9BF-4CC7-9CCB-A8E2D8F60CA5}"/>
            </a:ext>
          </a:extLst>
        </xdr:cNvPr>
        <xdr:cNvSpPr txBox="1"/>
      </xdr:nvSpPr>
      <xdr:spPr>
        <a:xfrm>
          <a:off x="714375" y="17097375"/>
          <a:ext cx="19945350" cy="14382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前年度からの比較として、消防費が</a:t>
          </a:r>
          <a:r>
            <a:rPr kumimoji="1" lang="en-US" altLang="ja-JP" sz="1300">
              <a:latin typeface="ＭＳ Ｐゴシック" panose="020B0600070205080204" pitchFamily="50" charset="-128"/>
              <a:ea typeface="ＭＳ Ｐゴシック" panose="020B0600070205080204" pitchFamily="50" charset="-128"/>
            </a:rPr>
            <a:t>3,225</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25,391</a:t>
          </a:r>
          <a:r>
            <a:rPr kumimoji="1" lang="ja-JP" altLang="en-US" sz="1300">
              <a:latin typeface="ＭＳ Ｐゴシック" panose="020B0600070205080204" pitchFamily="50" charset="-128"/>
              <a:ea typeface="ＭＳ Ｐゴシック" panose="020B0600070205080204" pitchFamily="50" charset="-128"/>
            </a:rPr>
            <a:t>円となり、伸率</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大幅に上昇している。愛媛県平均や類似団体平均を大きく上回る結果となった。主な要因は、消防署出張所や消防団詰所の整備など、建設事業の実施によるものである。防災行政無線の更新など建設事業が続いていることから、近年は他団体と比較して高い水準が継続している。今後の投資的支出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公共施設等総合管理計画等も基として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慎重に検討していく必要がある。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教育費についても、愛媛県平均や類似団体平均は下回っているものの、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47,867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円となり、伸率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と大幅に上昇している。主な要因は、民間導入による認定こども園新設にかかる事業者への補助事業の実施によるものである。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円となり、衛生費は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円となったが、低下の主な要因は、プレミアム商品券事業や水道料金減免にかかる水道事業会計への補助金など、新型コロナ感染症対策関係の補助金等が前年度と比較して減少したことによるものである。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議会費については、年度による金額の変化は少ないが、愛媛県平均・類似団体平均と比較して高い水準で推移している。今後、必要に応じて、議員報酬や議員定数等について検討を行っていく必要がある。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154EBBB-2678-4AE6-AE0F-EA65405D16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EE3E4EF-66C3-4CA4-A70E-84A666196FDE}"/>
            </a:ext>
          </a:extLst>
        </xdr:cNvPr>
        <xdr:cNvSpPr>
          <a:spLocks noChangeArrowheads="1"/>
        </xdr:cNvSpPr>
      </xdr:nvSpPr>
      <xdr:spPr bwMode="auto">
        <a:xfrm>
          <a:off x="777875" y="7550150"/>
          <a:ext cx="698500" cy="571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6DCF7839-A6C1-49AA-B4A8-F41A6541514B}"/>
            </a:ext>
          </a:extLst>
        </xdr:cNvPr>
        <xdr:cNvSpPr>
          <a:spLocks noChangeArrowheads="1"/>
        </xdr:cNvSpPr>
      </xdr:nvSpPr>
      <xdr:spPr bwMode="auto">
        <a:xfrm>
          <a:off x="777875" y="7724775"/>
          <a:ext cx="698500" cy="444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451D458-0CA3-4EF9-9BB5-CC920D3397A6}"/>
            </a:ext>
          </a:extLst>
        </xdr:cNvPr>
        <xdr:cNvSpPr>
          <a:spLocks noChangeShapeType="1"/>
        </xdr:cNvSpPr>
      </xdr:nvSpPr>
      <xdr:spPr bwMode="auto">
        <a:xfrm>
          <a:off x="777875" y="793115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5855A9D-653D-42B0-90E5-07D784A25526}"/>
            </a:ext>
          </a:extLst>
        </xdr:cNvPr>
        <xdr:cNvSpPr>
          <a:spLocks noChangeArrowheads="1"/>
        </xdr:cNvSpPr>
      </xdr:nvSpPr>
      <xdr:spPr bwMode="auto">
        <a:xfrm>
          <a:off x="1025525" y="79311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FB44B4A6-B451-43CE-8D00-C3D35A3EBC45}"/>
            </a:ext>
          </a:extLst>
        </xdr:cNvPr>
        <xdr:cNvSpPr>
          <a:spLocks noChangeArrowheads="1"/>
        </xdr:cNvSpPr>
      </xdr:nvSpPr>
      <xdr:spPr bwMode="auto">
        <a:xfrm>
          <a:off x="10077450" y="7292975"/>
          <a:ext cx="5495925" cy="64135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72B74F9-199B-48FE-8558-2C7CC87620EE}"/>
            </a:ext>
          </a:extLst>
        </xdr:cNvPr>
        <xdr:cNvSpPr>
          <a:spLocks noChangeArrowheads="1"/>
        </xdr:cNvSpPr>
      </xdr:nvSpPr>
      <xdr:spPr bwMode="auto">
        <a:xfrm>
          <a:off x="10077450" y="7292975"/>
          <a:ext cx="796925" cy="1555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4E720F7-4BA4-4DAB-8EE7-7604CC559972}"/>
            </a:ext>
          </a:extLst>
        </xdr:cNvPr>
        <xdr:cNvSpPr>
          <a:spLocks noChangeArrowheads="1"/>
        </xdr:cNvSpPr>
      </xdr:nvSpPr>
      <xdr:spPr bwMode="auto">
        <a:xfrm>
          <a:off x="120650" y="120650"/>
          <a:ext cx="8715375" cy="4984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5779D12-BEBC-46B3-A32B-72C1247AA78C}"/>
            </a:ext>
          </a:extLst>
        </xdr:cNvPr>
        <xdr:cNvSpPr>
          <a:spLocks noChangeShapeType="1"/>
        </xdr:cNvSpPr>
      </xdr:nvSpPr>
      <xdr:spPr bwMode="auto">
        <a:xfrm>
          <a:off x="581025" y="7286625"/>
          <a:ext cx="4076700" cy="16192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76DC43C-9349-4D72-98DC-8687FD6CFAB0}"/>
            </a:ext>
          </a:extLst>
        </xdr:cNvPr>
        <xdr:cNvSpPr>
          <a:spLocks noChangeArrowheads="1"/>
        </xdr:cNvSpPr>
      </xdr:nvSpPr>
      <xdr:spPr bwMode="auto">
        <a:xfrm>
          <a:off x="9363075" y="238125"/>
          <a:ext cx="2343150" cy="3238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12FF4C0-DA8F-4E1C-AD8C-F428639E6283}"/>
            </a:ext>
          </a:extLst>
        </xdr:cNvPr>
        <xdr:cNvSpPr>
          <a:spLocks noChangeArrowheads="1"/>
        </xdr:cNvSpPr>
      </xdr:nvSpPr>
      <xdr:spPr bwMode="auto">
        <a:xfrm>
          <a:off x="12007850" y="238125"/>
          <a:ext cx="3527425" cy="3238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FA6B50C-BAC4-45F7-95B7-720FD3CD442F}"/>
            </a:ext>
          </a:extLst>
        </xdr:cNvPr>
        <xdr:cNvSpPr txBox="1">
          <a:spLocks noChangeArrowheads="1"/>
        </xdr:cNvSpPr>
      </xdr:nvSpPr>
      <xdr:spPr bwMode="auto">
        <a:xfrm>
          <a:off x="463550" y="647700"/>
          <a:ext cx="2886075" cy="3873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D1EA922-51BB-4AB5-81EB-5D72F86BE675}"/>
            </a:ext>
          </a:extLst>
        </xdr:cNvPr>
        <xdr:cNvSpPr txBox="1"/>
      </xdr:nvSpPr>
      <xdr:spPr>
        <a:xfrm>
          <a:off x="10236201" y="7448550"/>
          <a:ext cx="5153024" cy="485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％の維持を目標としている。令和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億円を取り崩したが、令和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年度決算剰余金を積み立てなかったため、目標の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％まで減少している。なお、積み立てなかった令和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年度決算剰余金（</a:t>
          </a:r>
          <a:r>
            <a:rPr kumimoji="1" lang="en-US" altLang="ja-JP" sz="1200">
              <a:latin typeface="ＭＳ ゴシック" pitchFamily="49" charset="-128"/>
              <a:ea typeface="ＭＳ ゴシック" pitchFamily="49" charset="-128"/>
            </a:rPr>
            <a:t>426,940</a:t>
          </a:r>
          <a:r>
            <a:rPr kumimoji="1" lang="ja-JP" altLang="en-US" sz="1200">
              <a:latin typeface="ＭＳ ゴシック" pitchFamily="49" charset="-128"/>
              <a:ea typeface="ＭＳ ゴシック" pitchFamily="49" charset="-128"/>
            </a:rPr>
            <a:t>千円）については、令和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年度に積み立てる予定である。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実質単年度収支については、民間保育所・認定こども園施設の整備支援や消防施設の更新、文化会館の空調設備更新等の臨時財政需要により赤字となった。実質収支については財政調整基金の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億円の繰入により増加している。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1B8074A-611E-4460-B728-78BB18637D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D365ED8-A01B-49E2-9265-75846B70E9D0}"/>
            </a:ext>
          </a:extLst>
        </xdr:cNvPr>
        <xdr:cNvSpPr>
          <a:spLocks noChangeArrowheads="1"/>
        </xdr:cNvSpPr>
      </xdr:nvSpPr>
      <xdr:spPr bwMode="auto">
        <a:xfrm>
          <a:off x="10455275" y="5181600"/>
          <a:ext cx="5829300" cy="1781175"/>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ED9A2B97-B85F-4EBC-98B7-0E520110C641}"/>
            </a:ext>
          </a:extLst>
        </xdr:cNvPr>
        <xdr:cNvSpPr txBox="1">
          <a:spLocks noChangeArrowheads="1"/>
        </xdr:cNvSpPr>
      </xdr:nvSpPr>
      <xdr:spPr bwMode="auto">
        <a:xfrm>
          <a:off x="10525125" y="5207000"/>
          <a:ext cx="1428750" cy="155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EA74471-5010-4A83-A33F-17E616969DFC}"/>
            </a:ext>
          </a:extLst>
        </xdr:cNvPr>
        <xdr:cNvCxnSpPr/>
      </xdr:nvCxnSpPr>
      <xdr:spPr>
        <a:xfrm>
          <a:off x="466725" y="5181600"/>
          <a:ext cx="4292631" cy="1619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4681FFD-D579-4EC0-BCB0-2C7FAA6F21DD}"/>
            </a:ext>
          </a:extLst>
        </xdr:cNvPr>
        <xdr:cNvSpPr>
          <a:spLocks noChangeArrowheads="1"/>
        </xdr:cNvSpPr>
      </xdr:nvSpPr>
      <xdr:spPr bwMode="auto">
        <a:xfrm>
          <a:off x="139700" y="139700"/>
          <a:ext cx="9528175" cy="4984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56E12F7-38FB-4CB9-B1B5-20FF56945836}"/>
            </a:ext>
          </a:extLst>
        </xdr:cNvPr>
        <xdr:cNvSpPr>
          <a:spLocks noChangeArrowheads="1"/>
        </xdr:cNvSpPr>
      </xdr:nvSpPr>
      <xdr:spPr bwMode="auto">
        <a:xfrm>
          <a:off x="9991725" y="187325"/>
          <a:ext cx="2266950" cy="3619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D47DCA5-8EDE-41F0-9944-1C7BD1EF56E0}"/>
            </a:ext>
          </a:extLst>
        </xdr:cNvPr>
        <xdr:cNvSpPr>
          <a:spLocks noChangeArrowheads="1"/>
        </xdr:cNvSpPr>
      </xdr:nvSpPr>
      <xdr:spPr bwMode="auto">
        <a:xfrm>
          <a:off x="12741275" y="187325"/>
          <a:ext cx="3524250" cy="36195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oneCellAnchor>
    <xdr:from>
      <xdr:col>1</xdr:col>
      <xdr:colOff>0</xdr:colOff>
      <xdr:row>3</xdr:row>
      <xdr:rowOff>28575</xdr:rowOff>
    </xdr:from>
    <xdr:ext cx="4038600" cy="381000"/>
    <xdr:sp macro="" textlink="">
      <xdr:nvSpPr>
        <xdr:cNvPr id="9" name="テキスト ボックス 6">
          <a:extLst>
            <a:ext uri="{FF2B5EF4-FFF2-40B4-BE49-F238E27FC236}">
              <a16:creationId xmlns:a16="http://schemas.microsoft.com/office/drawing/2014/main" id="{26BAF5FD-EC1D-4B69-B2E2-E6F84040C578}"/>
            </a:ext>
          </a:extLst>
        </xdr:cNvPr>
        <xdr:cNvSpPr txBox="1">
          <a:spLocks noChangeArrowheads="1"/>
        </xdr:cNvSpPr>
      </xdr:nvSpPr>
      <xdr:spPr bwMode="auto">
        <a:xfrm>
          <a:off x="466725" y="511175"/>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2C822B3-1E45-424B-955B-F62FBA59B3FE}"/>
            </a:ext>
          </a:extLst>
        </xdr:cNvPr>
        <xdr:cNvSpPr txBox="1"/>
      </xdr:nvSpPr>
      <xdr:spPr>
        <a:xfrm>
          <a:off x="10588625" y="5340350"/>
          <a:ext cx="5562601" cy="161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が最も大きく、次いで水道事業会計が大きい。昨年度と比較して、国民健康保険事業特別会計（事業勘定）は黒字額が大きく減少した。被保険者が減少する中、医療の高度化によって医療費が増加しているため、今後も数字の悪化が懸念される。医療費及び保険税の適正化を行うことで、健全な国保事業の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E765BAC-22A5-4A49-A9E8-2FF9FF6A2ADD}"/>
            </a:ext>
          </a:extLst>
        </xdr:cNvPr>
        <xdr:cNvCxnSpPr/>
      </xdr:nvCxnSpPr>
      <xdr:spPr>
        <a:xfrm>
          <a:off x="466725" y="5181600"/>
          <a:ext cx="4292631" cy="1619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32D4263-C9F7-4F91-B336-5E30B5A64205}"/>
            </a:ext>
          </a:extLst>
        </xdr:cNvPr>
        <xdr:cNvSpPr/>
      </xdr:nvSpPr>
      <xdr:spPr bwMode="auto">
        <a:xfrm>
          <a:off x="596900" y="5429250"/>
          <a:ext cx="504825" cy="730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F5F5DE0-BFDE-4C2F-A61A-43516BBE4CDC}"/>
            </a:ext>
          </a:extLst>
        </xdr:cNvPr>
        <xdr:cNvSpPr/>
      </xdr:nvSpPr>
      <xdr:spPr bwMode="auto">
        <a:xfrm>
          <a:off x="596900" y="5591175"/>
          <a:ext cx="504825" cy="730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EC21C9E-0E79-4CDF-9141-10EB1940F322}"/>
            </a:ext>
          </a:extLst>
        </xdr:cNvPr>
        <xdr:cNvSpPr/>
      </xdr:nvSpPr>
      <xdr:spPr bwMode="auto">
        <a:xfrm>
          <a:off x="596900" y="5753100"/>
          <a:ext cx="504825" cy="730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959FFCD-0BCA-4936-81E1-082135061280}"/>
            </a:ext>
          </a:extLst>
        </xdr:cNvPr>
        <xdr:cNvSpPr/>
      </xdr:nvSpPr>
      <xdr:spPr bwMode="auto">
        <a:xfrm>
          <a:off x="596900" y="5915025"/>
          <a:ext cx="504825" cy="730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D6A56FB-8974-4C0E-BD18-EC1944021CD2}"/>
            </a:ext>
          </a:extLst>
        </xdr:cNvPr>
        <xdr:cNvSpPr/>
      </xdr:nvSpPr>
      <xdr:spPr bwMode="auto">
        <a:xfrm>
          <a:off x="596900" y="6076950"/>
          <a:ext cx="504825" cy="730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C07B419-5ABA-4D7C-8230-E7A2BF7EBB21}"/>
            </a:ext>
          </a:extLst>
        </xdr:cNvPr>
        <xdr:cNvSpPr/>
      </xdr:nvSpPr>
      <xdr:spPr bwMode="auto">
        <a:xfrm>
          <a:off x="596900" y="6238875"/>
          <a:ext cx="504825" cy="730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10DDB341-A87D-415B-8C14-911AD786821B}"/>
            </a:ext>
          </a:extLst>
        </xdr:cNvPr>
        <xdr:cNvSpPr/>
      </xdr:nvSpPr>
      <xdr:spPr bwMode="auto">
        <a:xfrm>
          <a:off x="596900" y="6400800"/>
          <a:ext cx="504825" cy="730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2CBC60ED-3963-4C87-8642-EEE40ED01370}"/>
            </a:ext>
          </a:extLst>
        </xdr:cNvPr>
        <xdr:cNvSpPr/>
      </xdr:nvSpPr>
      <xdr:spPr bwMode="auto">
        <a:xfrm>
          <a:off x="596900" y="6562725"/>
          <a:ext cx="504825" cy="730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D57B77F-CE9E-4F04-87BC-F3554FE25E6A}"/>
            </a:ext>
          </a:extLst>
        </xdr:cNvPr>
        <xdr:cNvSpPr/>
      </xdr:nvSpPr>
      <xdr:spPr bwMode="auto">
        <a:xfrm>
          <a:off x="596900" y="6724650"/>
          <a:ext cx="504825" cy="730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E048A0CB-04B6-4D9C-ADE9-5ED06EABF67F}"/>
            </a:ext>
          </a:extLst>
        </xdr:cNvPr>
        <xdr:cNvSpPr/>
      </xdr:nvSpPr>
      <xdr:spPr bwMode="auto">
        <a:xfrm>
          <a:off x="596900" y="6886575"/>
          <a:ext cx="504825" cy="730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pn-fsv-02\share\6\itou-mariko\Desktop\&#12304;&#36001;&#25919;&#29366;&#27841;&#36039;&#26009;&#38598;&#12305;_384020_&#30757;&#37096;&#30010;_2023.xlsx" TargetMode="External"/><Relationship Id="rId1" Type="http://schemas.openxmlformats.org/officeDocument/2006/relationships/externalLinkPath" Target="&#12304;&#36001;&#25919;&#29366;&#27841;&#36039;&#26009;&#38598;&#12305;_384020_&#30757;&#37096;&#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データシート"/>
    </sheetNames>
    <sheetDataSet>
      <sheetData sheetId="0" refreshError="1"/>
      <sheetData sheetId="1">
        <row r="2">
          <cell r="D2" t="str">
            <v>当該団体(円)</v>
          </cell>
          <cell r="F2" t="str">
            <v>類似団体内平均(円)</v>
          </cell>
        </row>
        <row r="3">
          <cell r="A3" t="str">
            <v xml:space="preserve"> R01</v>
          </cell>
          <cell r="D3">
            <v>121970</v>
          </cell>
          <cell r="F3">
            <v>51264</v>
          </cell>
        </row>
        <row r="5">
          <cell r="A5" t="str">
            <v xml:space="preserve"> R02</v>
          </cell>
          <cell r="D5">
            <v>64023</v>
          </cell>
          <cell r="F5">
            <v>52068</v>
          </cell>
        </row>
        <row r="7">
          <cell r="A7" t="str">
            <v xml:space="preserve"> R03</v>
          </cell>
          <cell r="D7">
            <v>39555</v>
          </cell>
          <cell r="F7">
            <v>47161</v>
          </cell>
        </row>
        <row r="9">
          <cell r="A9" t="str">
            <v xml:space="preserve"> R04</v>
          </cell>
          <cell r="D9">
            <v>39070</v>
          </cell>
          <cell r="F9">
            <v>43423</v>
          </cell>
        </row>
        <row r="11">
          <cell r="A11" t="str">
            <v xml:space="preserve"> R05</v>
          </cell>
          <cell r="D11">
            <v>59366</v>
          </cell>
          <cell r="F11">
            <v>45265</v>
          </cell>
        </row>
        <row r="18">
          <cell r="B18" t="str">
            <v>R01</v>
          </cell>
          <cell r="C18" t="str">
            <v>R02</v>
          </cell>
          <cell r="D18" t="str">
            <v>R03</v>
          </cell>
          <cell r="E18" t="str">
            <v>R04</v>
          </cell>
          <cell r="F18" t="str">
            <v>R05</v>
          </cell>
        </row>
        <row r="19">
          <cell r="A19" t="str">
            <v>実質収支額</v>
          </cell>
          <cell r="B19">
            <v>13.12</v>
          </cell>
          <cell r="C19">
            <v>19.670000000000002</v>
          </cell>
          <cell r="D19">
            <v>21.34</v>
          </cell>
          <cell r="E19">
            <v>15.7</v>
          </cell>
          <cell r="F19">
            <v>17.59</v>
          </cell>
        </row>
        <row r="20">
          <cell r="A20" t="str">
            <v>財政調整基金残高</v>
          </cell>
          <cell r="B20">
            <v>18.239999999999998</v>
          </cell>
          <cell r="C20">
            <v>15.65</v>
          </cell>
          <cell r="D20">
            <v>20.13</v>
          </cell>
          <cell r="E20">
            <v>24.2</v>
          </cell>
          <cell r="F20">
            <v>20.309999999999999</v>
          </cell>
        </row>
        <row r="21">
          <cell r="A21" t="str">
            <v>実質単年度収支</v>
          </cell>
          <cell r="B21">
            <v>-0.32</v>
          </cell>
          <cell r="C21">
            <v>5.28</v>
          </cell>
          <cell r="D21">
            <v>0.87</v>
          </cell>
          <cell r="E21">
            <v>-8.56</v>
          </cell>
          <cell r="F21">
            <v>-1.37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6.84</v>
          </cell>
          <cell r="D27" t="e">
            <v>#N/A</v>
          </cell>
          <cell r="E27">
            <v>6.15</v>
          </cell>
          <cell r="F27" t="e">
            <v>#N/A</v>
          </cell>
          <cell r="G27">
            <v>6.49</v>
          </cell>
          <cell r="H27" t="e">
            <v>#N/A</v>
          </cell>
          <cell r="I27">
            <v>0.14000000000000001</v>
          </cell>
          <cell r="J27" t="e">
            <v>#N/A</v>
          </cell>
          <cell r="K27">
            <v>0.09</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0.26</v>
          </cell>
          <cell r="D29" t="e">
            <v>#N/A</v>
          </cell>
          <cell r="E29">
            <v>0.23</v>
          </cell>
          <cell r="F29" t="e">
            <v>#N/A</v>
          </cell>
          <cell r="G29">
            <v>0.14000000000000001</v>
          </cell>
          <cell r="H29" t="e">
            <v>#N/A</v>
          </cell>
          <cell r="I29">
            <v>0.15</v>
          </cell>
          <cell r="J29" t="e">
            <v>#N/A</v>
          </cell>
          <cell r="K29">
            <v>0.15</v>
          </cell>
        </row>
        <row r="30">
          <cell r="A30" t="str">
            <v>とべの館特別会計</v>
          </cell>
          <cell r="B30" t="e">
            <v>#N/A</v>
          </cell>
          <cell r="C30">
            <v>0.2</v>
          </cell>
          <cell r="D30" t="e">
            <v>#N/A</v>
          </cell>
          <cell r="E30">
            <v>0.12</v>
          </cell>
          <cell r="F30" t="e">
            <v>#N/A</v>
          </cell>
          <cell r="G30">
            <v>0.18</v>
          </cell>
          <cell r="H30" t="e">
            <v>#N/A</v>
          </cell>
          <cell r="I30">
            <v>0.38</v>
          </cell>
          <cell r="J30" t="e">
            <v>#N/A</v>
          </cell>
          <cell r="K30">
            <v>0.34</v>
          </cell>
        </row>
        <row r="31">
          <cell r="A31" t="str">
            <v>下水道事業会計（浄化槽事業）</v>
          </cell>
          <cell r="B31" t="e">
            <v>#VALUE!</v>
          </cell>
          <cell r="C31" t="e">
            <v>#VALUE!</v>
          </cell>
          <cell r="D31" t="e">
            <v>#VALUE!</v>
          </cell>
          <cell r="E31" t="e">
            <v>#VALUE!</v>
          </cell>
          <cell r="F31" t="e">
            <v>#VALUE!</v>
          </cell>
          <cell r="G31" t="e">
            <v>#VALUE!</v>
          </cell>
          <cell r="H31" t="e">
            <v>#N/A</v>
          </cell>
          <cell r="I31">
            <v>0.81</v>
          </cell>
          <cell r="J31" t="e">
            <v>#N/A</v>
          </cell>
          <cell r="K31">
            <v>0.94</v>
          </cell>
        </row>
        <row r="32">
          <cell r="A32" t="str">
            <v>介護保険事業特別会計（保険事業勘定）</v>
          </cell>
          <cell r="B32" t="e">
            <v>#N/A</v>
          </cell>
          <cell r="C32">
            <v>1.1200000000000001</v>
          </cell>
          <cell r="D32" t="e">
            <v>#N/A</v>
          </cell>
          <cell r="E32">
            <v>1.03</v>
          </cell>
          <cell r="F32" t="e">
            <v>#N/A</v>
          </cell>
          <cell r="G32">
            <v>1.18</v>
          </cell>
          <cell r="H32" t="e">
            <v>#N/A</v>
          </cell>
          <cell r="I32">
            <v>1.6</v>
          </cell>
          <cell r="J32" t="e">
            <v>#N/A</v>
          </cell>
          <cell r="K32">
            <v>1.61</v>
          </cell>
        </row>
        <row r="33">
          <cell r="A33" t="str">
            <v>下水道事業会計（公共下水道事業）</v>
          </cell>
          <cell r="B33" t="e">
            <v>#VALUE!</v>
          </cell>
          <cell r="C33" t="e">
            <v>#VALUE!</v>
          </cell>
          <cell r="D33" t="e">
            <v>#VALUE!</v>
          </cell>
          <cell r="E33" t="e">
            <v>#VALUE!</v>
          </cell>
          <cell r="F33" t="e">
            <v>#VALUE!</v>
          </cell>
          <cell r="G33" t="e">
            <v>#VALUE!</v>
          </cell>
          <cell r="H33" t="e">
            <v>#N/A</v>
          </cell>
          <cell r="I33">
            <v>4.21</v>
          </cell>
          <cell r="J33" t="e">
            <v>#N/A</v>
          </cell>
          <cell r="K33">
            <v>4.03</v>
          </cell>
        </row>
        <row r="34">
          <cell r="A34" t="str">
            <v>国民健康保険事業特別会計（事業勘定）</v>
          </cell>
          <cell r="B34" t="e">
            <v>#N/A</v>
          </cell>
          <cell r="C34">
            <v>6.36</v>
          </cell>
          <cell r="D34" t="e">
            <v>#N/A</v>
          </cell>
          <cell r="E34">
            <v>6.06</v>
          </cell>
          <cell r="F34" t="e">
            <v>#N/A</v>
          </cell>
          <cell r="G34">
            <v>5.79</v>
          </cell>
          <cell r="H34" t="e">
            <v>#N/A</v>
          </cell>
          <cell r="I34">
            <v>5.22</v>
          </cell>
          <cell r="J34" t="e">
            <v>#N/A</v>
          </cell>
          <cell r="K34">
            <v>4.1900000000000004</v>
          </cell>
        </row>
        <row r="35">
          <cell r="A35" t="str">
            <v>水道事業会計</v>
          </cell>
          <cell r="B35" t="e">
            <v>#N/A</v>
          </cell>
          <cell r="C35">
            <v>7.21</v>
          </cell>
          <cell r="D35" t="e">
            <v>#N/A</v>
          </cell>
          <cell r="E35">
            <v>6.29</v>
          </cell>
          <cell r="F35" t="e">
            <v>#N/A</v>
          </cell>
          <cell r="G35">
            <v>5.0599999999999996</v>
          </cell>
          <cell r="H35" t="e">
            <v>#N/A</v>
          </cell>
          <cell r="I35">
            <v>4.79</v>
          </cell>
          <cell r="J35" t="e">
            <v>#N/A</v>
          </cell>
          <cell r="K35">
            <v>4.4000000000000004</v>
          </cell>
        </row>
        <row r="36">
          <cell r="A36" t="str">
            <v>一般会計</v>
          </cell>
          <cell r="B36" t="e">
            <v>#N/A</v>
          </cell>
          <cell r="C36">
            <v>12.31</v>
          </cell>
          <cell r="D36" t="e">
            <v>#N/A</v>
          </cell>
          <cell r="E36">
            <v>19.079999999999998</v>
          </cell>
          <cell r="F36" t="e">
            <v>#N/A</v>
          </cell>
          <cell r="G36">
            <v>19.95</v>
          </cell>
          <cell r="H36" t="e">
            <v>#N/A</v>
          </cell>
          <cell r="I36">
            <v>15.23</v>
          </cell>
          <cell r="J36" t="e">
            <v>#N/A</v>
          </cell>
          <cell r="K36">
            <v>17.22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632</v>
          </cell>
          <cell r="G42">
            <v>621</v>
          </cell>
          <cell r="J42">
            <v>620</v>
          </cell>
          <cell r="M42">
            <v>623</v>
          </cell>
          <cell r="P42">
            <v>620</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1</v>
          </cell>
          <cell r="K44">
            <v>1</v>
          </cell>
          <cell r="N44">
            <v>1</v>
          </cell>
        </row>
        <row r="45">
          <cell r="A45" t="str">
            <v>組合等が起こした地方債の元利償還金に対する負担金等</v>
          </cell>
          <cell r="B45">
            <v>32</v>
          </cell>
          <cell r="E45">
            <v>34</v>
          </cell>
          <cell r="H45">
            <v>45</v>
          </cell>
          <cell r="K45">
            <v>61</v>
          </cell>
          <cell r="N45">
            <v>43</v>
          </cell>
        </row>
        <row r="46">
          <cell r="A46" t="str">
            <v>公営企業債の元利償還金に対する繰入金</v>
          </cell>
          <cell r="B46">
            <v>119</v>
          </cell>
          <cell r="E46">
            <v>120</v>
          </cell>
          <cell r="H46">
            <v>120</v>
          </cell>
          <cell r="K46">
            <v>126</v>
          </cell>
          <cell r="N46">
            <v>129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573</v>
          </cell>
          <cell r="E49">
            <v>582</v>
          </cell>
          <cell r="H49">
            <v>609</v>
          </cell>
          <cell r="K49">
            <v>664</v>
          </cell>
          <cell r="N49">
            <v>695</v>
          </cell>
        </row>
        <row r="50">
          <cell r="A50" t="str">
            <v>実質公債費比率の分子</v>
          </cell>
          <cell r="B50" t="e">
            <v>#N/A</v>
          </cell>
          <cell r="C50">
            <v>94</v>
          </cell>
          <cell r="D50" t="e">
            <v>#N/A</v>
          </cell>
          <cell r="E50" t="e">
            <v>#N/A</v>
          </cell>
          <cell r="F50">
            <v>117</v>
          </cell>
          <cell r="G50" t="e">
            <v>#N/A</v>
          </cell>
          <cell r="H50" t="e">
            <v>#N/A</v>
          </cell>
          <cell r="I50">
            <v>155</v>
          </cell>
          <cell r="J50" t="e">
            <v>#N/A</v>
          </cell>
          <cell r="K50" t="e">
            <v>#N/A</v>
          </cell>
          <cell r="L50">
            <v>229</v>
          </cell>
          <cell r="M50" t="e">
            <v>#N/A</v>
          </cell>
          <cell r="N50" t="e">
            <v>#N/A</v>
          </cell>
          <cell r="O50">
            <v>248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9286</v>
          </cell>
          <cell r="G56">
            <v>9255</v>
          </cell>
          <cell r="J56">
            <v>9131</v>
          </cell>
          <cell r="M56">
            <v>8776</v>
          </cell>
          <cell r="P56">
            <v>8429</v>
          </cell>
        </row>
        <row r="57">
          <cell r="A57" t="str">
            <v>充当可能特定歳入</v>
          </cell>
          <cell r="D57">
            <v>132</v>
          </cell>
          <cell r="G57">
            <v>112</v>
          </cell>
          <cell r="J57">
            <v>87</v>
          </cell>
          <cell r="M57">
            <v>54</v>
          </cell>
          <cell r="P57">
            <v>33</v>
          </cell>
        </row>
        <row r="58">
          <cell r="A58" t="str">
            <v>充当可能基金</v>
          </cell>
          <cell r="D58">
            <v>2331</v>
          </cell>
          <cell r="G58">
            <v>2198</v>
          </cell>
          <cell r="J58">
            <v>2315</v>
          </cell>
          <cell r="M58">
            <v>2454</v>
          </cell>
          <cell r="P58">
            <v>2244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516</v>
          </cell>
          <cell r="E62">
            <v>474</v>
          </cell>
          <cell r="H62">
            <v>427</v>
          </cell>
          <cell r="K62">
            <v>416</v>
          </cell>
          <cell r="N62">
            <v>428</v>
          </cell>
        </row>
        <row r="63">
          <cell r="A63" t="str">
            <v>組合等負担等見込額</v>
          </cell>
          <cell r="B63">
            <v>278</v>
          </cell>
          <cell r="E63">
            <v>256</v>
          </cell>
          <cell r="H63">
            <v>210</v>
          </cell>
          <cell r="K63">
            <v>167</v>
          </cell>
          <cell r="N63">
            <v>163</v>
          </cell>
        </row>
        <row r="64">
          <cell r="A64" t="str">
            <v>公営企業債等繰入見込額</v>
          </cell>
          <cell r="B64">
            <v>3410</v>
          </cell>
          <cell r="E64">
            <v>3246</v>
          </cell>
          <cell r="H64">
            <v>3126</v>
          </cell>
          <cell r="K64">
            <v>3027</v>
          </cell>
          <cell r="N64">
            <v>3001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9600</v>
          </cell>
          <cell r="E66">
            <v>9956</v>
          </cell>
          <cell r="H66">
            <v>9831</v>
          </cell>
          <cell r="K66">
            <v>9595</v>
          </cell>
          <cell r="N66">
            <v>9479</v>
          </cell>
        </row>
        <row r="67">
          <cell r="A67" t="str">
            <v>将来負担比率の分子</v>
          </cell>
          <cell r="B67" t="e">
            <v>#N/A</v>
          </cell>
          <cell r="C67">
            <v>2055</v>
          </cell>
          <cell r="D67" t="e">
            <v>#N/A</v>
          </cell>
          <cell r="E67" t="e">
            <v>#N/A</v>
          </cell>
          <cell r="F67">
            <v>2367</v>
          </cell>
          <cell r="G67" t="e">
            <v>#N/A</v>
          </cell>
          <cell r="H67" t="e">
            <v>#N/A</v>
          </cell>
          <cell r="I67">
            <v>2061</v>
          </cell>
          <cell r="J67" t="e">
            <v>#N/A</v>
          </cell>
          <cell r="K67" t="e">
            <v>#N/A</v>
          </cell>
          <cell r="L67">
            <v>1923</v>
          </cell>
          <cell r="M67" t="e">
            <v>#N/A</v>
          </cell>
          <cell r="N67" t="e">
            <v>#N/A</v>
          </cell>
          <cell r="O67">
            <v>2367</v>
          </cell>
          <cell r="P67" t="e">
            <v>#N/A</v>
          </cell>
        </row>
        <row r="71">
          <cell r="B71" t="str">
            <v>R03</v>
          </cell>
          <cell r="C71" t="str">
            <v>R04</v>
          </cell>
          <cell r="D71" t="str">
            <v>R05</v>
          </cell>
        </row>
        <row r="72">
          <cell r="A72" t="str">
            <v>財政調整基金</v>
          </cell>
          <cell r="B72">
            <v>1156</v>
          </cell>
          <cell r="C72">
            <v>1356</v>
          </cell>
          <cell r="D72">
            <v>1157</v>
          </cell>
        </row>
        <row r="73">
          <cell r="A73" t="str">
            <v>減債基金</v>
          </cell>
          <cell r="B73" t="str">
            <v>-</v>
          </cell>
          <cell r="C73" t="str">
            <v>-</v>
          </cell>
          <cell r="D73" t="str">
            <v>-</v>
          </cell>
        </row>
        <row r="74">
          <cell r="A74" t="str">
            <v>その他特定目的基金</v>
          </cell>
          <cell r="B74">
            <v>1004</v>
          </cell>
          <cell r="C74">
            <v>795</v>
          </cell>
          <cell r="D74">
            <v>709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C0226-AF05-4B5B-AC9A-643EDA24FD22}">
  <sheetPr>
    <pageSetUpPr fitToPage="1"/>
  </sheetPr>
  <dimension ref="A1:DO56"/>
  <sheetViews>
    <sheetView showGridLines="0" tabSelected="1" workbookViewId="0"/>
  </sheetViews>
  <sheetFormatPr defaultColWidth="0" defaultRowHeight="11" zeroHeight="1" x14ac:dyDescent="0.2"/>
  <cols>
    <col min="1" max="11" width="2.08984375" style="943" customWidth="1"/>
    <col min="12" max="12" width="2.26953125" style="943" customWidth="1"/>
    <col min="13" max="17" width="2.36328125" style="943" customWidth="1"/>
    <col min="18" max="119" width="2.08984375" style="943" customWidth="1"/>
    <col min="120" max="16384" width="0" style="943" hidden="1"/>
  </cols>
  <sheetData>
    <row r="1" spans="1:119" ht="33" customHeight="1" x14ac:dyDescent="0.2">
      <c r="B1" s="944" t="s">
        <v>438</v>
      </c>
      <c r="C1" s="944"/>
      <c r="D1" s="944"/>
      <c r="E1" s="944"/>
      <c r="F1" s="944"/>
      <c r="G1" s="944"/>
      <c r="H1" s="944"/>
      <c r="I1" s="944"/>
      <c r="J1" s="944"/>
      <c r="K1" s="944"/>
      <c r="L1" s="944"/>
      <c r="M1" s="944"/>
      <c r="N1" s="944"/>
      <c r="O1" s="944"/>
      <c r="P1" s="944"/>
      <c r="Q1" s="944"/>
      <c r="R1" s="944"/>
      <c r="S1" s="944"/>
      <c r="T1" s="944"/>
      <c r="U1" s="944"/>
      <c r="V1" s="944"/>
      <c r="W1" s="944"/>
      <c r="X1" s="944"/>
      <c r="Y1" s="944"/>
      <c r="Z1" s="944"/>
      <c r="AA1" s="944"/>
      <c r="AB1" s="944"/>
      <c r="AC1" s="944"/>
      <c r="AD1" s="944"/>
      <c r="AE1" s="944"/>
      <c r="AF1" s="944"/>
      <c r="AG1" s="944"/>
      <c r="AH1" s="944"/>
      <c r="AI1" s="944"/>
      <c r="AJ1" s="944"/>
      <c r="AK1" s="944"/>
      <c r="AL1" s="944"/>
      <c r="AM1" s="944"/>
      <c r="AN1" s="944"/>
      <c r="AO1" s="944"/>
      <c r="AP1" s="944"/>
      <c r="AQ1" s="944"/>
      <c r="AR1" s="944"/>
      <c r="AS1" s="944"/>
      <c r="AT1" s="944"/>
      <c r="AU1" s="944"/>
      <c r="AV1" s="944"/>
      <c r="AW1" s="944"/>
      <c r="AX1" s="944"/>
      <c r="AY1" s="944"/>
      <c r="AZ1" s="944"/>
      <c r="BA1" s="944"/>
      <c r="BB1" s="944"/>
      <c r="BC1" s="944"/>
      <c r="BD1" s="944"/>
      <c r="BE1" s="944"/>
      <c r="BF1" s="944"/>
      <c r="BG1" s="944"/>
      <c r="BH1" s="944"/>
      <c r="BI1" s="944"/>
      <c r="BJ1" s="944"/>
      <c r="BK1" s="944"/>
      <c r="BL1" s="944"/>
      <c r="BM1" s="944"/>
      <c r="BN1" s="944"/>
      <c r="BO1" s="944"/>
      <c r="BP1" s="944"/>
      <c r="BQ1" s="944"/>
      <c r="BR1" s="944"/>
      <c r="BS1" s="944"/>
      <c r="BT1" s="944"/>
      <c r="BU1" s="944"/>
      <c r="BV1" s="944"/>
      <c r="BW1" s="944"/>
      <c r="BX1" s="944"/>
      <c r="BY1" s="944"/>
      <c r="BZ1" s="944"/>
      <c r="CA1" s="944"/>
      <c r="CB1" s="944"/>
      <c r="CC1" s="944"/>
      <c r="CD1" s="944"/>
      <c r="CE1" s="944"/>
      <c r="CF1" s="944"/>
      <c r="CG1" s="944"/>
      <c r="CH1" s="944"/>
      <c r="CI1" s="944"/>
      <c r="CJ1" s="944"/>
      <c r="CK1" s="944"/>
      <c r="CL1" s="944"/>
      <c r="CM1" s="944"/>
      <c r="CN1" s="944"/>
      <c r="CO1" s="944"/>
      <c r="CP1" s="944"/>
      <c r="CQ1" s="944"/>
      <c r="CR1" s="944"/>
      <c r="CS1" s="944"/>
      <c r="CT1" s="944"/>
      <c r="CU1" s="944"/>
      <c r="CV1" s="944"/>
      <c r="CW1" s="944"/>
      <c r="CX1" s="944"/>
      <c r="CY1" s="944"/>
      <c r="CZ1" s="944"/>
      <c r="DA1" s="944"/>
      <c r="DB1" s="944"/>
      <c r="DC1" s="944"/>
      <c r="DD1" s="944"/>
      <c r="DE1" s="944"/>
      <c r="DF1" s="944"/>
      <c r="DG1" s="944"/>
      <c r="DH1" s="944"/>
      <c r="DI1" s="944"/>
      <c r="DJ1" s="945"/>
      <c r="DK1" s="945"/>
      <c r="DL1" s="945"/>
      <c r="DM1" s="945"/>
      <c r="DN1" s="945"/>
      <c r="DO1" s="945"/>
    </row>
    <row r="2" spans="1:119" ht="24" thickBot="1" x14ac:dyDescent="0.25">
      <c r="B2" s="946" t="s">
        <v>439</v>
      </c>
      <c r="C2" s="946"/>
      <c r="D2" s="947"/>
    </row>
    <row r="3" spans="1:119" ht="18.75" customHeight="1" thickBot="1" x14ac:dyDescent="0.25">
      <c r="A3" s="945"/>
      <c r="B3" s="948" t="s">
        <v>440</v>
      </c>
      <c r="C3" s="949"/>
      <c r="D3" s="949"/>
      <c r="E3" s="950"/>
      <c r="F3" s="950"/>
      <c r="G3" s="950"/>
      <c r="H3" s="950"/>
      <c r="I3" s="950"/>
      <c r="J3" s="950"/>
      <c r="K3" s="950"/>
      <c r="L3" s="950" t="s">
        <v>441</v>
      </c>
      <c r="M3" s="950"/>
      <c r="N3" s="950"/>
      <c r="O3" s="950"/>
      <c r="P3" s="950"/>
      <c r="Q3" s="950"/>
      <c r="R3" s="951"/>
      <c r="S3" s="951"/>
      <c r="T3" s="951"/>
      <c r="U3" s="951"/>
      <c r="V3" s="952"/>
      <c r="W3" s="953" t="s">
        <v>442</v>
      </c>
      <c r="X3" s="954"/>
      <c r="Y3" s="954"/>
      <c r="Z3" s="954"/>
      <c r="AA3" s="954"/>
      <c r="AB3" s="949"/>
      <c r="AC3" s="951" t="s">
        <v>443</v>
      </c>
      <c r="AD3" s="954"/>
      <c r="AE3" s="954"/>
      <c r="AF3" s="954"/>
      <c r="AG3" s="954"/>
      <c r="AH3" s="954"/>
      <c r="AI3" s="954"/>
      <c r="AJ3" s="954"/>
      <c r="AK3" s="954"/>
      <c r="AL3" s="955"/>
      <c r="AM3" s="953" t="s">
        <v>444</v>
      </c>
      <c r="AN3" s="954"/>
      <c r="AO3" s="954"/>
      <c r="AP3" s="954"/>
      <c r="AQ3" s="954"/>
      <c r="AR3" s="954"/>
      <c r="AS3" s="954"/>
      <c r="AT3" s="954"/>
      <c r="AU3" s="954"/>
      <c r="AV3" s="954"/>
      <c r="AW3" s="954"/>
      <c r="AX3" s="955"/>
      <c r="AY3" s="956" t="s">
        <v>164</v>
      </c>
      <c r="AZ3" s="957"/>
      <c r="BA3" s="957"/>
      <c r="BB3" s="957"/>
      <c r="BC3" s="957"/>
      <c r="BD3" s="957"/>
      <c r="BE3" s="957"/>
      <c r="BF3" s="957"/>
      <c r="BG3" s="957"/>
      <c r="BH3" s="957"/>
      <c r="BI3" s="957"/>
      <c r="BJ3" s="957"/>
      <c r="BK3" s="957"/>
      <c r="BL3" s="957"/>
      <c r="BM3" s="958"/>
      <c r="BN3" s="953" t="s">
        <v>445</v>
      </c>
      <c r="BO3" s="954"/>
      <c r="BP3" s="954"/>
      <c r="BQ3" s="954"/>
      <c r="BR3" s="954"/>
      <c r="BS3" s="954"/>
      <c r="BT3" s="954"/>
      <c r="BU3" s="955"/>
      <c r="BV3" s="953" t="s">
        <v>446</v>
      </c>
      <c r="BW3" s="954"/>
      <c r="BX3" s="954"/>
      <c r="BY3" s="954"/>
      <c r="BZ3" s="954"/>
      <c r="CA3" s="954"/>
      <c r="CB3" s="954"/>
      <c r="CC3" s="955"/>
      <c r="CD3" s="956" t="s">
        <v>164</v>
      </c>
      <c r="CE3" s="957"/>
      <c r="CF3" s="957"/>
      <c r="CG3" s="957"/>
      <c r="CH3" s="957"/>
      <c r="CI3" s="957"/>
      <c r="CJ3" s="957"/>
      <c r="CK3" s="957"/>
      <c r="CL3" s="957"/>
      <c r="CM3" s="957"/>
      <c r="CN3" s="957"/>
      <c r="CO3" s="957"/>
      <c r="CP3" s="957"/>
      <c r="CQ3" s="957"/>
      <c r="CR3" s="957"/>
      <c r="CS3" s="958"/>
      <c r="CT3" s="953" t="s">
        <v>447</v>
      </c>
      <c r="CU3" s="954"/>
      <c r="CV3" s="954"/>
      <c r="CW3" s="954"/>
      <c r="CX3" s="954"/>
      <c r="CY3" s="954"/>
      <c r="CZ3" s="954"/>
      <c r="DA3" s="955"/>
      <c r="DB3" s="953" t="s">
        <v>448</v>
      </c>
      <c r="DC3" s="954"/>
      <c r="DD3" s="954"/>
      <c r="DE3" s="954"/>
      <c r="DF3" s="954"/>
      <c r="DG3" s="954"/>
      <c r="DH3" s="954"/>
      <c r="DI3" s="955"/>
    </row>
    <row r="4" spans="1:119" ht="18.75" customHeight="1" x14ac:dyDescent="0.2">
      <c r="A4" s="945"/>
      <c r="B4" s="959"/>
      <c r="C4" s="960"/>
      <c r="D4" s="960"/>
      <c r="E4" s="961"/>
      <c r="F4" s="961"/>
      <c r="G4" s="961"/>
      <c r="H4" s="961"/>
      <c r="I4" s="961"/>
      <c r="J4" s="961"/>
      <c r="K4" s="961"/>
      <c r="L4" s="961"/>
      <c r="M4" s="961"/>
      <c r="N4" s="961"/>
      <c r="O4" s="961"/>
      <c r="P4" s="961"/>
      <c r="Q4" s="961"/>
      <c r="R4" s="962"/>
      <c r="S4" s="962"/>
      <c r="T4" s="962"/>
      <c r="U4" s="962"/>
      <c r="V4" s="963"/>
      <c r="W4" s="964"/>
      <c r="X4" s="965"/>
      <c r="Y4" s="965"/>
      <c r="Z4" s="965"/>
      <c r="AA4" s="965"/>
      <c r="AB4" s="960"/>
      <c r="AC4" s="962"/>
      <c r="AD4" s="965"/>
      <c r="AE4" s="965"/>
      <c r="AF4" s="965"/>
      <c r="AG4" s="965"/>
      <c r="AH4" s="965"/>
      <c r="AI4" s="965"/>
      <c r="AJ4" s="965"/>
      <c r="AK4" s="965"/>
      <c r="AL4" s="966"/>
      <c r="AM4" s="967"/>
      <c r="AN4" s="968"/>
      <c r="AO4" s="968"/>
      <c r="AP4" s="968"/>
      <c r="AQ4" s="968"/>
      <c r="AR4" s="968"/>
      <c r="AS4" s="968"/>
      <c r="AT4" s="968"/>
      <c r="AU4" s="968"/>
      <c r="AV4" s="968"/>
      <c r="AW4" s="968"/>
      <c r="AX4" s="969"/>
      <c r="AY4" s="970" t="s">
        <v>449</v>
      </c>
      <c r="AZ4" s="971"/>
      <c r="BA4" s="971"/>
      <c r="BB4" s="971"/>
      <c r="BC4" s="971"/>
      <c r="BD4" s="971"/>
      <c r="BE4" s="971"/>
      <c r="BF4" s="971"/>
      <c r="BG4" s="971"/>
      <c r="BH4" s="971"/>
      <c r="BI4" s="971"/>
      <c r="BJ4" s="971"/>
      <c r="BK4" s="971"/>
      <c r="BL4" s="971"/>
      <c r="BM4" s="972"/>
      <c r="BN4" s="973">
        <v>10370625</v>
      </c>
      <c r="BO4" s="974"/>
      <c r="BP4" s="974"/>
      <c r="BQ4" s="974"/>
      <c r="BR4" s="974"/>
      <c r="BS4" s="974"/>
      <c r="BT4" s="974"/>
      <c r="BU4" s="975"/>
      <c r="BV4" s="973">
        <v>10099902</v>
      </c>
      <c r="BW4" s="974"/>
      <c r="BX4" s="974"/>
      <c r="BY4" s="974"/>
      <c r="BZ4" s="974"/>
      <c r="CA4" s="974"/>
      <c r="CB4" s="974"/>
      <c r="CC4" s="975"/>
      <c r="CD4" s="976" t="s">
        <v>450</v>
      </c>
      <c r="CE4" s="977"/>
      <c r="CF4" s="977"/>
      <c r="CG4" s="977"/>
      <c r="CH4" s="977"/>
      <c r="CI4" s="977"/>
      <c r="CJ4" s="977"/>
      <c r="CK4" s="977"/>
      <c r="CL4" s="977"/>
      <c r="CM4" s="977"/>
      <c r="CN4" s="977"/>
      <c r="CO4" s="977"/>
      <c r="CP4" s="977"/>
      <c r="CQ4" s="977"/>
      <c r="CR4" s="977"/>
      <c r="CS4" s="978"/>
      <c r="CT4" s="979">
        <v>17.600000000000001</v>
      </c>
      <c r="CU4" s="980"/>
      <c r="CV4" s="980"/>
      <c r="CW4" s="980"/>
      <c r="CX4" s="980"/>
      <c r="CY4" s="980"/>
      <c r="CZ4" s="980"/>
      <c r="DA4" s="981"/>
      <c r="DB4" s="979">
        <v>15.7</v>
      </c>
      <c r="DC4" s="980"/>
      <c r="DD4" s="980"/>
      <c r="DE4" s="980"/>
      <c r="DF4" s="980"/>
      <c r="DG4" s="980"/>
      <c r="DH4" s="980"/>
      <c r="DI4" s="981"/>
    </row>
    <row r="5" spans="1:119" ht="18.75" customHeight="1" x14ac:dyDescent="0.2">
      <c r="A5" s="945"/>
      <c r="B5" s="982"/>
      <c r="C5" s="983"/>
      <c r="D5" s="983"/>
      <c r="E5" s="984"/>
      <c r="F5" s="984"/>
      <c r="G5" s="984"/>
      <c r="H5" s="984"/>
      <c r="I5" s="984"/>
      <c r="J5" s="984"/>
      <c r="K5" s="984"/>
      <c r="L5" s="984"/>
      <c r="M5" s="984"/>
      <c r="N5" s="984"/>
      <c r="O5" s="984"/>
      <c r="P5" s="984"/>
      <c r="Q5" s="984"/>
      <c r="R5" s="985"/>
      <c r="S5" s="985"/>
      <c r="T5" s="985"/>
      <c r="U5" s="985"/>
      <c r="V5" s="986"/>
      <c r="W5" s="967"/>
      <c r="X5" s="968"/>
      <c r="Y5" s="968"/>
      <c r="Z5" s="968"/>
      <c r="AA5" s="968"/>
      <c r="AB5" s="983"/>
      <c r="AC5" s="985"/>
      <c r="AD5" s="968"/>
      <c r="AE5" s="968"/>
      <c r="AF5" s="968"/>
      <c r="AG5" s="968"/>
      <c r="AH5" s="968"/>
      <c r="AI5" s="968"/>
      <c r="AJ5" s="968"/>
      <c r="AK5" s="968"/>
      <c r="AL5" s="969"/>
      <c r="AM5" s="987" t="s">
        <v>451</v>
      </c>
      <c r="AN5" s="988"/>
      <c r="AO5" s="988"/>
      <c r="AP5" s="988"/>
      <c r="AQ5" s="988"/>
      <c r="AR5" s="988"/>
      <c r="AS5" s="988"/>
      <c r="AT5" s="989"/>
      <c r="AU5" s="990" t="s">
        <v>452</v>
      </c>
      <c r="AV5" s="991"/>
      <c r="AW5" s="991"/>
      <c r="AX5" s="991"/>
      <c r="AY5" s="992" t="s">
        <v>453</v>
      </c>
      <c r="AZ5" s="993"/>
      <c r="BA5" s="993"/>
      <c r="BB5" s="993"/>
      <c r="BC5" s="993"/>
      <c r="BD5" s="993"/>
      <c r="BE5" s="993"/>
      <c r="BF5" s="993"/>
      <c r="BG5" s="993"/>
      <c r="BH5" s="993"/>
      <c r="BI5" s="993"/>
      <c r="BJ5" s="993"/>
      <c r="BK5" s="993"/>
      <c r="BL5" s="993"/>
      <c r="BM5" s="994"/>
      <c r="BN5" s="995">
        <v>9290858</v>
      </c>
      <c r="BO5" s="996"/>
      <c r="BP5" s="996"/>
      <c r="BQ5" s="996"/>
      <c r="BR5" s="996"/>
      <c r="BS5" s="996"/>
      <c r="BT5" s="996"/>
      <c r="BU5" s="997"/>
      <c r="BV5" s="995">
        <v>9114035</v>
      </c>
      <c r="BW5" s="996"/>
      <c r="BX5" s="996"/>
      <c r="BY5" s="996"/>
      <c r="BZ5" s="996"/>
      <c r="CA5" s="996"/>
      <c r="CB5" s="996"/>
      <c r="CC5" s="997"/>
      <c r="CD5" s="998" t="s">
        <v>454</v>
      </c>
      <c r="CE5" s="999"/>
      <c r="CF5" s="999"/>
      <c r="CG5" s="999"/>
      <c r="CH5" s="999"/>
      <c r="CI5" s="999"/>
      <c r="CJ5" s="999"/>
      <c r="CK5" s="999"/>
      <c r="CL5" s="999"/>
      <c r="CM5" s="999"/>
      <c r="CN5" s="999"/>
      <c r="CO5" s="999"/>
      <c r="CP5" s="999"/>
      <c r="CQ5" s="999"/>
      <c r="CR5" s="999"/>
      <c r="CS5" s="1000"/>
      <c r="CT5" s="1001">
        <v>90.2</v>
      </c>
      <c r="CU5" s="1002"/>
      <c r="CV5" s="1002"/>
      <c r="CW5" s="1002"/>
      <c r="CX5" s="1002"/>
      <c r="CY5" s="1002"/>
      <c r="CZ5" s="1002"/>
      <c r="DA5" s="1003"/>
      <c r="DB5" s="1001">
        <v>88.8</v>
      </c>
      <c r="DC5" s="1002"/>
      <c r="DD5" s="1002"/>
      <c r="DE5" s="1002"/>
      <c r="DF5" s="1002"/>
      <c r="DG5" s="1002"/>
      <c r="DH5" s="1002"/>
      <c r="DI5" s="1003"/>
    </row>
    <row r="6" spans="1:119" ht="18.75" customHeight="1" x14ac:dyDescent="0.2">
      <c r="A6" s="945"/>
      <c r="B6" s="1004" t="s">
        <v>455</v>
      </c>
      <c r="C6" s="1005"/>
      <c r="D6" s="1005"/>
      <c r="E6" s="1006"/>
      <c r="F6" s="1006"/>
      <c r="G6" s="1006"/>
      <c r="H6" s="1006"/>
      <c r="I6" s="1006"/>
      <c r="J6" s="1006"/>
      <c r="K6" s="1006"/>
      <c r="L6" s="1006" t="s">
        <v>456</v>
      </c>
      <c r="M6" s="1006"/>
      <c r="N6" s="1006"/>
      <c r="O6" s="1006"/>
      <c r="P6" s="1006"/>
      <c r="Q6" s="1006"/>
      <c r="R6" s="1007"/>
      <c r="S6" s="1007"/>
      <c r="T6" s="1007"/>
      <c r="U6" s="1007"/>
      <c r="V6" s="1008"/>
      <c r="W6" s="1009" t="s">
        <v>457</v>
      </c>
      <c r="X6" s="1010"/>
      <c r="Y6" s="1010"/>
      <c r="Z6" s="1010"/>
      <c r="AA6" s="1010"/>
      <c r="AB6" s="1005"/>
      <c r="AC6" s="1011" t="s">
        <v>458</v>
      </c>
      <c r="AD6" s="1012"/>
      <c r="AE6" s="1012"/>
      <c r="AF6" s="1012"/>
      <c r="AG6" s="1012"/>
      <c r="AH6" s="1012"/>
      <c r="AI6" s="1012"/>
      <c r="AJ6" s="1012"/>
      <c r="AK6" s="1012"/>
      <c r="AL6" s="1013"/>
      <c r="AM6" s="987" t="s">
        <v>459</v>
      </c>
      <c r="AN6" s="988"/>
      <c r="AO6" s="988"/>
      <c r="AP6" s="988"/>
      <c r="AQ6" s="988"/>
      <c r="AR6" s="988"/>
      <c r="AS6" s="988"/>
      <c r="AT6" s="989"/>
      <c r="AU6" s="990" t="s">
        <v>452</v>
      </c>
      <c r="AV6" s="991"/>
      <c r="AW6" s="991"/>
      <c r="AX6" s="991"/>
      <c r="AY6" s="992" t="s">
        <v>460</v>
      </c>
      <c r="AZ6" s="993"/>
      <c r="BA6" s="993"/>
      <c r="BB6" s="993"/>
      <c r="BC6" s="993"/>
      <c r="BD6" s="993"/>
      <c r="BE6" s="993"/>
      <c r="BF6" s="993"/>
      <c r="BG6" s="993"/>
      <c r="BH6" s="993"/>
      <c r="BI6" s="993"/>
      <c r="BJ6" s="993"/>
      <c r="BK6" s="993"/>
      <c r="BL6" s="993"/>
      <c r="BM6" s="994"/>
      <c r="BN6" s="995">
        <v>1079767</v>
      </c>
      <c r="BO6" s="996"/>
      <c r="BP6" s="996"/>
      <c r="BQ6" s="996"/>
      <c r="BR6" s="996"/>
      <c r="BS6" s="996"/>
      <c r="BT6" s="996"/>
      <c r="BU6" s="997"/>
      <c r="BV6" s="995">
        <v>985867</v>
      </c>
      <c r="BW6" s="996"/>
      <c r="BX6" s="996"/>
      <c r="BY6" s="996"/>
      <c r="BZ6" s="996"/>
      <c r="CA6" s="996"/>
      <c r="CB6" s="996"/>
      <c r="CC6" s="997"/>
      <c r="CD6" s="998" t="s">
        <v>461</v>
      </c>
      <c r="CE6" s="999"/>
      <c r="CF6" s="999"/>
      <c r="CG6" s="999"/>
      <c r="CH6" s="999"/>
      <c r="CI6" s="999"/>
      <c r="CJ6" s="999"/>
      <c r="CK6" s="999"/>
      <c r="CL6" s="999"/>
      <c r="CM6" s="999"/>
      <c r="CN6" s="999"/>
      <c r="CO6" s="999"/>
      <c r="CP6" s="999"/>
      <c r="CQ6" s="999"/>
      <c r="CR6" s="999"/>
      <c r="CS6" s="1000"/>
      <c r="CT6" s="1014">
        <v>90.8</v>
      </c>
      <c r="CU6" s="1015"/>
      <c r="CV6" s="1015"/>
      <c r="CW6" s="1015"/>
      <c r="CX6" s="1015"/>
      <c r="CY6" s="1015"/>
      <c r="CZ6" s="1015"/>
      <c r="DA6" s="1016"/>
      <c r="DB6" s="1014">
        <v>90.1</v>
      </c>
      <c r="DC6" s="1015"/>
      <c r="DD6" s="1015"/>
      <c r="DE6" s="1015"/>
      <c r="DF6" s="1015"/>
      <c r="DG6" s="1015"/>
      <c r="DH6" s="1015"/>
      <c r="DI6" s="1016"/>
    </row>
    <row r="7" spans="1:119" ht="18.75" customHeight="1" x14ac:dyDescent="0.2">
      <c r="A7" s="945"/>
      <c r="B7" s="959"/>
      <c r="C7" s="960"/>
      <c r="D7" s="960"/>
      <c r="E7" s="961"/>
      <c r="F7" s="961"/>
      <c r="G7" s="961"/>
      <c r="H7" s="961"/>
      <c r="I7" s="961"/>
      <c r="J7" s="961"/>
      <c r="K7" s="961"/>
      <c r="L7" s="961"/>
      <c r="M7" s="961"/>
      <c r="N7" s="961"/>
      <c r="O7" s="961"/>
      <c r="P7" s="961"/>
      <c r="Q7" s="961"/>
      <c r="R7" s="962"/>
      <c r="S7" s="962"/>
      <c r="T7" s="962"/>
      <c r="U7" s="962"/>
      <c r="V7" s="963"/>
      <c r="W7" s="964"/>
      <c r="X7" s="965"/>
      <c r="Y7" s="965"/>
      <c r="Z7" s="965"/>
      <c r="AA7" s="965"/>
      <c r="AB7" s="960"/>
      <c r="AC7" s="1017"/>
      <c r="AD7" s="1018"/>
      <c r="AE7" s="1018"/>
      <c r="AF7" s="1018"/>
      <c r="AG7" s="1018"/>
      <c r="AH7" s="1018"/>
      <c r="AI7" s="1018"/>
      <c r="AJ7" s="1018"/>
      <c r="AK7" s="1018"/>
      <c r="AL7" s="1019"/>
      <c r="AM7" s="987" t="s">
        <v>462</v>
      </c>
      <c r="AN7" s="988"/>
      <c r="AO7" s="988"/>
      <c r="AP7" s="988"/>
      <c r="AQ7" s="988"/>
      <c r="AR7" s="988"/>
      <c r="AS7" s="988"/>
      <c r="AT7" s="989"/>
      <c r="AU7" s="990" t="s">
        <v>452</v>
      </c>
      <c r="AV7" s="991"/>
      <c r="AW7" s="991"/>
      <c r="AX7" s="991"/>
      <c r="AY7" s="992" t="s">
        <v>463</v>
      </c>
      <c r="AZ7" s="993"/>
      <c r="BA7" s="993"/>
      <c r="BB7" s="993"/>
      <c r="BC7" s="993"/>
      <c r="BD7" s="993"/>
      <c r="BE7" s="993"/>
      <c r="BF7" s="993"/>
      <c r="BG7" s="993"/>
      <c r="BH7" s="993"/>
      <c r="BI7" s="993"/>
      <c r="BJ7" s="993"/>
      <c r="BK7" s="993"/>
      <c r="BL7" s="993"/>
      <c r="BM7" s="994"/>
      <c r="BN7" s="995">
        <v>78134</v>
      </c>
      <c r="BO7" s="996"/>
      <c r="BP7" s="996"/>
      <c r="BQ7" s="996"/>
      <c r="BR7" s="996"/>
      <c r="BS7" s="996"/>
      <c r="BT7" s="996"/>
      <c r="BU7" s="997"/>
      <c r="BV7" s="995">
        <v>106129</v>
      </c>
      <c r="BW7" s="996"/>
      <c r="BX7" s="996"/>
      <c r="BY7" s="996"/>
      <c r="BZ7" s="996"/>
      <c r="CA7" s="996"/>
      <c r="CB7" s="996"/>
      <c r="CC7" s="997"/>
      <c r="CD7" s="998" t="s">
        <v>181</v>
      </c>
      <c r="CE7" s="999"/>
      <c r="CF7" s="999"/>
      <c r="CG7" s="999"/>
      <c r="CH7" s="999"/>
      <c r="CI7" s="999"/>
      <c r="CJ7" s="999"/>
      <c r="CK7" s="999"/>
      <c r="CL7" s="999"/>
      <c r="CM7" s="999"/>
      <c r="CN7" s="999"/>
      <c r="CO7" s="999"/>
      <c r="CP7" s="999"/>
      <c r="CQ7" s="999"/>
      <c r="CR7" s="999"/>
      <c r="CS7" s="1000"/>
      <c r="CT7" s="995">
        <v>5693524</v>
      </c>
      <c r="CU7" s="996"/>
      <c r="CV7" s="996"/>
      <c r="CW7" s="996"/>
      <c r="CX7" s="996"/>
      <c r="CY7" s="996"/>
      <c r="CZ7" s="996"/>
      <c r="DA7" s="997"/>
      <c r="DB7" s="995">
        <v>5604186</v>
      </c>
      <c r="DC7" s="996"/>
      <c r="DD7" s="996"/>
      <c r="DE7" s="996"/>
      <c r="DF7" s="996"/>
      <c r="DG7" s="996"/>
      <c r="DH7" s="996"/>
      <c r="DI7" s="997"/>
    </row>
    <row r="8" spans="1:119" ht="18.75" customHeight="1" thickBot="1" x14ac:dyDescent="0.25">
      <c r="A8" s="945"/>
      <c r="B8" s="1020"/>
      <c r="C8" s="1021"/>
      <c r="D8" s="1021"/>
      <c r="E8" s="1022"/>
      <c r="F8" s="1022"/>
      <c r="G8" s="1022"/>
      <c r="H8" s="1022"/>
      <c r="I8" s="1022"/>
      <c r="J8" s="1022"/>
      <c r="K8" s="1022"/>
      <c r="L8" s="1022"/>
      <c r="M8" s="1022"/>
      <c r="N8" s="1022"/>
      <c r="O8" s="1022"/>
      <c r="P8" s="1022"/>
      <c r="Q8" s="1022"/>
      <c r="R8" s="1023"/>
      <c r="S8" s="1023"/>
      <c r="T8" s="1023"/>
      <c r="U8" s="1023"/>
      <c r="V8" s="1024"/>
      <c r="W8" s="1025"/>
      <c r="X8" s="1026"/>
      <c r="Y8" s="1026"/>
      <c r="Z8" s="1026"/>
      <c r="AA8" s="1026"/>
      <c r="AB8" s="1021"/>
      <c r="AC8" s="1027"/>
      <c r="AD8" s="1028"/>
      <c r="AE8" s="1028"/>
      <c r="AF8" s="1028"/>
      <c r="AG8" s="1028"/>
      <c r="AH8" s="1028"/>
      <c r="AI8" s="1028"/>
      <c r="AJ8" s="1028"/>
      <c r="AK8" s="1028"/>
      <c r="AL8" s="1029"/>
      <c r="AM8" s="987" t="s">
        <v>464</v>
      </c>
      <c r="AN8" s="988"/>
      <c r="AO8" s="988"/>
      <c r="AP8" s="988"/>
      <c r="AQ8" s="988"/>
      <c r="AR8" s="988"/>
      <c r="AS8" s="988"/>
      <c r="AT8" s="989"/>
      <c r="AU8" s="990" t="s">
        <v>452</v>
      </c>
      <c r="AV8" s="991"/>
      <c r="AW8" s="991"/>
      <c r="AX8" s="991"/>
      <c r="AY8" s="992" t="s">
        <v>465</v>
      </c>
      <c r="AZ8" s="993"/>
      <c r="BA8" s="993"/>
      <c r="BB8" s="993"/>
      <c r="BC8" s="993"/>
      <c r="BD8" s="993"/>
      <c r="BE8" s="993"/>
      <c r="BF8" s="993"/>
      <c r="BG8" s="993"/>
      <c r="BH8" s="993"/>
      <c r="BI8" s="993"/>
      <c r="BJ8" s="993"/>
      <c r="BK8" s="993"/>
      <c r="BL8" s="993"/>
      <c r="BM8" s="994"/>
      <c r="BN8" s="995">
        <v>1001633</v>
      </c>
      <c r="BO8" s="996"/>
      <c r="BP8" s="996"/>
      <c r="BQ8" s="996"/>
      <c r="BR8" s="996"/>
      <c r="BS8" s="996"/>
      <c r="BT8" s="996"/>
      <c r="BU8" s="997"/>
      <c r="BV8" s="995">
        <v>879738</v>
      </c>
      <c r="BW8" s="996"/>
      <c r="BX8" s="996"/>
      <c r="BY8" s="996"/>
      <c r="BZ8" s="996"/>
      <c r="CA8" s="996"/>
      <c r="CB8" s="996"/>
      <c r="CC8" s="997"/>
      <c r="CD8" s="998" t="s">
        <v>466</v>
      </c>
      <c r="CE8" s="999"/>
      <c r="CF8" s="999"/>
      <c r="CG8" s="999"/>
      <c r="CH8" s="999"/>
      <c r="CI8" s="999"/>
      <c r="CJ8" s="999"/>
      <c r="CK8" s="999"/>
      <c r="CL8" s="999"/>
      <c r="CM8" s="999"/>
      <c r="CN8" s="999"/>
      <c r="CO8" s="999"/>
      <c r="CP8" s="999"/>
      <c r="CQ8" s="999"/>
      <c r="CR8" s="999"/>
      <c r="CS8" s="1000"/>
      <c r="CT8" s="1030">
        <v>0.42</v>
      </c>
      <c r="CU8" s="1031"/>
      <c r="CV8" s="1031"/>
      <c r="CW8" s="1031"/>
      <c r="CX8" s="1031"/>
      <c r="CY8" s="1031"/>
      <c r="CZ8" s="1031"/>
      <c r="DA8" s="1032"/>
      <c r="DB8" s="1030">
        <v>0.43</v>
      </c>
      <c r="DC8" s="1031"/>
      <c r="DD8" s="1031"/>
      <c r="DE8" s="1031"/>
      <c r="DF8" s="1031"/>
      <c r="DG8" s="1031"/>
      <c r="DH8" s="1031"/>
      <c r="DI8" s="1032"/>
    </row>
    <row r="9" spans="1:119" ht="18.75" customHeight="1" thickBot="1" x14ac:dyDescent="0.25">
      <c r="A9" s="945"/>
      <c r="B9" s="956" t="s">
        <v>467</v>
      </c>
      <c r="C9" s="957"/>
      <c r="D9" s="957"/>
      <c r="E9" s="957"/>
      <c r="F9" s="957"/>
      <c r="G9" s="957"/>
      <c r="H9" s="957"/>
      <c r="I9" s="957"/>
      <c r="J9" s="957"/>
      <c r="K9" s="1033"/>
      <c r="L9" s="1034" t="s">
        <v>468</v>
      </c>
      <c r="M9" s="1035"/>
      <c r="N9" s="1035"/>
      <c r="O9" s="1035"/>
      <c r="P9" s="1035"/>
      <c r="Q9" s="1036"/>
      <c r="R9" s="1037">
        <v>20480</v>
      </c>
      <c r="S9" s="1038"/>
      <c r="T9" s="1038"/>
      <c r="U9" s="1038"/>
      <c r="V9" s="1039"/>
      <c r="W9" s="953" t="s">
        <v>469</v>
      </c>
      <c r="X9" s="954"/>
      <c r="Y9" s="954"/>
      <c r="Z9" s="954"/>
      <c r="AA9" s="954"/>
      <c r="AB9" s="954"/>
      <c r="AC9" s="954"/>
      <c r="AD9" s="954"/>
      <c r="AE9" s="954"/>
      <c r="AF9" s="954"/>
      <c r="AG9" s="954"/>
      <c r="AH9" s="954"/>
      <c r="AI9" s="954"/>
      <c r="AJ9" s="954"/>
      <c r="AK9" s="954"/>
      <c r="AL9" s="955"/>
      <c r="AM9" s="987" t="s">
        <v>470</v>
      </c>
      <c r="AN9" s="988"/>
      <c r="AO9" s="988"/>
      <c r="AP9" s="988"/>
      <c r="AQ9" s="988"/>
      <c r="AR9" s="988"/>
      <c r="AS9" s="988"/>
      <c r="AT9" s="989"/>
      <c r="AU9" s="990" t="s">
        <v>452</v>
      </c>
      <c r="AV9" s="991"/>
      <c r="AW9" s="991"/>
      <c r="AX9" s="991"/>
      <c r="AY9" s="992" t="s">
        <v>471</v>
      </c>
      <c r="AZ9" s="993"/>
      <c r="BA9" s="993"/>
      <c r="BB9" s="993"/>
      <c r="BC9" s="993"/>
      <c r="BD9" s="993"/>
      <c r="BE9" s="993"/>
      <c r="BF9" s="993"/>
      <c r="BG9" s="993"/>
      <c r="BH9" s="993"/>
      <c r="BI9" s="993"/>
      <c r="BJ9" s="993"/>
      <c r="BK9" s="993"/>
      <c r="BL9" s="993"/>
      <c r="BM9" s="994"/>
      <c r="BN9" s="995">
        <v>121895</v>
      </c>
      <c r="BO9" s="996"/>
      <c r="BP9" s="996"/>
      <c r="BQ9" s="996"/>
      <c r="BR9" s="996"/>
      <c r="BS9" s="996"/>
      <c r="BT9" s="996"/>
      <c r="BU9" s="997"/>
      <c r="BV9" s="995">
        <v>-279837</v>
      </c>
      <c r="BW9" s="996"/>
      <c r="BX9" s="996"/>
      <c r="BY9" s="996"/>
      <c r="BZ9" s="996"/>
      <c r="CA9" s="996"/>
      <c r="CB9" s="996"/>
      <c r="CC9" s="997"/>
      <c r="CD9" s="998" t="s">
        <v>472</v>
      </c>
      <c r="CE9" s="999"/>
      <c r="CF9" s="999"/>
      <c r="CG9" s="999"/>
      <c r="CH9" s="999"/>
      <c r="CI9" s="999"/>
      <c r="CJ9" s="999"/>
      <c r="CK9" s="999"/>
      <c r="CL9" s="999"/>
      <c r="CM9" s="999"/>
      <c r="CN9" s="999"/>
      <c r="CO9" s="999"/>
      <c r="CP9" s="999"/>
      <c r="CQ9" s="999"/>
      <c r="CR9" s="999"/>
      <c r="CS9" s="1000"/>
      <c r="CT9" s="1001">
        <v>9.1</v>
      </c>
      <c r="CU9" s="1002"/>
      <c r="CV9" s="1002"/>
      <c r="CW9" s="1002"/>
      <c r="CX9" s="1002"/>
      <c r="CY9" s="1002"/>
      <c r="CZ9" s="1002"/>
      <c r="DA9" s="1003"/>
      <c r="DB9" s="1001">
        <v>8.9</v>
      </c>
      <c r="DC9" s="1002"/>
      <c r="DD9" s="1002"/>
      <c r="DE9" s="1002"/>
      <c r="DF9" s="1002"/>
      <c r="DG9" s="1002"/>
      <c r="DH9" s="1002"/>
      <c r="DI9" s="1003"/>
    </row>
    <row r="10" spans="1:119" ht="18.75" customHeight="1" thickBot="1" x14ac:dyDescent="0.25">
      <c r="A10" s="945"/>
      <c r="B10" s="956"/>
      <c r="C10" s="957"/>
      <c r="D10" s="957"/>
      <c r="E10" s="957"/>
      <c r="F10" s="957"/>
      <c r="G10" s="957"/>
      <c r="H10" s="957"/>
      <c r="I10" s="957"/>
      <c r="J10" s="957"/>
      <c r="K10" s="1033"/>
      <c r="L10" s="1040" t="s">
        <v>473</v>
      </c>
      <c r="M10" s="988"/>
      <c r="N10" s="988"/>
      <c r="O10" s="988"/>
      <c r="P10" s="988"/>
      <c r="Q10" s="989"/>
      <c r="R10" s="1041">
        <v>21239</v>
      </c>
      <c r="S10" s="1042"/>
      <c r="T10" s="1042"/>
      <c r="U10" s="1042"/>
      <c r="V10" s="1043"/>
      <c r="W10" s="964"/>
      <c r="X10" s="965"/>
      <c r="Y10" s="965"/>
      <c r="Z10" s="965"/>
      <c r="AA10" s="965"/>
      <c r="AB10" s="965"/>
      <c r="AC10" s="965"/>
      <c r="AD10" s="965"/>
      <c r="AE10" s="965"/>
      <c r="AF10" s="965"/>
      <c r="AG10" s="965"/>
      <c r="AH10" s="965"/>
      <c r="AI10" s="965"/>
      <c r="AJ10" s="965"/>
      <c r="AK10" s="965"/>
      <c r="AL10" s="966"/>
      <c r="AM10" s="987" t="s">
        <v>474</v>
      </c>
      <c r="AN10" s="988"/>
      <c r="AO10" s="988"/>
      <c r="AP10" s="988"/>
      <c r="AQ10" s="988"/>
      <c r="AR10" s="988"/>
      <c r="AS10" s="988"/>
      <c r="AT10" s="989"/>
      <c r="AU10" s="990" t="s">
        <v>475</v>
      </c>
      <c r="AV10" s="991"/>
      <c r="AW10" s="991"/>
      <c r="AX10" s="991"/>
      <c r="AY10" s="992" t="s">
        <v>476</v>
      </c>
      <c r="AZ10" s="993"/>
      <c r="BA10" s="993"/>
      <c r="BB10" s="993"/>
      <c r="BC10" s="993"/>
      <c r="BD10" s="993"/>
      <c r="BE10" s="993"/>
      <c r="BF10" s="993"/>
      <c r="BG10" s="993"/>
      <c r="BH10" s="993"/>
      <c r="BI10" s="993"/>
      <c r="BJ10" s="993"/>
      <c r="BK10" s="993"/>
      <c r="BL10" s="993"/>
      <c r="BM10" s="994"/>
      <c r="BN10" s="995">
        <v>236</v>
      </c>
      <c r="BO10" s="996"/>
      <c r="BP10" s="996"/>
      <c r="BQ10" s="996"/>
      <c r="BR10" s="996"/>
      <c r="BS10" s="996"/>
      <c r="BT10" s="996"/>
      <c r="BU10" s="997"/>
      <c r="BV10" s="995">
        <v>266</v>
      </c>
      <c r="BW10" s="996"/>
      <c r="BX10" s="996"/>
      <c r="BY10" s="996"/>
      <c r="BZ10" s="996"/>
      <c r="CA10" s="996"/>
      <c r="CB10" s="996"/>
      <c r="CC10" s="997"/>
      <c r="CD10" s="1044" t="s">
        <v>477</v>
      </c>
      <c r="CE10" s="1045"/>
      <c r="CF10" s="1045"/>
      <c r="CG10" s="1045"/>
      <c r="CH10" s="1045"/>
      <c r="CI10" s="1045"/>
      <c r="CJ10" s="1045"/>
      <c r="CK10" s="1045"/>
      <c r="CL10" s="1045"/>
      <c r="CM10" s="1045"/>
      <c r="CN10" s="1045"/>
      <c r="CO10" s="1045"/>
      <c r="CP10" s="1045"/>
      <c r="CQ10" s="1045"/>
      <c r="CR10" s="1045"/>
      <c r="CS10" s="1046"/>
      <c r="CT10" s="1047"/>
      <c r="CU10" s="1048"/>
      <c r="CV10" s="1048"/>
      <c r="CW10" s="1048"/>
      <c r="CX10" s="1048"/>
      <c r="CY10" s="1048"/>
      <c r="CZ10" s="1048"/>
      <c r="DA10" s="1049"/>
      <c r="DB10" s="1047"/>
      <c r="DC10" s="1048"/>
      <c r="DD10" s="1048"/>
      <c r="DE10" s="1048"/>
      <c r="DF10" s="1048"/>
      <c r="DG10" s="1048"/>
      <c r="DH10" s="1048"/>
      <c r="DI10" s="1049"/>
    </row>
    <row r="11" spans="1:119" ht="18.75" customHeight="1" thickBot="1" x14ac:dyDescent="0.25">
      <c r="A11" s="945"/>
      <c r="B11" s="956"/>
      <c r="C11" s="957"/>
      <c r="D11" s="957"/>
      <c r="E11" s="957"/>
      <c r="F11" s="957"/>
      <c r="G11" s="957"/>
      <c r="H11" s="957"/>
      <c r="I11" s="957"/>
      <c r="J11" s="957"/>
      <c r="K11" s="1033"/>
      <c r="L11" s="1050" t="s">
        <v>478</v>
      </c>
      <c r="M11" s="1051"/>
      <c r="N11" s="1051"/>
      <c r="O11" s="1051"/>
      <c r="P11" s="1051"/>
      <c r="Q11" s="1052"/>
      <c r="R11" s="1053" t="s">
        <v>479</v>
      </c>
      <c r="S11" s="1054"/>
      <c r="T11" s="1054"/>
      <c r="U11" s="1054"/>
      <c r="V11" s="1055"/>
      <c r="W11" s="964"/>
      <c r="X11" s="965"/>
      <c r="Y11" s="965"/>
      <c r="Z11" s="965"/>
      <c r="AA11" s="965"/>
      <c r="AB11" s="965"/>
      <c r="AC11" s="965"/>
      <c r="AD11" s="965"/>
      <c r="AE11" s="965"/>
      <c r="AF11" s="965"/>
      <c r="AG11" s="965"/>
      <c r="AH11" s="965"/>
      <c r="AI11" s="965"/>
      <c r="AJ11" s="965"/>
      <c r="AK11" s="965"/>
      <c r="AL11" s="966"/>
      <c r="AM11" s="987" t="s">
        <v>480</v>
      </c>
      <c r="AN11" s="988"/>
      <c r="AO11" s="988"/>
      <c r="AP11" s="988"/>
      <c r="AQ11" s="988"/>
      <c r="AR11" s="988"/>
      <c r="AS11" s="988"/>
      <c r="AT11" s="989"/>
      <c r="AU11" s="990" t="s">
        <v>475</v>
      </c>
      <c r="AV11" s="991"/>
      <c r="AW11" s="991"/>
      <c r="AX11" s="991"/>
      <c r="AY11" s="992" t="s">
        <v>481</v>
      </c>
      <c r="AZ11" s="993"/>
      <c r="BA11" s="993"/>
      <c r="BB11" s="993"/>
      <c r="BC11" s="993"/>
      <c r="BD11" s="993"/>
      <c r="BE11" s="993"/>
      <c r="BF11" s="993"/>
      <c r="BG11" s="993"/>
      <c r="BH11" s="993"/>
      <c r="BI11" s="993"/>
      <c r="BJ11" s="993"/>
      <c r="BK11" s="993"/>
      <c r="BL11" s="993"/>
      <c r="BM11" s="994"/>
      <c r="BN11" s="995">
        <v>0</v>
      </c>
      <c r="BO11" s="996"/>
      <c r="BP11" s="996"/>
      <c r="BQ11" s="996"/>
      <c r="BR11" s="996"/>
      <c r="BS11" s="996"/>
      <c r="BT11" s="996"/>
      <c r="BU11" s="997"/>
      <c r="BV11" s="995">
        <v>0</v>
      </c>
      <c r="BW11" s="996"/>
      <c r="BX11" s="996"/>
      <c r="BY11" s="996"/>
      <c r="BZ11" s="996"/>
      <c r="CA11" s="996"/>
      <c r="CB11" s="996"/>
      <c r="CC11" s="997"/>
      <c r="CD11" s="998" t="s">
        <v>482</v>
      </c>
      <c r="CE11" s="999"/>
      <c r="CF11" s="999"/>
      <c r="CG11" s="999"/>
      <c r="CH11" s="999"/>
      <c r="CI11" s="999"/>
      <c r="CJ11" s="999"/>
      <c r="CK11" s="999"/>
      <c r="CL11" s="999"/>
      <c r="CM11" s="999"/>
      <c r="CN11" s="999"/>
      <c r="CO11" s="999"/>
      <c r="CP11" s="999"/>
      <c r="CQ11" s="999"/>
      <c r="CR11" s="999"/>
      <c r="CS11" s="1000"/>
      <c r="CT11" s="1030" t="s">
        <v>18</v>
      </c>
      <c r="CU11" s="1031"/>
      <c r="CV11" s="1031"/>
      <c r="CW11" s="1031"/>
      <c r="CX11" s="1031"/>
      <c r="CY11" s="1031"/>
      <c r="CZ11" s="1031"/>
      <c r="DA11" s="1032"/>
      <c r="DB11" s="1030" t="s">
        <v>18</v>
      </c>
      <c r="DC11" s="1031"/>
      <c r="DD11" s="1031"/>
      <c r="DE11" s="1031"/>
      <c r="DF11" s="1031"/>
      <c r="DG11" s="1031"/>
      <c r="DH11" s="1031"/>
      <c r="DI11" s="1032"/>
    </row>
    <row r="12" spans="1:119" ht="18.75" customHeight="1" x14ac:dyDescent="0.2">
      <c r="A12" s="945"/>
      <c r="B12" s="1056" t="s">
        <v>483</v>
      </c>
      <c r="C12" s="1057"/>
      <c r="D12" s="1057"/>
      <c r="E12" s="1057"/>
      <c r="F12" s="1057"/>
      <c r="G12" s="1057"/>
      <c r="H12" s="1057"/>
      <c r="I12" s="1057"/>
      <c r="J12" s="1057"/>
      <c r="K12" s="1058"/>
      <c r="L12" s="1059" t="s">
        <v>484</v>
      </c>
      <c r="M12" s="1060"/>
      <c r="N12" s="1060"/>
      <c r="O12" s="1060"/>
      <c r="P12" s="1060"/>
      <c r="Q12" s="1061"/>
      <c r="R12" s="1062">
        <v>20375</v>
      </c>
      <c r="S12" s="1063"/>
      <c r="T12" s="1063"/>
      <c r="U12" s="1063"/>
      <c r="V12" s="1064"/>
      <c r="W12" s="1065" t="s">
        <v>164</v>
      </c>
      <c r="X12" s="991"/>
      <c r="Y12" s="991"/>
      <c r="Z12" s="991"/>
      <c r="AA12" s="991"/>
      <c r="AB12" s="1066"/>
      <c r="AC12" s="1067" t="s">
        <v>485</v>
      </c>
      <c r="AD12" s="1068"/>
      <c r="AE12" s="1068"/>
      <c r="AF12" s="1068"/>
      <c r="AG12" s="1069"/>
      <c r="AH12" s="1067" t="s">
        <v>486</v>
      </c>
      <c r="AI12" s="1068"/>
      <c r="AJ12" s="1068"/>
      <c r="AK12" s="1068"/>
      <c r="AL12" s="1070"/>
      <c r="AM12" s="987" t="s">
        <v>487</v>
      </c>
      <c r="AN12" s="988"/>
      <c r="AO12" s="988"/>
      <c r="AP12" s="988"/>
      <c r="AQ12" s="988"/>
      <c r="AR12" s="988"/>
      <c r="AS12" s="988"/>
      <c r="AT12" s="989"/>
      <c r="AU12" s="990" t="s">
        <v>452</v>
      </c>
      <c r="AV12" s="991"/>
      <c r="AW12" s="991"/>
      <c r="AX12" s="991"/>
      <c r="AY12" s="992" t="s">
        <v>488</v>
      </c>
      <c r="AZ12" s="993"/>
      <c r="BA12" s="993"/>
      <c r="BB12" s="993"/>
      <c r="BC12" s="993"/>
      <c r="BD12" s="993"/>
      <c r="BE12" s="993"/>
      <c r="BF12" s="993"/>
      <c r="BG12" s="993"/>
      <c r="BH12" s="993"/>
      <c r="BI12" s="993"/>
      <c r="BJ12" s="993"/>
      <c r="BK12" s="993"/>
      <c r="BL12" s="993"/>
      <c r="BM12" s="994"/>
      <c r="BN12" s="995">
        <v>200000</v>
      </c>
      <c r="BO12" s="996"/>
      <c r="BP12" s="996"/>
      <c r="BQ12" s="996"/>
      <c r="BR12" s="996"/>
      <c r="BS12" s="996"/>
      <c r="BT12" s="996"/>
      <c r="BU12" s="997"/>
      <c r="BV12" s="995">
        <v>200000</v>
      </c>
      <c r="BW12" s="996"/>
      <c r="BX12" s="996"/>
      <c r="BY12" s="996"/>
      <c r="BZ12" s="996"/>
      <c r="CA12" s="996"/>
      <c r="CB12" s="996"/>
      <c r="CC12" s="997"/>
      <c r="CD12" s="998" t="s">
        <v>489</v>
      </c>
      <c r="CE12" s="999"/>
      <c r="CF12" s="999"/>
      <c r="CG12" s="999"/>
      <c r="CH12" s="999"/>
      <c r="CI12" s="999"/>
      <c r="CJ12" s="999"/>
      <c r="CK12" s="999"/>
      <c r="CL12" s="999"/>
      <c r="CM12" s="999"/>
      <c r="CN12" s="999"/>
      <c r="CO12" s="999"/>
      <c r="CP12" s="999"/>
      <c r="CQ12" s="999"/>
      <c r="CR12" s="999"/>
      <c r="CS12" s="1000"/>
      <c r="CT12" s="1030" t="s">
        <v>18</v>
      </c>
      <c r="CU12" s="1031"/>
      <c r="CV12" s="1031"/>
      <c r="CW12" s="1031"/>
      <c r="CX12" s="1031"/>
      <c r="CY12" s="1031"/>
      <c r="CZ12" s="1031"/>
      <c r="DA12" s="1032"/>
      <c r="DB12" s="1030" t="s">
        <v>18</v>
      </c>
      <c r="DC12" s="1031"/>
      <c r="DD12" s="1031"/>
      <c r="DE12" s="1031"/>
      <c r="DF12" s="1031"/>
      <c r="DG12" s="1031"/>
      <c r="DH12" s="1031"/>
      <c r="DI12" s="1032"/>
    </row>
    <row r="13" spans="1:119" ht="18.75" customHeight="1" x14ac:dyDescent="0.2">
      <c r="A13" s="945"/>
      <c r="B13" s="1071"/>
      <c r="C13" s="1072"/>
      <c r="D13" s="1072"/>
      <c r="E13" s="1072"/>
      <c r="F13" s="1072"/>
      <c r="G13" s="1072"/>
      <c r="H13" s="1072"/>
      <c r="I13" s="1072"/>
      <c r="J13" s="1072"/>
      <c r="K13" s="1073"/>
      <c r="L13" s="1074"/>
      <c r="M13" s="1075" t="s">
        <v>490</v>
      </c>
      <c r="N13" s="1076"/>
      <c r="O13" s="1076"/>
      <c r="P13" s="1076"/>
      <c r="Q13" s="1077"/>
      <c r="R13" s="1078">
        <v>20302</v>
      </c>
      <c r="S13" s="1079"/>
      <c r="T13" s="1079"/>
      <c r="U13" s="1079"/>
      <c r="V13" s="1080"/>
      <c r="W13" s="1009" t="s">
        <v>491</v>
      </c>
      <c r="X13" s="1010"/>
      <c r="Y13" s="1010"/>
      <c r="Z13" s="1010"/>
      <c r="AA13" s="1010"/>
      <c r="AB13" s="1005"/>
      <c r="AC13" s="1041">
        <v>877</v>
      </c>
      <c r="AD13" s="1042"/>
      <c r="AE13" s="1042"/>
      <c r="AF13" s="1042"/>
      <c r="AG13" s="1081"/>
      <c r="AH13" s="1041">
        <v>953</v>
      </c>
      <c r="AI13" s="1042"/>
      <c r="AJ13" s="1042"/>
      <c r="AK13" s="1042"/>
      <c r="AL13" s="1043"/>
      <c r="AM13" s="987" t="s">
        <v>492</v>
      </c>
      <c r="AN13" s="988"/>
      <c r="AO13" s="988"/>
      <c r="AP13" s="988"/>
      <c r="AQ13" s="988"/>
      <c r="AR13" s="988"/>
      <c r="AS13" s="988"/>
      <c r="AT13" s="989"/>
      <c r="AU13" s="990" t="s">
        <v>475</v>
      </c>
      <c r="AV13" s="991"/>
      <c r="AW13" s="991"/>
      <c r="AX13" s="991"/>
      <c r="AY13" s="992" t="s">
        <v>493</v>
      </c>
      <c r="AZ13" s="993"/>
      <c r="BA13" s="993"/>
      <c r="BB13" s="993"/>
      <c r="BC13" s="993"/>
      <c r="BD13" s="993"/>
      <c r="BE13" s="993"/>
      <c r="BF13" s="993"/>
      <c r="BG13" s="993"/>
      <c r="BH13" s="993"/>
      <c r="BI13" s="993"/>
      <c r="BJ13" s="993"/>
      <c r="BK13" s="993"/>
      <c r="BL13" s="993"/>
      <c r="BM13" s="994"/>
      <c r="BN13" s="995">
        <v>-77869</v>
      </c>
      <c r="BO13" s="996"/>
      <c r="BP13" s="996"/>
      <c r="BQ13" s="996"/>
      <c r="BR13" s="996"/>
      <c r="BS13" s="996"/>
      <c r="BT13" s="996"/>
      <c r="BU13" s="997"/>
      <c r="BV13" s="995">
        <v>-479571</v>
      </c>
      <c r="BW13" s="996"/>
      <c r="BX13" s="996"/>
      <c r="BY13" s="996"/>
      <c r="BZ13" s="996"/>
      <c r="CA13" s="996"/>
      <c r="CB13" s="996"/>
      <c r="CC13" s="997"/>
      <c r="CD13" s="998" t="s">
        <v>494</v>
      </c>
      <c r="CE13" s="999"/>
      <c r="CF13" s="999"/>
      <c r="CG13" s="999"/>
      <c r="CH13" s="999"/>
      <c r="CI13" s="999"/>
      <c r="CJ13" s="999"/>
      <c r="CK13" s="999"/>
      <c r="CL13" s="999"/>
      <c r="CM13" s="999"/>
      <c r="CN13" s="999"/>
      <c r="CO13" s="999"/>
      <c r="CP13" s="999"/>
      <c r="CQ13" s="999"/>
      <c r="CR13" s="999"/>
      <c r="CS13" s="1000"/>
      <c r="CT13" s="1001">
        <v>4.0999999999999996</v>
      </c>
      <c r="CU13" s="1002"/>
      <c r="CV13" s="1002"/>
      <c r="CW13" s="1002"/>
      <c r="CX13" s="1002"/>
      <c r="CY13" s="1002"/>
      <c r="CZ13" s="1002"/>
      <c r="DA13" s="1003"/>
      <c r="DB13" s="1001">
        <v>3.3</v>
      </c>
      <c r="DC13" s="1002"/>
      <c r="DD13" s="1002"/>
      <c r="DE13" s="1002"/>
      <c r="DF13" s="1002"/>
      <c r="DG13" s="1002"/>
      <c r="DH13" s="1002"/>
      <c r="DI13" s="1003"/>
    </row>
    <row r="14" spans="1:119" ht="18.75" customHeight="1" thickBot="1" x14ac:dyDescent="0.25">
      <c r="A14" s="945"/>
      <c r="B14" s="1071"/>
      <c r="C14" s="1072"/>
      <c r="D14" s="1072"/>
      <c r="E14" s="1072"/>
      <c r="F14" s="1072"/>
      <c r="G14" s="1072"/>
      <c r="H14" s="1072"/>
      <c r="I14" s="1072"/>
      <c r="J14" s="1072"/>
      <c r="K14" s="1073"/>
      <c r="L14" s="1082" t="s">
        <v>495</v>
      </c>
      <c r="M14" s="1083"/>
      <c r="N14" s="1083"/>
      <c r="O14" s="1083"/>
      <c r="P14" s="1083"/>
      <c r="Q14" s="1084"/>
      <c r="R14" s="1078">
        <v>20510</v>
      </c>
      <c r="S14" s="1079"/>
      <c r="T14" s="1079"/>
      <c r="U14" s="1079"/>
      <c r="V14" s="1080"/>
      <c r="W14" s="967"/>
      <c r="X14" s="968"/>
      <c r="Y14" s="968"/>
      <c r="Z14" s="968"/>
      <c r="AA14" s="968"/>
      <c r="AB14" s="983"/>
      <c r="AC14" s="1085">
        <v>9.1</v>
      </c>
      <c r="AD14" s="1086"/>
      <c r="AE14" s="1086"/>
      <c r="AF14" s="1086"/>
      <c r="AG14" s="1087"/>
      <c r="AH14" s="1085">
        <v>9.3000000000000007</v>
      </c>
      <c r="AI14" s="1086"/>
      <c r="AJ14" s="1086"/>
      <c r="AK14" s="1086"/>
      <c r="AL14" s="1088"/>
      <c r="AM14" s="987"/>
      <c r="AN14" s="988"/>
      <c r="AO14" s="988"/>
      <c r="AP14" s="988"/>
      <c r="AQ14" s="988"/>
      <c r="AR14" s="988"/>
      <c r="AS14" s="988"/>
      <c r="AT14" s="989"/>
      <c r="AU14" s="990"/>
      <c r="AV14" s="991"/>
      <c r="AW14" s="991"/>
      <c r="AX14" s="991"/>
      <c r="AY14" s="992"/>
      <c r="AZ14" s="993"/>
      <c r="BA14" s="993"/>
      <c r="BB14" s="993"/>
      <c r="BC14" s="993"/>
      <c r="BD14" s="993"/>
      <c r="BE14" s="993"/>
      <c r="BF14" s="993"/>
      <c r="BG14" s="993"/>
      <c r="BH14" s="993"/>
      <c r="BI14" s="993"/>
      <c r="BJ14" s="993"/>
      <c r="BK14" s="993"/>
      <c r="BL14" s="993"/>
      <c r="BM14" s="994"/>
      <c r="BN14" s="995"/>
      <c r="BO14" s="996"/>
      <c r="BP14" s="996"/>
      <c r="BQ14" s="996"/>
      <c r="BR14" s="996"/>
      <c r="BS14" s="996"/>
      <c r="BT14" s="996"/>
      <c r="BU14" s="997"/>
      <c r="BV14" s="995"/>
      <c r="BW14" s="996"/>
      <c r="BX14" s="996"/>
      <c r="BY14" s="996"/>
      <c r="BZ14" s="996"/>
      <c r="CA14" s="996"/>
      <c r="CB14" s="996"/>
      <c r="CC14" s="997"/>
      <c r="CD14" s="1089" t="s">
        <v>496</v>
      </c>
      <c r="CE14" s="1090"/>
      <c r="CF14" s="1090"/>
      <c r="CG14" s="1090"/>
      <c r="CH14" s="1090"/>
      <c r="CI14" s="1090"/>
      <c r="CJ14" s="1090"/>
      <c r="CK14" s="1090"/>
      <c r="CL14" s="1090"/>
      <c r="CM14" s="1090"/>
      <c r="CN14" s="1090"/>
      <c r="CO14" s="1090"/>
      <c r="CP14" s="1090"/>
      <c r="CQ14" s="1090"/>
      <c r="CR14" s="1090"/>
      <c r="CS14" s="1091"/>
      <c r="CT14" s="1092">
        <v>46.5</v>
      </c>
      <c r="CU14" s="1093"/>
      <c r="CV14" s="1093"/>
      <c r="CW14" s="1093"/>
      <c r="CX14" s="1093"/>
      <c r="CY14" s="1093"/>
      <c r="CZ14" s="1093"/>
      <c r="DA14" s="1094"/>
      <c r="DB14" s="1092">
        <v>38.5</v>
      </c>
      <c r="DC14" s="1093"/>
      <c r="DD14" s="1093"/>
      <c r="DE14" s="1093"/>
      <c r="DF14" s="1093"/>
      <c r="DG14" s="1093"/>
      <c r="DH14" s="1093"/>
      <c r="DI14" s="1094"/>
    </row>
    <row r="15" spans="1:119" ht="18.75" customHeight="1" x14ac:dyDescent="0.2">
      <c r="A15" s="945"/>
      <c r="B15" s="1071"/>
      <c r="C15" s="1072"/>
      <c r="D15" s="1072"/>
      <c r="E15" s="1072"/>
      <c r="F15" s="1072"/>
      <c r="G15" s="1072"/>
      <c r="H15" s="1072"/>
      <c r="I15" s="1072"/>
      <c r="J15" s="1072"/>
      <c r="K15" s="1073"/>
      <c r="L15" s="1074"/>
      <c r="M15" s="1075" t="s">
        <v>490</v>
      </c>
      <c r="N15" s="1076"/>
      <c r="O15" s="1076"/>
      <c r="P15" s="1076"/>
      <c r="Q15" s="1077"/>
      <c r="R15" s="1078">
        <v>20442</v>
      </c>
      <c r="S15" s="1079"/>
      <c r="T15" s="1079"/>
      <c r="U15" s="1079"/>
      <c r="V15" s="1080"/>
      <c r="W15" s="1009" t="s">
        <v>497</v>
      </c>
      <c r="X15" s="1010"/>
      <c r="Y15" s="1010"/>
      <c r="Z15" s="1010"/>
      <c r="AA15" s="1010"/>
      <c r="AB15" s="1005"/>
      <c r="AC15" s="1041">
        <v>2126</v>
      </c>
      <c r="AD15" s="1042"/>
      <c r="AE15" s="1042"/>
      <c r="AF15" s="1042"/>
      <c r="AG15" s="1081"/>
      <c r="AH15" s="1041">
        <v>2317</v>
      </c>
      <c r="AI15" s="1042"/>
      <c r="AJ15" s="1042"/>
      <c r="AK15" s="1042"/>
      <c r="AL15" s="1043"/>
      <c r="AM15" s="987"/>
      <c r="AN15" s="988"/>
      <c r="AO15" s="988"/>
      <c r="AP15" s="988"/>
      <c r="AQ15" s="988"/>
      <c r="AR15" s="988"/>
      <c r="AS15" s="988"/>
      <c r="AT15" s="989"/>
      <c r="AU15" s="990"/>
      <c r="AV15" s="991"/>
      <c r="AW15" s="991"/>
      <c r="AX15" s="991"/>
      <c r="AY15" s="970" t="s">
        <v>498</v>
      </c>
      <c r="AZ15" s="971"/>
      <c r="BA15" s="971"/>
      <c r="BB15" s="971"/>
      <c r="BC15" s="971"/>
      <c r="BD15" s="971"/>
      <c r="BE15" s="971"/>
      <c r="BF15" s="971"/>
      <c r="BG15" s="971"/>
      <c r="BH15" s="971"/>
      <c r="BI15" s="971"/>
      <c r="BJ15" s="971"/>
      <c r="BK15" s="971"/>
      <c r="BL15" s="971"/>
      <c r="BM15" s="972"/>
      <c r="BN15" s="973">
        <v>2153311</v>
      </c>
      <c r="BO15" s="974"/>
      <c r="BP15" s="974"/>
      <c r="BQ15" s="974"/>
      <c r="BR15" s="974"/>
      <c r="BS15" s="974"/>
      <c r="BT15" s="974"/>
      <c r="BU15" s="975"/>
      <c r="BV15" s="973">
        <v>2098383</v>
      </c>
      <c r="BW15" s="974"/>
      <c r="BX15" s="974"/>
      <c r="BY15" s="974"/>
      <c r="BZ15" s="974"/>
      <c r="CA15" s="974"/>
      <c r="CB15" s="974"/>
      <c r="CC15" s="975"/>
      <c r="CD15" s="1095" t="s">
        <v>499</v>
      </c>
      <c r="CE15" s="1096"/>
      <c r="CF15" s="1096"/>
      <c r="CG15" s="1096"/>
      <c r="CH15" s="1096"/>
      <c r="CI15" s="1096"/>
      <c r="CJ15" s="1096"/>
      <c r="CK15" s="1096"/>
      <c r="CL15" s="1096"/>
      <c r="CM15" s="1096"/>
      <c r="CN15" s="1096"/>
      <c r="CO15" s="1096"/>
      <c r="CP15" s="1096"/>
      <c r="CQ15" s="1096"/>
      <c r="CR15" s="1096"/>
      <c r="CS15" s="1097"/>
      <c r="CT15" s="1098"/>
      <c r="CU15" s="1099"/>
      <c r="CV15" s="1099"/>
      <c r="CW15" s="1099"/>
      <c r="CX15" s="1099"/>
      <c r="CY15" s="1099"/>
      <c r="CZ15" s="1099"/>
      <c r="DA15" s="1100"/>
      <c r="DB15" s="1098"/>
      <c r="DC15" s="1099"/>
      <c r="DD15" s="1099"/>
      <c r="DE15" s="1099"/>
      <c r="DF15" s="1099"/>
      <c r="DG15" s="1099"/>
      <c r="DH15" s="1099"/>
      <c r="DI15" s="1100"/>
    </row>
    <row r="16" spans="1:119" ht="18.75" customHeight="1" x14ac:dyDescent="0.2">
      <c r="A16" s="945"/>
      <c r="B16" s="1071"/>
      <c r="C16" s="1072"/>
      <c r="D16" s="1072"/>
      <c r="E16" s="1072"/>
      <c r="F16" s="1072"/>
      <c r="G16" s="1072"/>
      <c r="H16" s="1072"/>
      <c r="I16" s="1072"/>
      <c r="J16" s="1072"/>
      <c r="K16" s="1073"/>
      <c r="L16" s="1082" t="s">
        <v>500</v>
      </c>
      <c r="M16" s="1101"/>
      <c r="N16" s="1101"/>
      <c r="O16" s="1101"/>
      <c r="P16" s="1101"/>
      <c r="Q16" s="1102"/>
      <c r="R16" s="1103" t="s">
        <v>501</v>
      </c>
      <c r="S16" s="1104"/>
      <c r="T16" s="1104"/>
      <c r="U16" s="1104"/>
      <c r="V16" s="1105"/>
      <c r="W16" s="967"/>
      <c r="X16" s="968"/>
      <c r="Y16" s="968"/>
      <c r="Z16" s="968"/>
      <c r="AA16" s="968"/>
      <c r="AB16" s="983"/>
      <c r="AC16" s="1085">
        <v>22.1</v>
      </c>
      <c r="AD16" s="1086"/>
      <c r="AE16" s="1086"/>
      <c r="AF16" s="1086"/>
      <c r="AG16" s="1087"/>
      <c r="AH16" s="1085">
        <v>22.7</v>
      </c>
      <c r="AI16" s="1086"/>
      <c r="AJ16" s="1086"/>
      <c r="AK16" s="1086"/>
      <c r="AL16" s="1088"/>
      <c r="AM16" s="987"/>
      <c r="AN16" s="988"/>
      <c r="AO16" s="988"/>
      <c r="AP16" s="988"/>
      <c r="AQ16" s="988"/>
      <c r="AR16" s="988"/>
      <c r="AS16" s="988"/>
      <c r="AT16" s="989"/>
      <c r="AU16" s="990"/>
      <c r="AV16" s="991"/>
      <c r="AW16" s="991"/>
      <c r="AX16" s="991"/>
      <c r="AY16" s="992" t="s">
        <v>502</v>
      </c>
      <c r="AZ16" s="993"/>
      <c r="BA16" s="993"/>
      <c r="BB16" s="993"/>
      <c r="BC16" s="993"/>
      <c r="BD16" s="993"/>
      <c r="BE16" s="993"/>
      <c r="BF16" s="993"/>
      <c r="BG16" s="993"/>
      <c r="BH16" s="993"/>
      <c r="BI16" s="993"/>
      <c r="BJ16" s="993"/>
      <c r="BK16" s="993"/>
      <c r="BL16" s="993"/>
      <c r="BM16" s="994"/>
      <c r="BN16" s="995">
        <v>5131826</v>
      </c>
      <c r="BO16" s="996"/>
      <c r="BP16" s="996"/>
      <c r="BQ16" s="996"/>
      <c r="BR16" s="996"/>
      <c r="BS16" s="996"/>
      <c r="BT16" s="996"/>
      <c r="BU16" s="997"/>
      <c r="BV16" s="995">
        <v>5011124</v>
      </c>
      <c r="BW16" s="996"/>
      <c r="BX16" s="996"/>
      <c r="BY16" s="996"/>
      <c r="BZ16" s="996"/>
      <c r="CA16" s="996"/>
      <c r="CB16" s="996"/>
      <c r="CC16" s="997"/>
      <c r="CD16" s="1106"/>
      <c r="CE16" s="1107"/>
      <c r="CF16" s="1107"/>
      <c r="CG16" s="1107"/>
      <c r="CH16" s="1107"/>
      <c r="CI16" s="1107"/>
      <c r="CJ16" s="1107"/>
      <c r="CK16" s="1107"/>
      <c r="CL16" s="1107"/>
      <c r="CM16" s="1107"/>
      <c r="CN16" s="1107"/>
      <c r="CO16" s="1107"/>
      <c r="CP16" s="1107"/>
      <c r="CQ16" s="1107"/>
      <c r="CR16" s="1107"/>
      <c r="CS16" s="1108"/>
      <c r="CT16" s="1001"/>
      <c r="CU16" s="1002"/>
      <c r="CV16" s="1002"/>
      <c r="CW16" s="1002"/>
      <c r="CX16" s="1002"/>
      <c r="CY16" s="1002"/>
      <c r="CZ16" s="1002"/>
      <c r="DA16" s="1003"/>
      <c r="DB16" s="1001"/>
      <c r="DC16" s="1002"/>
      <c r="DD16" s="1002"/>
      <c r="DE16" s="1002"/>
      <c r="DF16" s="1002"/>
      <c r="DG16" s="1002"/>
      <c r="DH16" s="1002"/>
      <c r="DI16" s="1003"/>
    </row>
    <row r="17" spans="1:113" ht="18.75" customHeight="1" thickBot="1" x14ac:dyDescent="0.25">
      <c r="A17" s="945"/>
      <c r="B17" s="1109"/>
      <c r="C17" s="1110"/>
      <c r="D17" s="1110"/>
      <c r="E17" s="1110"/>
      <c r="F17" s="1110"/>
      <c r="G17" s="1110"/>
      <c r="H17" s="1110"/>
      <c r="I17" s="1110"/>
      <c r="J17" s="1110"/>
      <c r="K17" s="1111"/>
      <c r="L17" s="1112"/>
      <c r="M17" s="1113" t="s">
        <v>503</v>
      </c>
      <c r="N17" s="1114"/>
      <c r="O17" s="1114"/>
      <c r="P17" s="1114"/>
      <c r="Q17" s="1115"/>
      <c r="R17" s="1103" t="s">
        <v>501</v>
      </c>
      <c r="S17" s="1104"/>
      <c r="T17" s="1104"/>
      <c r="U17" s="1104"/>
      <c r="V17" s="1105"/>
      <c r="W17" s="1009" t="s">
        <v>504</v>
      </c>
      <c r="X17" s="1010"/>
      <c r="Y17" s="1010"/>
      <c r="Z17" s="1010"/>
      <c r="AA17" s="1010"/>
      <c r="AB17" s="1005"/>
      <c r="AC17" s="1041">
        <v>6597</v>
      </c>
      <c r="AD17" s="1042"/>
      <c r="AE17" s="1042"/>
      <c r="AF17" s="1042"/>
      <c r="AG17" s="1081"/>
      <c r="AH17" s="1041">
        <v>6930</v>
      </c>
      <c r="AI17" s="1042"/>
      <c r="AJ17" s="1042"/>
      <c r="AK17" s="1042"/>
      <c r="AL17" s="1043"/>
      <c r="AM17" s="987"/>
      <c r="AN17" s="988"/>
      <c r="AO17" s="988"/>
      <c r="AP17" s="988"/>
      <c r="AQ17" s="988"/>
      <c r="AR17" s="988"/>
      <c r="AS17" s="988"/>
      <c r="AT17" s="989"/>
      <c r="AU17" s="990"/>
      <c r="AV17" s="991"/>
      <c r="AW17" s="991"/>
      <c r="AX17" s="991"/>
      <c r="AY17" s="992" t="s">
        <v>505</v>
      </c>
      <c r="AZ17" s="993"/>
      <c r="BA17" s="993"/>
      <c r="BB17" s="993"/>
      <c r="BC17" s="993"/>
      <c r="BD17" s="993"/>
      <c r="BE17" s="993"/>
      <c r="BF17" s="993"/>
      <c r="BG17" s="993"/>
      <c r="BH17" s="993"/>
      <c r="BI17" s="993"/>
      <c r="BJ17" s="993"/>
      <c r="BK17" s="993"/>
      <c r="BL17" s="993"/>
      <c r="BM17" s="994"/>
      <c r="BN17" s="995">
        <v>2678035</v>
      </c>
      <c r="BO17" s="996"/>
      <c r="BP17" s="996"/>
      <c r="BQ17" s="996"/>
      <c r="BR17" s="996"/>
      <c r="BS17" s="996"/>
      <c r="BT17" s="996"/>
      <c r="BU17" s="997"/>
      <c r="BV17" s="995">
        <v>2610363</v>
      </c>
      <c r="BW17" s="996"/>
      <c r="BX17" s="996"/>
      <c r="BY17" s="996"/>
      <c r="BZ17" s="996"/>
      <c r="CA17" s="996"/>
      <c r="CB17" s="996"/>
      <c r="CC17" s="997"/>
      <c r="CD17" s="1106"/>
      <c r="CE17" s="1107"/>
      <c r="CF17" s="1107"/>
      <c r="CG17" s="1107"/>
      <c r="CH17" s="1107"/>
      <c r="CI17" s="1107"/>
      <c r="CJ17" s="1107"/>
      <c r="CK17" s="1107"/>
      <c r="CL17" s="1107"/>
      <c r="CM17" s="1107"/>
      <c r="CN17" s="1107"/>
      <c r="CO17" s="1107"/>
      <c r="CP17" s="1107"/>
      <c r="CQ17" s="1107"/>
      <c r="CR17" s="1107"/>
      <c r="CS17" s="1108"/>
      <c r="CT17" s="1001"/>
      <c r="CU17" s="1002"/>
      <c r="CV17" s="1002"/>
      <c r="CW17" s="1002"/>
      <c r="CX17" s="1002"/>
      <c r="CY17" s="1002"/>
      <c r="CZ17" s="1002"/>
      <c r="DA17" s="1003"/>
      <c r="DB17" s="1001"/>
      <c r="DC17" s="1002"/>
      <c r="DD17" s="1002"/>
      <c r="DE17" s="1002"/>
      <c r="DF17" s="1002"/>
      <c r="DG17" s="1002"/>
      <c r="DH17" s="1002"/>
      <c r="DI17" s="1003"/>
    </row>
    <row r="18" spans="1:113" ht="18.75" customHeight="1" thickBot="1" x14ac:dyDescent="0.25">
      <c r="A18" s="945"/>
      <c r="B18" s="1116" t="s">
        <v>506</v>
      </c>
      <c r="C18" s="1033"/>
      <c r="D18" s="1033"/>
      <c r="E18" s="1117"/>
      <c r="F18" s="1117"/>
      <c r="G18" s="1117"/>
      <c r="H18" s="1117"/>
      <c r="I18" s="1117"/>
      <c r="J18" s="1117"/>
      <c r="K18" s="1117"/>
      <c r="L18" s="1118">
        <v>101.59</v>
      </c>
      <c r="M18" s="1118"/>
      <c r="N18" s="1118"/>
      <c r="O18" s="1118"/>
      <c r="P18" s="1118"/>
      <c r="Q18" s="1118"/>
      <c r="R18" s="1119"/>
      <c r="S18" s="1119"/>
      <c r="T18" s="1119"/>
      <c r="U18" s="1119"/>
      <c r="V18" s="1120"/>
      <c r="W18" s="1025"/>
      <c r="X18" s="1026"/>
      <c r="Y18" s="1026"/>
      <c r="Z18" s="1026"/>
      <c r="AA18" s="1026"/>
      <c r="AB18" s="1021"/>
      <c r="AC18" s="1121">
        <v>68.7</v>
      </c>
      <c r="AD18" s="1122"/>
      <c r="AE18" s="1122"/>
      <c r="AF18" s="1122"/>
      <c r="AG18" s="1123"/>
      <c r="AH18" s="1121">
        <v>67.900000000000006</v>
      </c>
      <c r="AI18" s="1122"/>
      <c r="AJ18" s="1122"/>
      <c r="AK18" s="1122"/>
      <c r="AL18" s="1124"/>
      <c r="AM18" s="987"/>
      <c r="AN18" s="988"/>
      <c r="AO18" s="988"/>
      <c r="AP18" s="988"/>
      <c r="AQ18" s="988"/>
      <c r="AR18" s="988"/>
      <c r="AS18" s="988"/>
      <c r="AT18" s="989"/>
      <c r="AU18" s="990"/>
      <c r="AV18" s="991"/>
      <c r="AW18" s="991"/>
      <c r="AX18" s="991"/>
      <c r="AY18" s="992" t="s">
        <v>507</v>
      </c>
      <c r="AZ18" s="993"/>
      <c r="BA18" s="993"/>
      <c r="BB18" s="993"/>
      <c r="BC18" s="993"/>
      <c r="BD18" s="993"/>
      <c r="BE18" s="993"/>
      <c r="BF18" s="993"/>
      <c r="BG18" s="993"/>
      <c r="BH18" s="993"/>
      <c r="BI18" s="993"/>
      <c r="BJ18" s="993"/>
      <c r="BK18" s="993"/>
      <c r="BL18" s="993"/>
      <c r="BM18" s="994"/>
      <c r="BN18" s="995">
        <v>5181573</v>
      </c>
      <c r="BO18" s="996"/>
      <c r="BP18" s="996"/>
      <c r="BQ18" s="996"/>
      <c r="BR18" s="996"/>
      <c r="BS18" s="996"/>
      <c r="BT18" s="996"/>
      <c r="BU18" s="997"/>
      <c r="BV18" s="995">
        <v>5055177</v>
      </c>
      <c r="BW18" s="996"/>
      <c r="BX18" s="996"/>
      <c r="BY18" s="996"/>
      <c r="BZ18" s="996"/>
      <c r="CA18" s="996"/>
      <c r="CB18" s="996"/>
      <c r="CC18" s="997"/>
      <c r="CD18" s="1106"/>
      <c r="CE18" s="1107"/>
      <c r="CF18" s="1107"/>
      <c r="CG18" s="1107"/>
      <c r="CH18" s="1107"/>
      <c r="CI18" s="1107"/>
      <c r="CJ18" s="1107"/>
      <c r="CK18" s="1107"/>
      <c r="CL18" s="1107"/>
      <c r="CM18" s="1107"/>
      <c r="CN18" s="1107"/>
      <c r="CO18" s="1107"/>
      <c r="CP18" s="1107"/>
      <c r="CQ18" s="1107"/>
      <c r="CR18" s="1107"/>
      <c r="CS18" s="1108"/>
      <c r="CT18" s="1001"/>
      <c r="CU18" s="1002"/>
      <c r="CV18" s="1002"/>
      <c r="CW18" s="1002"/>
      <c r="CX18" s="1002"/>
      <c r="CY18" s="1002"/>
      <c r="CZ18" s="1002"/>
      <c r="DA18" s="1003"/>
      <c r="DB18" s="1001"/>
      <c r="DC18" s="1002"/>
      <c r="DD18" s="1002"/>
      <c r="DE18" s="1002"/>
      <c r="DF18" s="1002"/>
      <c r="DG18" s="1002"/>
      <c r="DH18" s="1002"/>
      <c r="DI18" s="1003"/>
    </row>
    <row r="19" spans="1:113" ht="18.75" customHeight="1" thickBot="1" x14ac:dyDescent="0.25">
      <c r="A19" s="945"/>
      <c r="B19" s="1116" t="s">
        <v>508</v>
      </c>
      <c r="C19" s="1033"/>
      <c r="D19" s="1033"/>
      <c r="E19" s="1117"/>
      <c r="F19" s="1117"/>
      <c r="G19" s="1117"/>
      <c r="H19" s="1117"/>
      <c r="I19" s="1117"/>
      <c r="J19" s="1117"/>
      <c r="K19" s="1117"/>
      <c r="L19" s="1125">
        <v>202</v>
      </c>
      <c r="M19" s="1125"/>
      <c r="N19" s="1125"/>
      <c r="O19" s="1125"/>
      <c r="P19" s="1125"/>
      <c r="Q19" s="1125"/>
      <c r="R19" s="1126"/>
      <c r="S19" s="1126"/>
      <c r="T19" s="1126"/>
      <c r="U19" s="1126"/>
      <c r="V19" s="1127"/>
      <c r="W19" s="953"/>
      <c r="X19" s="954"/>
      <c r="Y19" s="954"/>
      <c r="Z19" s="954"/>
      <c r="AA19" s="954"/>
      <c r="AB19" s="954"/>
      <c r="AC19" s="1128"/>
      <c r="AD19" s="1128"/>
      <c r="AE19" s="1128"/>
      <c r="AF19" s="1128"/>
      <c r="AG19" s="1128"/>
      <c r="AH19" s="1128"/>
      <c r="AI19" s="1128"/>
      <c r="AJ19" s="1128"/>
      <c r="AK19" s="1128"/>
      <c r="AL19" s="1129"/>
      <c r="AM19" s="987"/>
      <c r="AN19" s="988"/>
      <c r="AO19" s="988"/>
      <c r="AP19" s="988"/>
      <c r="AQ19" s="988"/>
      <c r="AR19" s="988"/>
      <c r="AS19" s="988"/>
      <c r="AT19" s="989"/>
      <c r="AU19" s="990"/>
      <c r="AV19" s="991"/>
      <c r="AW19" s="991"/>
      <c r="AX19" s="991"/>
      <c r="AY19" s="992" t="s">
        <v>509</v>
      </c>
      <c r="AZ19" s="993"/>
      <c r="BA19" s="993"/>
      <c r="BB19" s="993"/>
      <c r="BC19" s="993"/>
      <c r="BD19" s="993"/>
      <c r="BE19" s="993"/>
      <c r="BF19" s="993"/>
      <c r="BG19" s="993"/>
      <c r="BH19" s="993"/>
      <c r="BI19" s="993"/>
      <c r="BJ19" s="993"/>
      <c r="BK19" s="993"/>
      <c r="BL19" s="993"/>
      <c r="BM19" s="994"/>
      <c r="BN19" s="995">
        <v>7546353</v>
      </c>
      <c r="BO19" s="996"/>
      <c r="BP19" s="996"/>
      <c r="BQ19" s="996"/>
      <c r="BR19" s="996"/>
      <c r="BS19" s="996"/>
      <c r="BT19" s="996"/>
      <c r="BU19" s="997"/>
      <c r="BV19" s="995">
        <v>7370358</v>
      </c>
      <c r="BW19" s="996"/>
      <c r="BX19" s="996"/>
      <c r="BY19" s="996"/>
      <c r="BZ19" s="996"/>
      <c r="CA19" s="996"/>
      <c r="CB19" s="996"/>
      <c r="CC19" s="997"/>
      <c r="CD19" s="1106"/>
      <c r="CE19" s="1107"/>
      <c r="CF19" s="1107"/>
      <c r="CG19" s="1107"/>
      <c r="CH19" s="1107"/>
      <c r="CI19" s="1107"/>
      <c r="CJ19" s="1107"/>
      <c r="CK19" s="1107"/>
      <c r="CL19" s="1107"/>
      <c r="CM19" s="1107"/>
      <c r="CN19" s="1107"/>
      <c r="CO19" s="1107"/>
      <c r="CP19" s="1107"/>
      <c r="CQ19" s="1107"/>
      <c r="CR19" s="1107"/>
      <c r="CS19" s="1108"/>
      <c r="CT19" s="1001"/>
      <c r="CU19" s="1002"/>
      <c r="CV19" s="1002"/>
      <c r="CW19" s="1002"/>
      <c r="CX19" s="1002"/>
      <c r="CY19" s="1002"/>
      <c r="CZ19" s="1002"/>
      <c r="DA19" s="1003"/>
      <c r="DB19" s="1001"/>
      <c r="DC19" s="1002"/>
      <c r="DD19" s="1002"/>
      <c r="DE19" s="1002"/>
      <c r="DF19" s="1002"/>
      <c r="DG19" s="1002"/>
      <c r="DH19" s="1002"/>
      <c r="DI19" s="1003"/>
    </row>
    <row r="20" spans="1:113" ht="18.75" customHeight="1" thickBot="1" x14ac:dyDescent="0.25">
      <c r="A20" s="945"/>
      <c r="B20" s="1116" t="s">
        <v>510</v>
      </c>
      <c r="C20" s="1033"/>
      <c r="D20" s="1033"/>
      <c r="E20" s="1117"/>
      <c r="F20" s="1117"/>
      <c r="G20" s="1117"/>
      <c r="H20" s="1117"/>
      <c r="I20" s="1117"/>
      <c r="J20" s="1117"/>
      <c r="K20" s="1117"/>
      <c r="L20" s="1125">
        <v>8477</v>
      </c>
      <c r="M20" s="1125"/>
      <c r="N20" s="1125"/>
      <c r="O20" s="1125"/>
      <c r="P20" s="1125"/>
      <c r="Q20" s="1125"/>
      <c r="R20" s="1126"/>
      <c r="S20" s="1126"/>
      <c r="T20" s="1126"/>
      <c r="U20" s="1126"/>
      <c r="V20" s="1127"/>
      <c r="W20" s="1025"/>
      <c r="X20" s="1026"/>
      <c r="Y20" s="1026"/>
      <c r="Z20" s="1026"/>
      <c r="AA20" s="1026"/>
      <c r="AB20" s="1026"/>
      <c r="AC20" s="1130"/>
      <c r="AD20" s="1130"/>
      <c r="AE20" s="1130"/>
      <c r="AF20" s="1130"/>
      <c r="AG20" s="1130"/>
      <c r="AH20" s="1130"/>
      <c r="AI20" s="1130"/>
      <c r="AJ20" s="1130"/>
      <c r="AK20" s="1130"/>
      <c r="AL20" s="1131"/>
      <c r="AM20" s="1132"/>
      <c r="AN20" s="1051"/>
      <c r="AO20" s="1051"/>
      <c r="AP20" s="1051"/>
      <c r="AQ20" s="1051"/>
      <c r="AR20" s="1051"/>
      <c r="AS20" s="1051"/>
      <c r="AT20" s="1052"/>
      <c r="AU20" s="1133"/>
      <c r="AV20" s="1134"/>
      <c r="AW20" s="1134"/>
      <c r="AX20" s="1135"/>
      <c r="AY20" s="992"/>
      <c r="AZ20" s="993"/>
      <c r="BA20" s="993"/>
      <c r="BB20" s="993"/>
      <c r="BC20" s="993"/>
      <c r="BD20" s="993"/>
      <c r="BE20" s="993"/>
      <c r="BF20" s="993"/>
      <c r="BG20" s="993"/>
      <c r="BH20" s="993"/>
      <c r="BI20" s="993"/>
      <c r="BJ20" s="993"/>
      <c r="BK20" s="993"/>
      <c r="BL20" s="993"/>
      <c r="BM20" s="994"/>
      <c r="BN20" s="995"/>
      <c r="BO20" s="996"/>
      <c r="BP20" s="996"/>
      <c r="BQ20" s="996"/>
      <c r="BR20" s="996"/>
      <c r="BS20" s="996"/>
      <c r="BT20" s="996"/>
      <c r="BU20" s="997"/>
      <c r="BV20" s="995"/>
      <c r="BW20" s="996"/>
      <c r="BX20" s="996"/>
      <c r="BY20" s="996"/>
      <c r="BZ20" s="996"/>
      <c r="CA20" s="996"/>
      <c r="CB20" s="996"/>
      <c r="CC20" s="997"/>
      <c r="CD20" s="1106"/>
      <c r="CE20" s="1107"/>
      <c r="CF20" s="1107"/>
      <c r="CG20" s="1107"/>
      <c r="CH20" s="1107"/>
      <c r="CI20" s="1107"/>
      <c r="CJ20" s="1107"/>
      <c r="CK20" s="1107"/>
      <c r="CL20" s="1107"/>
      <c r="CM20" s="1107"/>
      <c r="CN20" s="1107"/>
      <c r="CO20" s="1107"/>
      <c r="CP20" s="1107"/>
      <c r="CQ20" s="1107"/>
      <c r="CR20" s="1107"/>
      <c r="CS20" s="1108"/>
      <c r="CT20" s="1001"/>
      <c r="CU20" s="1002"/>
      <c r="CV20" s="1002"/>
      <c r="CW20" s="1002"/>
      <c r="CX20" s="1002"/>
      <c r="CY20" s="1002"/>
      <c r="CZ20" s="1002"/>
      <c r="DA20" s="1003"/>
      <c r="DB20" s="1001"/>
      <c r="DC20" s="1002"/>
      <c r="DD20" s="1002"/>
      <c r="DE20" s="1002"/>
      <c r="DF20" s="1002"/>
      <c r="DG20" s="1002"/>
      <c r="DH20" s="1002"/>
      <c r="DI20" s="1003"/>
    </row>
    <row r="21" spans="1:113" ht="18.75" customHeight="1" thickBot="1" x14ac:dyDescent="0.25">
      <c r="A21" s="945"/>
      <c r="B21" s="1136" t="s">
        <v>511</v>
      </c>
      <c r="C21" s="1137"/>
      <c r="D21" s="1137"/>
      <c r="E21" s="1137"/>
      <c r="F21" s="1137"/>
      <c r="G21" s="1137"/>
      <c r="H21" s="1137"/>
      <c r="I21" s="1137"/>
      <c r="J21" s="1137"/>
      <c r="K21" s="1137"/>
      <c r="L21" s="1137"/>
      <c r="M21" s="1137"/>
      <c r="N21" s="1137"/>
      <c r="O21" s="1137"/>
      <c r="P21" s="1137"/>
      <c r="Q21" s="1137"/>
      <c r="R21" s="1137"/>
      <c r="S21" s="1137"/>
      <c r="T21" s="1137"/>
      <c r="U21" s="1137"/>
      <c r="V21" s="1137"/>
      <c r="W21" s="1137"/>
      <c r="X21" s="1137"/>
      <c r="Y21" s="1137"/>
      <c r="Z21" s="1137"/>
      <c r="AA21" s="1137"/>
      <c r="AB21" s="1137"/>
      <c r="AC21" s="1137"/>
      <c r="AD21" s="1137"/>
      <c r="AE21" s="1137"/>
      <c r="AF21" s="1137"/>
      <c r="AG21" s="1137"/>
      <c r="AH21" s="1137"/>
      <c r="AI21" s="1137"/>
      <c r="AJ21" s="1137"/>
      <c r="AK21" s="1137"/>
      <c r="AL21" s="1137"/>
      <c r="AM21" s="1137"/>
      <c r="AN21" s="1137"/>
      <c r="AO21" s="1137"/>
      <c r="AP21" s="1137"/>
      <c r="AQ21" s="1137"/>
      <c r="AR21" s="1137"/>
      <c r="AS21" s="1137"/>
      <c r="AT21" s="1137"/>
      <c r="AU21" s="1137"/>
      <c r="AV21" s="1137"/>
      <c r="AW21" s="1137"/>
      <c r="AX21" s="1138"/>
      <c r="AY21" s="1139"/>
      <c r="AZ21" s="1140"/>
      <c r="BA21" s="1140"/>
      <c r="BB21" s="1140"/>
      <c r="BC21" s="1140"/>
      <c r="BD21" s="1140"/>
      <c r="BE21" s="1140"/>
      <c r="BF21" s="1140"/>
      <c r="BG21" s="1140"/>
      <c r="BH21" s="1140"/>
      <c r="BI21" s="1140"/>
      <c r="BJ21" s="1140"/>
      <c r="BK21" s="1140"/>
      <c r="BL21" s="1140"/>
      <c r="BM21" s="1141"/>
      <c r="BN21" s="1142"/>
      <c r="BO21" s="1143"/>
      <c r="BP21" s="1143"/>
      <c r="BQ21" s="1143"/>
      <c r="BR21" s="1143"/>
      <c r="BS21" s="1143"/>
      <c r="BT21" s="1143"/>
      <c r="BU21" s="1144"/>
      <c r="BV21" s="1142"/>
      <c r="BW21" s="1143"/>
      <c r="BX21" s="1143"/>
      <c r="BY21" s="1143"/>
      <c r="BZ21" s="1143"/>
      <c r="CA21" s="1143"/>
      <c r="CB21" s="1143"/>
      <c r="CC21" s="1144"/>
      <c r="CD21" s="1106"/>
      <c r="CE21" s="1107"/>
      <c r="CF21" s="1107"/>
      <c r="CG21" s="1107"/>
      <c r="CH21" s="1107"/>
      <c r="CI21" s="1107"/>
      <c r="CJ21" s="1107"/>
      <c r="CK21" s="1107"/>
      <c r="CL21" s="1107"/>
      <c r="CM21" s="1107"/>
      <c r="CN21" s="1107"/>
      <c r="CO21" s="1107"/>
      <c r="CP21" s="1107"/>
      <c r="CQ21" s="1107"/>
      <c r="CR21" s="1107"/>
      <c r="CS21" s="1108"/>
      <c r="CT21" s="1001"/>
      <c r="CU21" s="1002"/>
      <c r="CV21" s="1002"/>
      <c r="CW21" s="1002"/>
      <c r="CX21" s="1002"/>
      <c r="CY21" s="1002"/>
      <c r="CZ21" s="1002"/>
      <c r="DA21" s="1003"/>
      <c r="DB21" s="1001"/>
      <c r="DC21" s="1002"/>
      <c r="DD21" s="1002"/>
      <c r="DE21" s="1002"/>
      <c r="DF21" s="1002"/>
      <c r="DG21" s="1002"/>
      <c r="DH21" s="1002"/>
      <c r="DI21" s="1003"/>
    </row>
    <row r="22" spans="1:113" ht="18.75" customHeight="1" x14ac:dyDescent="0.2">
      <c r="A22" s="945"/>
      <c r="B22" s="1145" t="s">
        <v>512</v>
      </c>
      <c r="C22" s="1146"/>
      <c r="D22" s="1147"/>
      <c r="E22" s="1007" t="s">
        <v>164</v>
      </c>
      <c r="F22" s="1010"/>
      <c r="G22" s="1010"/>
      <c r="H22" s="1010"/>
      <c r="I22" s="1010"/>
      <c r="J22" s="1010"/>
      <c r="K22" s="1005"/>
      <c r="L22" s="1007" t="s">
        <v>513</v>
      </c>
      <c r="M22" s="1010"/>
      <c r="N22" s="1010"/>
      <c r="O22" s="1010"/>
      <c r="P22" s="1005"/>
      <c r="Q22" s="1148" t="s">
        <v>514</v>
      </c>
      <c r="R22" s="1149"/>
      <c r="S22" s="1149"/>
      <c r="T22" s="1149"/>
      <c r="U22" s="1149"/>
      <c r="V22" s="1150"/>
      <c r="W22" s="1151" t="s">
        <v>515</v>
      </c>
      <c r="X22" s="1146"/>
      <c r="Y22" s="1147"/>
      <c r="Z22" s="1007" t="s">
        <v>164</v>
      </c>
      <c r="AA22" s="1010"/>
      <c r="AB22" s="1010"/>
      <c r="AC22" s="1010"/>
      <c r="AD22" s="1010"/>
      <c r="AE22" s="1010"/>
      <c r="AF22" s="1010"/>
      <c r="AG22" s="1005"/>
      <c r="AH22" s="1152" t="s">
        <v>516</v>
      </c>
      <c r="AI22" s="1010"/>
      <c r="AJ22" s="1010"/>
      <c r="AK22" s="1010"/>
      <c r="AL22" s="1005"/>
      <c r="AM22" s="1152" t="s">
        <v>517</v>
      </c>
      <c r="AN22" s="1153"/>
      <c r="AO22" s="1153"/>
      <c r="AP22" s="1153"/>
      <c r="AQ22" s="1153"/>
      <c r="AR22" s="1154"/>
      <c r="AS22" s="1148" t="s">
        <v>514</v>
      </c>
      <c r="AT22" s="1149"/>
      <c r="AU22" s="1149"/>
      <c r="AV22" s="1149"/>
      <c r="AW22" s="1149"/>
      <c r="AX22" s="1155"/>
      <c r="AY22" s="970" t="s">
        <v>518</v>
      </c>
      <c r="AZ22" s="971"/>
      <c r="BA22" s="971"/>
      <c r="BB22" s="971"/>
      <c r="BC22" s="971"/>
      <c r="BD22" s="971"/>
      <c r="BE22" s="971"/>
      <c r="BF22" s="971"/>
      <c r="BG22" s="971"/>
      <c r="BH22" s="971"/>
      <c r="BI22" s="971"/>
      <c r="BJ22" s="971"/>
      <c r="BK22" s="971"/>
      <c r="BL22" s="971"/>
      <c r="BM22" s="972"/>
      <c r="BN22" s="973">
        <v>9479305</v>
      </c>
      <c r="BO22" s="974"/>
      <c r="BP22" s="974"/>
      <c r="BQ22" s="974"/>
      <c r="BR22" s="974"/>
      <c r="BS22" s="974"/>
      <c r="BT22" s="974"/>
      <c r="BU22" s="975"/>
      <c r="BV22" s="973">
        <v>9595299</v>
      </c>
      <c r="BW22" s="974"/>
      <c r="BX22" s="974"/>
      <c r="BY22" s="974"/>
      <c r="BZ22" s="974"/>
      <c r="CA22" s="974"/>
      <c r="CB22" s="974"/>
      <c r="CC22" s="975"/>
      <c r="CD22" s="1106"/>
      <c r="CE22" s="1107"/>
      <c r="CF22" s="1107"/>
      <c r="CG22" s="1107"/>
      <c r="CH22" s="1107"/>
      <c r="CI22" s="1107"/>
      <c r="CJ22" s="1107"/>
      <c r="CK22" s="1107"/>
      <c r="CL22" s="1107"/>
      <c r="CM22" s="1107"/>
      <c r="CN22" s="1107"/>
      <c r="CO22" s="1107"/>
      <c r="CP22" s="1107"/>
      <c r="CQ22" s="1107"/>
      <c r="CR22" s="1107"/>
      <c r="CS22" s="1108"/>
      <c r="CT22" s="1001"/>
      <c r="CU22" s="1002"/>
      <c r="CV22" s="1002"/>
      <c r="CW22" s="1002"/>
      <c r="CX22" s="1002"/>
      <c r="CY22" s="1002"/>
      <c r="CZ22" s="1002"/>
      <c r="DA22" s="1003"/>
      <c r="DB22" s="1001"/>
      <c r="DC22" s="1002"/>
      <c r="DD22" s="1002"/>
      <c r="DE22" s="1002"/>
      <c r="DF22" s="1002"/>
      <c r="DG22" s="1002"/>
      <c r="DH22" s="1002"/>
      <c r="DI22" s="1003"/>
    </row>
    <row r="23" spans="1:113" ht="18.75" customHeight="1" x14ac:dyDescent="0.2">
      <c r="A23" s="945"/>
      <c r="B23" s="1156"/>
      <c r="C23" s="1157"/>
      <c r="D23" s="1158"/>
      <c r="E23" s="985"/>
      <c r="F23" s="968"/>
      <c r="G23" s="968"/>
      <c r="H23" s="968"/>
      <c r="I23" s="968"/>
      <c r="J23" s="968"/>
      <c r="K23" s="983"/>
      <c r="L23" s="985"/>
      <c r="M23" s="968"/>
      <c r="N23" s="968"/>
      <c r="O23" s="968"/>
      <c r="P23" s="983"/>
      <c r="Q23" s="1159"/>
      <c r="R23" s="1160"/>
      <c r="S23" s="1160"/>
      <c r="T23" s="1160"/>
      <c r="U23" s="1160"/>
      <c r="V23" s="1161"/>
      <c r="W23" s="1162"/>
      <c r="X23" s="1157"/>
      <c r="Y23" s="1158"/>
      <c r="Z23" s="985"/>
      <c r="AA23" s="968"/>
      <c r="AB23" s="968"/>
      <c r="AC23" s="968"/>
      <c r="AD23" s="968"/>
      <c r="AE23" s="968"/>
      <c r="AF23" s="968"/>
      <c r="AG23" s="983"/>
      <c r="AH23" s="985"/>
      <c r="AI23" s="968"/>
      <c r="AJ23" s="968"/>
      <c r="AK23" s="968"/>
      <c r="AL23" s="983"/>
      <c r="AM23" s="1163"/>
      <c r="AN23" s="1164"/>
      <c r="AO23" s="1164"/>
      <c r="AP23" s="1164"/>
      <c r="AQ23" s="1164"/>
      <c r="AR23" s="1165"/>
      <c r="AS23" s="1159"/>
      <c r="AT23" s="1160"/>
      <c r="AU23" s="1160"/>
      <c r="AV23" s="1160"/>
      <c r="AW23" s="1160"/>
      <c r="AX23" s="1166"/>
      <c r="AY23" s="992" t="s">
        <v>519</v>
      </c>
      <c r="AZ23" s="993"/>
      <c r="BA23" s="993"/>
      <c r="BB23" s="993"/>
      <c r="BC23" s="993"/>
      <c r="BD23" s="993"/>
      <c r="BE23" s="993"/>
      <c r="BF23" s="993"/>
      <c r="BG23" s="993"/>
      <c r="BH23" s="993"/>
      <c r="BI23" s="993"/>
      <c r="BJ23" s="993"/>
      <c r="BK23" s="993"/>
      <c r="BL23" s="993"/>
      <c r="BM23" s="994"/>
      <c r="BN23" s="995">
        <v>7691199</v>
      </c>
      <c r="BO23" s="996"/>
      <c r="BP23" s="996"/>
      <c r="BQ23" s="996"/>
      <c r="BR23" s="996"/>
      <c r="BS23" s="996"/>
      <c r="BT23" s="996"/>
      <c r="BU23" s="997"/>
      <c r="BV23" s="995">
        <v>7925995</v>
      </c>
      <c r="BW23" s="996"/>
      <c r="BX23" s="996"/>
      <c r="BY23" s="996"/>
      <c r="BZ23" s="996"/>
      <c r="CA23" s="996"/>
      <c r="CB23" s="996"/>
      <c r="CC23" s="997"/>
      <c r="CD23" s="1106"/>
      <c r="CE23" s="1107"/>
      <c r="CF23" s="1107"/>
      <c r="CG23" s="1107"/>
      <c r="CH23" s="1107"/>
      <c r="CI23" s="1107"/>
      <c r="CJ23" s="1107"/>
      <c r="CK23" s="1107"/>
      <c r="CL23" s="1107"/>
      <c r="CM23" s="1107"/>
      <c r="CN23" s="1107"/>
      <c r="CO23" s="1107"/>
      <c r="CP23" s="1107"/>
      <c r="CQ23" s="1107"/>
      <c r="CR23" s="1107"/>
      <c r="CS23" s="1108"/>
      <c r="CT23" s="1001"/>
      <c r="CU23" s="1002"/>
      <c r="CV23" s="1002"/>
      <c r="CW23" s="1002"/>
      <c r="CX23" s="1002"/>
      <c r="CY23" s="1002"/>
      <c r="CZ23" s="1002"/>
      <c r="DA23" s="1003"/>
      <c r="DB23" s="1001"/>
      <c r="DC23" s="1002"/>
      <c r="DD23" s="1002"/>
      <c r="DE23" s="1002"/>
      <c r="DF23" s="1002"/>
      <c r="DG23" s="1002"/>
      <c r="DH23" s="1002"/>
      <c r="DI23" s="1003"/>
    </row>
    <row r="24" spans="1:113" ht="18.75" customHeight="1" thickBot="1" x14ac:dyDescent="0.25">
      <c r="A24" s="945"/>
      <c r="B24" s="1156"/>
      <c r="C24" s="1157"/>
      <c r="D24" s="1158"/>
      <c r="E24" s="1040" t="s">
        <v>520</v>
      </c>
      <c r="F24" s="988"/>
      <c r="G24" s="988"/>
      <c r="H24" s="988"/>
      <c r="I24" s="988"/>
      <c r="J24" s="988"/>
      <c r="K24" s="989"/>
      <c r="L24" s="1041">
        <v>1</v>
      </c>
      <c r="M24" s="1042"/>
      <c r="N24" s="1042"/>
      <c r="O24" s="1042"/>
      <c r="P24" s="1081"/>
      <c r="Q24" s="1041">
        <v>7840</v>
      </c>
      <c r="R24" s="1042"/>
      <c r="S24" s="1042"/>
      <c r="T24" s="1042"/>
      <c r="U24" s="1042"/>
      <c r="V24" s="1081"/>
      <c r="W24" s="1162"/>
      <c r="X24" s="1157"/>
      <c r="Y24" s="1158"/>
      <c r="Z24" s="1040" t="s">
        <v>521</v>
      </c>
      <c r="AA24" s="988"/>
      <c r="AB24" s="988"/>
      <c r="AC24" s="988"/>
      <c r="AD24" s="988"/>
      <c r="AE24" s="988"/>
      <c r="AF24" s="988"/>
      <c r="AG24" s="989"/>
      <c r="AH24" s="1041">
        <v>156</v>
      </c>
      <c r="AI24" s="1042"/>
      <c r="AJ24" s="1042"/>
      <c r="AK24" s="1042"/>
      <c r="AL24" s="1081"/>
      <c r="AM24" s="1041">
        <v>455988</v>
      </c>
      <c r="AN24" s="1042"/>
      <c r="AO24" s="1042"/>
      <c r="AP24" s="1042"/>
      <c r="AQ24" s="1042"/>
      <c r="AR24" s="1081"/>
      <c r="AS24" s="1041">
        <v>2923</v>
      </c>
      <c r="AT24" s="1042"/>
      <c r="AU24" s="1042"/>
      <c r="AV24" s="1042"/>
      <c r="AW24" s="1042"/>
      <c r="AX24" s="1043"/>
      <c r="AY24" s="1139" t="s">
        <v>522</v>
      </c>
      <c r="AZ24" s="1140"/>
      <c r="BA24" s="1140"/>
      <c r="BB24" s="1140"/>
      <c r="BC24" s="1140"/>
      <c r="BD24" s="1140"/>
      <c r="BE24" s="1140"/>
      <c r="BF24" s="1140"/>
      <c r="BG24" s="1140"/>
      <c r="BH24" s="1140"/>
      <c r="BI24" s="1140"/>
      <c r="BJ24" s="1140"/>
      <c r="BK24" s="1140"/>
      <c r="BL24" s="1140"/>
      <c r="BM24" s="1141"/>
      <c r="BN24" s="995">
        <v>7121325</v>
      </c>
      <c r="BO24" s="996"/>
      <c r="BP24" s="996"/>
      <c r="BQ24" s="996"/>
      <c r="BR24" s="996"/>
      <c r="BS24" s="996"/>
      <c r="BT24" s="996"/>
      <c r="BU24" s="997"/>
      <c r="BV24" s="995">
        <v>7024279</v>
      </c>
      <c r="BW24" s="996"/>
      <c r="BX24" s="996"/>
      <c r="BY24" s="996"/>
      <c r="BZ24" s="996"/>
      <c r="CA24" s="996"/>
      <c r="CB24" s="996"/>
      <c r="CC24" s="997"/>
      <c r="CD24" s="1106"/>
      <c r="CE24" s="1107"/>
      <c r="CF24" s="1107"/>
      <c r="CG24" s="1107"/>
      <c r="CH24" s="1107"/>
      <c r="CI24" s="1107"/>
      <c r="CJ24" s="1107"/>
      <c r="CK24" s="1107"/>
      <c r="CL24" s="1107"/>
      <c r="CM24" s="1107"/>
      <c r="CN24" s="1107"/>
      <c r="CO24" s="1107"/>
      <c r="CP24" s="1107"/>
      <c r="CQ24" s="1107"/>
      <c r="CR24" s="1107"/>
      <c r="CS24" s="1108"/>
      <c r="CT24" s="1001"/>
      <c r="CU24" s="1002"/>
      <c r="CV24" s="1002"/>
      <c r="CW24" s="1002"/>
      <c r="CX24" s="1002"/>
      <c r="CY24" s="1002"/>
      <c r="CZ24" s="1002"/>
      <c r="DA24" s="1003"/>
      <c r="DB24" s="1001"/>
      <c r="DC24" s="1002"/>
      <c r="DD24" s="1002"/>
      <c r="DE24" s="1002"/>
      <c r="DF24" s="1002"/>
      <c r="DG24" s="1002"/>
      <c r="DH24" s="1002"/>
      <c r="DI24" s="1003"/>
    </row>
    <row r="25" spans="1:113" ht="18.75" customHeight="1" x14ac:dyDescent="0.2">
      <c r="A25" s="945"/>
      <c r="B25" s="1156"/>
      <c r="C25" s="1157"/>
      <c r="D25" s="1158"/>
      <c r="E25" s="1040" t="s">
        <v>523</v>
      </c>
      <c r="F25" s="988"/>
      <c r="G25" s="988"/>
      <c r="H25" s="988"/>
      <c r="I25" s="988"/>
      <c r="J25" s="988"/>
      <c r="K25" s="989"/>
      <c r="L25" s="1041">
        <v>1</v>
      </c>
      <c r="M25" s="1042"/>
      <c r="N25" s="1042"/>
      <c r="O25" s="1042"/>
      <c r="P25" s="1081"/>
      <c r="Q25" s="1041">
        <v>6320</v>
      </c>
      <c r="R25" s="1042"/>
      <c r="S25" s="1042"/>
      <c r="T25" s="1042"/>
      <c r="U25" s="1042"/>
      <c r="V25" s="1081"/>
      <c r="W25" s="1162"/>
      <c r="X25" s="1157"/>
      <c r="Y25" s="1158"/>
      <c r="Z25" s="1040" t="s">
        <v>524</v>
      </c>
      <c r="AA25" s="988"/>
      <c r="AB25" s="988"/>
      <c r="AC25" s="988"/>
      <c r="AD25" s="988"/>
      <c r="AE25" s="988"/>
      <c r="AF25" s="988"/>
      <c r="AG25" s="989"/>
      <c r="AH25" s="1041" t="s">
        <v>18</v>
      </c>
      <c r="AI25" s="1042"/>
      <c r="AJ25" s="1042"/>
      <c r="AK25" s="1042"/>
      <c r="AL25" s="1081"/>
      <c r="AM25" s="1041" t="s">
        <v>18</v>
      </c>
      <c r="AN25" s="1042"/>
      <c r="AO25" s="1042"/>
      <c r="AP25" s="1042"/>
      <c r="AQ25" s="1042"/>
      <c r="AR25" s="1081"/>
      <c r="AS25" s="1041" t="s">
        <v>18</v>
      </c>
      <c r="AT25" s="1042"/>
      <c r="AU25" s="1042"/>
      <c r="AV25" s="1042"/>
      <c r="AW25" s="1042"/>
      <c r="AX25" s="1043"/>
      <c r="AY25" s="970" t="s">
        <v>525</v>
      </c>
      <c r="AZ25" s="971"/>
      <c r="BA25" s="971"/>
      <c r="BB25" s="971"/>
      <c r="BC25" s="971"/>
      <c r="BD25" s="971"/>
      <c r="BE25" s="971"/>
      <c r="BF25" s="971"/>
      <c r="BG25" s="971"/>
      <c r="BH25" s="971"/>
      <c r="BI25" s="971"/>
      <c r="BJ25" s="971"/>
      <c r="BK25" s="971"/>
      <c r="BL25" s="971"/>
      <c r="BM25" s="972"/>
      <c r="BN25" s="973">
        <v>632011</v>
      </c>
      <c r="BO25" s="974"/>
      <c r="BP25" s="974"/>
      <c r="BQ25" s="974"/>
      <c r="BR25" s="974"/>
      <c r="BS25" s="974"/>
      <c r="BT25" s="974"/>
      <c r="BU25" s="975"/>
      <c r="BV25" s="973">
        <v>999898</v>
      </c>
      <c r="BW25" s="974"/>
      <c r="BX25" s="974"/>
      <c r="BY25" s="974"/>
      <c r="BZ25" s="974"/>
      <c r="CA25" s="974"/>
      <c r="CB25" s="974"/>
      <c r="CC25" s="975"/>
      <c r="CD25" s="1106"/>
      <c r="CE25" s="1107"/>
      <c r="CF25" s="1107"/>
      <c r="CG25" s="1107"/>
      <c r="CH25" s="1107"/>
      <c r="CI25" s="1107"/>
      <c r="CJ25" s="1107"/>
      <c r="CK25" s="1107"/>
      <c r="CL25" s="1107"/>
      <c r="CM25" s="1107"/>
      <c r="CN25" s="1107"/>
      <c r="CO25" s="1107"/>
      <c r="CP25" s="1107"/>
      <c r="CQ25" s="1107"/>
      <c r="CR25" s="1107"/>
      <c r="CS25" s="1108"/>
      <c r="CT25" s="1001"/>
      <c r="CU25" s="1002"/>
      <c r="CV25" s="1002"/>
      <c r="CW25" s="1002"/>
      <c r="CX25" s="1002"/>
      <c r="CY25" s="1002"/>
      <c r="CZ25" s="1002"/>
      <c r="DA25" s="1003"/>
      <c r="DB25" s="1001"/>
      <c r="DC25" s="1002"/>
      <c r="DD25" s="1002"/>
      <c r="DE25" s="1002"/>
      <c r="DF25" s="1002"/>
      <c r="DG25" s="1002"/>
      <c r="DH25" s="1002"/>
      <c r="DI25" s="1003"/>
    </row>
    <row r="26" spans="1:113" ht="18.75" customHeight="1" x14ac:dyDescent="0.2">
      <c r="A26" s="945"/>
      <c r="B26" s="1156"/>
      <c r="C26" s="1157"/>
      <c r="D26" s="1158"/>
      <c r="E26" s="1040" t="s">
        <v>526</v>
      </c>
      <c r="F26" s="988"/>
      <c r="G26" s="988"/>
      <c r="H26" s="988"/>
      <c r="I26" s="988"/>
      <c r="J26" s="988"/>
      <c r="K26" s="989"/>
      <c r="L26" s="1041">
        <v>1</v>
      </c>
      <c r="M26" s="1042"/>
      <c r="N26" s="1042"/>
      <c r="O26" s="1042"/>
      <c r="P26" s="1081"/>
      <c r="Q26" s="1041">
        <v>5700</v>
      </c>
      <c r="R26" s="1042"/>
      <c r="S26" s="1042"/>
      <c r="T26" s="1042"/>
      <c r="U26" s="1042"/>
      <c r="V26" s="1081"/>
      <c r="W26" s="1162"/>
      <c r="X26" s="1157"/>
      <c r="Y26" s="1158"/>
      <c r="Z26" s="1040" t="s">
        <v>527</v>
      </c>
      <c r="AA26" s="1167"/>
      <c r="AB26" s="1167"/>
      <c r="AC26" s="1167"/>
      <c r="AD26" s="1167"/>
      <c r="AE26" s="1167"/>
      <c r="AF26" s="1167"/>
      <c r="AG26" s="1168"/>
      <c r="AH26" s="1041">
        <v>1</v>
      </c>
      <c r="AI26" s="1042"/>
      <c r="AJ26" s="1042"/>
      <c r="AK26" s="1042"/>
      <c r="AL26" s="1081"/>
      <c r="AM26" s="1041" t="s">
        <v>528</v>
      </c>
      <c r="AN26" s="1042"/>
      <c r="AO26" s="1042"/>
      <c r="AP26" s="1042"/>
      <c r="AQ26" s="1042"/>
      <c r="AR26" s="1081"/>
      <c r="AS26" s="1041" t="s">
        <v>528</v>
      </c>
      <c r="AT26" s="1042"/>
      <c r="AU26" s="1042"/>
      <c r="AV26" s="1042"/>
      <c r="AW26" s="1042"/>
      <c r="AX26" s="1043"/>
      <c r="AY26" s="998" t="s">
        <v>529</v>
      </c>
      <c r="AZ26" s="999"/>
      <c r="BA26" s="999"/>
      <c r="BB26" s="999"/>
      <c r="BC26" s="999"/>
      <c r="BD26" s="999"/>
      <c r="BE26" s="999"/>
      <c r="BF26" s="999"/>
      <c r="BG26" s="999"/>
      <c r="BH26" s="999"/>
      <c r="BI26" s="999"/>
      <c r="BJ26" s="999"/>
      <c r="BK26" s="999"/>
      <c r="BL26" s="999"/>
      <c r="BM26" s="1000"/>
      <c r="BN26" s="995" t="s">
        <v>18</v>
      </c>
      <c r="BO26" s="996"/>
      <c r="BP26" s="996"/>
      <c r="BQ26" s="996"/>
      <c r="BR26" s="996"/>
      <c r="BS26" s="996"/>
      <c r="BT26" s="996"/>
      <c r="BU26" s="997"/>
      <c r="BV26" s="995" t="s">
        <v>18</v>
      </c>
      <c r="BW26" s="996"/>
      <c r="BX26" s="996"/>
      <c r="BY26" s="996"/>
      <c r="BZ26" s="996"/>
      <c r="CA26" s="996"/>
      <c r="CB26" s="996"/>
      <c r="CC26" s="997"/>
      <c r="CD26" s="1106"/>
      <c r="CE26" s="1107"/>
      <c r="CF26" s="1107"/>
      <c r="CG26" s="1107"/>
      <c r="CH26" s="1107"/>
      <c r="CI26" s="1107"/>
      <c r="CJ26" s="1107"/>
      <c r="CK26" s="1107"/>
      <c r="CL26" s="1107"/>
      <c r="CM26" s="1107"/>
      <c r="CN26" s="1107"/>
      <c r="CO26" s="1107"/>
      <c r="CP26" s="1107"/>
      <c r="CQ26" s="1107"/>
      <c r="CR26" s="1107"/>
      <c r="CS26" s="1108"/>
      <c r="CT26" s="1001"/>
      <c r="CU26" s="1002"/>
      <c r="CV26" s="1002"/>
      <c r="CW26" s="1002"/>
      <c r="CX26" s="1002"/>
      <c r="CY26" s="1002"/>
      <c r="CZ26" s="1002"/>
      <c r="DA26" s="1003"/>
      <c r="DB26" s="1001"/>
      <c r="DC26" s="1002"/>
      <c r="DD26" s="1002"/>
      <c r="DE26" s="1002"/>
      <c r="DF26" s="1002"/>
      <c r="DG26" s="1002"/>
      <c r="DH26" s="1002"/>
      <c r="DI26" s="1003"/>
    </row>
    <row r="27" spans="1:113" ht="18.75" customHeight="1" thickBot="1" x14ac:dyDescent="0.25">
      <c r="A27" s="945"/>
      <c r="B27" s="1156"/>
      <c r="C27" s="1157"/>
      <c r="D27" s="1158"/>
      <c r="E27" s="1040" t="s">
        <v>530</v>
      </c>
      <c r="F27" s="988"/>
      <c r="G27" s="988"/>
      <c r="H27" s="988"/>
      <c r="I27" s="988"/>
      <c r="J27" s="988"/>
      <c r="K27" s="989"/>
      <c r="L27" s="1041">
        <v>1</v>
      </c>
      <c r="M27" s="1042"/>
      <c r="N27" s="1042"/>
      <c r="O27" s="1042"/>
      <c r="P27" s="1081"/>
      <c r="Q27" s="1041">
        <v>3190</v>
      </c>
      <c r="R27" s="1042"/>
      <c r="S27" s="1042"/>
      <c r="T27" s="1042"/>
      <c r="U27" s="1042"/>
      <c r="V27" s="1081"/>
      <c r="W27" s="1162"/>
      <c r="X27" s="1157"/>
      <c r="Y27" s="1158"/>
      <c r="Z27" s="1040" t="s">
        <v>531</v>
      </c>
      <c r="AA27" s="988"/>
      <c r="AB27" s="988"/>
      <c r="AC27" s="988"/>
      <c r="AD27" s="988"/>
      <c r="AE27" s="988"/>
      <c r="AF27" s="988"/>
      <c r="AG27" s="989"/>
      <c r="AH27" s="1041">
        <v>15</v>
      </c>
      <c r="AI27" s="1042"/>
      <c r="AJ27" s="1042"/>
      <c r="AK27" s="1042"/>
      <c r="AL27" s="1081"/>
      <c r="AM27" s="1041">
        <v>43755</v>
      </c>
      <c r="AN27" s="1042"/>
      <c r="AO27" s="1042"/>
      <c r="AP27" s="1042"/>
      <c r="AQ27" s="1042"/>
      <c r="AR27" s="1081"/>
      <c r="AS27" s="1041">
        <v>2917</v>
      </c>
      <c r="AT27" s="1042"/>
      <c r="AU27" s="1042"/>
      <c r="AV27" s="1042"/>
      <c r="AW27" s="1042"/>
      <c r="AX27" s="1043"/>
      <c r="AY27" s="1089" t="s">
        <v>532</v>
      </c>
      <c r="AZ27" s="1090"/>
      <c r="BA27" s="1090"/>
      <c r="BB27" s="1090"/>
      <c r="BC27" s="1090"/>
      <c r="BD27" s="1090"/>
      <c r="BE27" s="1090"/>
      <c r="BF27" s="1090"/>
      <c r="BG27" s="1090"/>
      <c r="BH27" s="1090"/>
      <c r="BI27" s="1090"/>
      <c r="BJ27" s="1090"/>
      <c r="BK27" s="1090"/>
      <c r="BL27" s="1090"/>
      <c r="BM27" s="1091"/>
      <c r="BN27" s="1142" t="s">
        <v>18</v>
      </c>
      <c r="BO27" s="1143"/>
      <c r="BP27" s="1143"/>
      <c r="BQ27" s="1143"/>
      <c r="BR27" s="1143"/>
      <c r="BS27" s="1143"/>
      <c r="BT27" s="1143"/>
      <c r="BU27" s="1144"/>
      <c r="BV27" s="1142" t="s">
        <v>18</v>
      </c>
      <c r="BW27" s="1143"/>
      <c r="BX27" s="1143"/>
      <c r="BY27" s="1143"/>
      <c r="BZ27" s="1143"/>
      <c r="CA27" s="1143"/>
      <c r="CB27" s="1143"/>
      <c r="CC27" s="1144"/>
      <c r="CD27" s="1169"/>
      <c r="CE27" s="1107"/>
      <c r="CF27" s="1107"/>
      <c r="CG27" s="1107"/>
      <c r="CH27" s="1107"/>
      <c r="CI27" s="1107"/>
      <c r="CJ27" s="1107"/>
      <c r="CK27" s="1107"/>
      <c r="CL27" s="1107"/>
      <c r="CM27" s="1107"/>
      <c r="CN27" s="1107"/>
      <c r="CO27" s="1107"/>
      <c r="CP27" s="1107"/>
      <c r="CQ27" s="1107"/>
      <c r="CR27" s="1107"/>
      <c r="CS27" s="1108"/>
      <c r="CT27" s="1001"/>
      <c r="CU27" s="1002"/>
      <c r="CV27" s="1002"/>
      <c r="CW27" s="1002"/>
      <c r="CX27" s="1002"/>
      <c r="CY27" s="1002"/>
      <c r="CZ27" s="1002"/>
      <c r="DA27" s="1003"/>
      <c r="DB27" s="1001"/>
      <c r="DC27" s="1002"/>
      <c r="DD27" s="1002"/>
      <c r="DE27" s="1002"/>
      <c r="DF27" s="1002"/>
      <c r="DG27" s="1002"/>
      <c r="DH27" s="1002"/>
      <c r="DI27" s="1003"/>
    </row>
    <row r="28" spans="1:113" ht="18.75" customHeight="1" x14ac:dyDescent="0.2">
      <c r="A28" s="945"/>
      <c r="B28" s="1156"/>
      <c r="C28" s="1157"/>
      <c r="D28" s="1158"/>
      <c r="E28" s="1040" t="s">
        <v>533</v>
      </c>
      <c r="F28" s="988"/>
      <c r="G28" s="988"/>
      <c r="H28" s="988"/>
      <c r="I28" s="988"/>
      <c r="J28" s="988"/>
      <c r="K28" s="989"/>
      <c r="L28" s="1041">
        <v>1</v>
      </c>
      <c r="M28" s="1042"/>
      <c r="N28" s="1042"/>
      <c r="O28" s="1042"/>
      <c r="P28" s="1081"/>
      <c r="Q28" s="1041">
        <v>2600</v>
      </c>
      <c r="R28" s="1042"/>
      <c r="S28" s="1042"/>
      <c r="T28" s="1042"/>
      <c r="U28" s="1042"/>
      <c r="V28" s="1081"/>
      <c r="W28" s="1162"/>
      <c r="X28" s="1157"/>
      <c r="Y28" s="1158"/>
      <c r="Z28" s="1040" t="s">
        <v>534</v>
      </c>
      <c r="AA28" s="988"/>
      <c r="AB28" s="988"/>
      <c r="AC28" s="988"/>
      <c r="AD28" s="988"/>
      <c r="AE28" s="988"/>
      <c r="AF28" s="988"/>
      <c r="AG28" s="989"/>
      <c r="AH28" s="1041" t="s">
        <v>18</v>
      </c>
      <c r="AI28" s="1042"/>
      <c r="AJ28" s="1042"/>
      <c r="AK28" s="1042"/>
      <c r="AL28" s="1081"/>
      <c r="AM28" s="1041" t="s">
        <v>18</v>
      </c>
      <c r="AN28" s="1042"/>
      <c r="AO28" s="1042"/>
      <c r="AP28" s="1042"/>
      <c r="AQ28" s="1042"/>
      <c r="AR28" s="1081"/>
      <c r="AS28" s="1041" t="s">
        <v>18</v>
      </c>
      <c r="AT28" s="1042"/>
      <c r="AU28" s="1042"/>
      <c r="AV28" s="1042"/>
      <c r="AW28" s="1042"/>
      <c r="AX28" s="1043"/>
      <c r="AY28" s="1170" t="s">
        <v>535</v>
      </c>
      <c r="AZ28" s="1171"/>
      <c r="BA28" s="1171"/>
      <c r="BB28" s="1172"/>
      <c r="BC28" s="970" t="s">
        <v>436</v>
      </c>
      <c r="BD28" s="971"/>
      <c r="BE28" s="971"/>
      <c r="BF28" s="971"/>
      <c r="BG28" s="971"/>
      <c r="BH28" s="971"/>
      <c r="BI28" s="971"/>
      <c r="BJ28" s="971"/>
      <c r="BK28" s="971"/>
      <c r="BL28" s="971"/>
      <c r="BM28" s="972"/>
      <c r="BN28" s="973">
        <v>1156595</v>
      </c>
      <c r="BO28" s="974"/>
      <c r="BP28" s="974"/>
      <c r="BQ28" s="974"/>
      <c r="BR28" s="974"/>
      <c r="BS28" s="974"/>
      <c r="BT28" s="974"/>
      <c r="BU28" s="975"/>
      <c r="BV28" s="973">
        <v>1356359</v>
      </c>
      <c r="BW28" s="974"/>
      <c r="BX28" s="974"/>
      <c r="BY28" s="974"/>
      <c r="BZ28" s="974"/>
      <c r="CA28" s="974"/>
      <c r="CB28" s="974"/>
      <c r="CC28" s="975"/>
      <c r="CD28" s="1106"/>
      <c r="CE28" s="1107"/>
      <c r="CF28" s="1107"/>
      <c r="CG28" s="1107"/>
      <c r="CH28" s="1107"/>
      <c r="CI28" s="1107"/>
      <c r="CJ28" s="1107"/>
      <c r="CK28" s="1107"/>
      <c r="CL28" s="1107"/>
      <c r="CM28" s="1107"/>
      <c r="CN28" s="1107"/>
      <c r="CO28" s="1107"/>
      <c r="CP28" s="1107"/>
      <c r="CQ28" s="1107"/>
      <c r="CR28" s="1107"/>
      <c r="CS28" s="1108"/>
      <c r="CT28" s="1001"/>
      <c r="CU28" s="1002"/>
      <c r="CV28" s="1002"/>
      <c r="CW28" s="1002"/>
      <c r="CX28" s="1002"/>
      <c r="CY28" s="1002"/>
      <c r="CZ28" s="1002"/>
      <c r="DA28" s="1003"/>
      <c r="DB28" s="1001"/>
      <c r="DC28" s="1002"/>
      <c r="DD28" s="1002"/>
      <c r="DE28" s="1002"/>
      <c r="DF28" s="1002"/>
      <c r="DG28" s="1002"/>
      <c r="DH28" s="1002"/>
      <c r="DI28" s="1003"/>
    </row>
    <row r="29" spans="1:113" ht="18.75" customHeight="1" x14ac:dyDescent="0.2">
      <c r="A29" s="945"/>
      <c r="B29" s="1156"/>
      <c r="C29" s="1157"/>
      <c r="D29" s="1158"/>
      <c r="E29" s="1040" t="s">
        <v>536</v>
      </c>
      <c r="F29" s="988"/>
      <c r="G29" s="988"/>
      <c r="H29" s="988"/>
      <c r="I29" s="988"/>
      <c r="J29" s="988"/>
      <c r="K29" s="989"/>
      <c r="L29" s="1041">
        <v>14</v>
      </c>
      <c r="M29" s="1042"/>
      <c r="N29" s="1042"/>
      <c r="O29" s="1042"/>
      <c r="P29" s="1081"/>
      <c r="Q29" s="1041">
        <v>2390</v>
      </c>
      <c r="R29" s="1042"/>
      <c r="S29" s="1042"/>
      <c r="T29" s="1042"/>
      <c r="U29" s="1042"/>
      <c r="V29" s="1081"/>
      <c r="W29" s="1173"/>
      <c r="X29" s="1174"/>
      <c r="Y29" s="1175"/>
      <c r="Z29" s="1040" t="s">
        <v>71</v>
      </c>
      <c r="AA29" s="988"/>
      <c r="AB29" s="988"/>
      <c r="AC29" s="988"/>
      <c r="AD29" s="988"/>
      <c r="AE29" s="988"/>
      <c r="AF29" s="988"/>
      <c r="AG29" s="989"/>
      <c r="AH29" s="1041">
        <v>171</v>
      </c>
      <c r="AI29" s="1042"/>
      <c r="AJ29" s="1042"/>
      <c r="AK29" s="1042"/>
      <c r="AL29" s="1081"/>
      <c r="AM29" s="1041">
        <v>499743</v>
      </c>
      <c r="AN29" s="1042"/>
      <c r="AO29" s="1042"/>
      <c r="AP29" s="1042"/>
      <c r="AQ29" s="1042"/>
      <c r="AR29" s="1081"/>
      <c r="AS29" s="1041">
        <v>2922</v>
      </c>
      <c r="AT29" s="1042"/>
      <c r="AU29" s="1042"/>
      <c r="AV29" s="1042"/>
      <c r="AW29" s="1042"/>
      <c r="AX29" s="1043"/>
      <c r="AY29" s="1176"/>
      <c r="AZ29" s="1177"/>
      <c r="BA29" s="1177"/>
      <c r="BB29" s="1178"/>
      <c r="BC29" s="992" t="s">
        <v>537</v>
      </c>
      <c r="BD29" s="993"/>
      <c r="BE29" s="993"/>
      <c r="BF29" s="993"/>
      <c r="BG29" s="993"/>
      <c r="BH29" s="993"/>
      <c r="BI29" s="993"/>
      <c r="BJ29" s="993"/>
      <c r="BK29" s="993"/>
      <c r="BL29" s="993"/>
      <c r="BM29" s="994"/>
      <c r="BN29" s="995" t="s">
        <v>18</v>
      </c>
      <c r="BO29" s="996"/>
      <c r="BP29" s="996"/>
      <c r="BQ29" s="996"/>
      <c r="BR29" s="996"/>
      <c r="BS29" s="996"/>
      <c r="BT29" s="996"/>
      <c r="BU29" s="997"/>
      <c r="BV29" s="995" t="s">
        <v>18</v>
      </c>
      <c r="BW29" s="996"/>
      <c r="BX29" s="996"/>
      <c r="BY29" s="996"/>
      <c r="BZ29" s="996"/>
      <c r="CA29" s="996"/>
      <c r="CB29" s="996"/>
      <c r="CC29" s="997"/>
      <c r="CD29" s="1169"/>
      <c r="CE29" s="1107"/>
      <c r="CF29" s="1107"/>
      <c r="CG29" s="1107"/>
      <c r="CH29" s="1107"/>
      <c r="CI29" s="1107"/>
      <c r="CJ29" s="1107"/>
      <c r="CK29" s="1107"/>
      <c r="CL29" s="1107"/>
      <c r="CM29" s="1107"/>
      <c r="CN29" s="1107"/>
      <c r="CO29" s="1107"/>
      <c r="CP29" s="1107"/>
      <c r="CQ29" s="1107"/>
      <c r="CR29" s="1107"/>
      <c r="CS29" s="1108"/>
      <c r="CT29" s="1001"/>
      <c r="CU29" s="1002"/>
      <c r="CV29" s="1002"/>
      <c r="CW29" s="1002"/>
      <c r="CX29" s="1002"/>
      <c r="CY29" s="1002"/>
      <c r="CZ29" s="1002"/>
      <c r="DA29" s="1003"/>
      <c r="DB29" s="1001"/>
      <c r="DC29" s="1002"/>
      <c r="DD29" s="1002"/>
      <c r="DE29" s="1002"/>
      <c r="DF29" s="1002"/>
      <c r="DG29" s="1002"/>
      <c r="DH29" s="1002"/>
      <c r="DI29" s="1003"/>
    </row>
    <row r="30" spans="1:113" ht="18.75" customHeight="1" thickBot="1" x14ac:dyDescent="0.25">
      <c r="A30" s="945"/>
      <c r="B30" s="1179"/>
      <c r="C30" s="1180"/>
      <c r="D30" s="1181"/>
      <c r="E30" s="1050"/>
      <c r="F30" s="1051"/>
      <c r="G30" s="1051"/>
      <c r="H30" s="1051"/>
      <c r="I30" s="1051"/>
      <c r="J30" s="1051"/>
      <c r="K30" s="1052"/>
      <c r="L30" s="1182"/>
      <c r="M30" s="1183"/>
      <c r="N30" s="1183"/>
      <c r="O30" s="1183"/>
      <c r="P30" s="1184"/>
      <c r="Q30" s="1182"/>
      <c r="R30" s="1183"/>
      <c r="S30" s="1183"/>
      <c r="T30" s="1183"/>
      <c r="U30" s="1183"/>
      <c r="V30" s="1184"/>
      <c r="W30" s="1185" t="s">
        <v>538</v>
      </c>
      <c r="X30" s="1186"/>
      <c r="Y30" s="1186"/>
      <c r="Z30" s="1186"/>
      <c r="AA30" s="1186"/>
      <c r="AB30" s="1186"/>
      <c r="AC30" s="1186"/>
      <c r="AD30" s="1186"/>
      <c r="AE30" s="1186"/>
      <c r="AF30" s="1186"/>
      <c r="AG30" s="1187"/>
      <c r="AH30" s="1121">
        <v>95.4</v>
      </c>
      <c r="AI30" s="1122"/>
      <c r="AJ30" s="1122"/>
      <c r="AK30" s="1122"/>
      <c r="AL30" s="1122"/>
      <c r="AM30" s="1122"/>
      <c r="AN30" s="1122"/>
      <c r="AO30" s="1122"/>
      <c r="AP30" s="1122"/>
      <c r="AQ30" s="1122"/>
      <c r="AR30" s="1122"/>
      <c r="AS30" s="1122"/>
      <c r="AT30" s="1122"/>
      <c r="AU30" s="1122"/>
      <c r="AV30" s="1122"/>
      <c r="AW30" s="1122"/>
      <c r="AX30" s="1124"/>
      <c r="AY30" s="1188"/>
      <c r="AZ30" s="1189"/>
      <c r="BA30" s="1189"/>
      <c r="BB30" s="1190"/>
      <c r="BC30" s="1139" t="s">
        <v>434</v>
      </c>
      <c r="BD30" s="1140"/>
      <c r="BE30" s="1140"/>
      <c r="BF30" s="1140"/>
      <c r="BG30" s="1140"/>
      <c r="BH30" s="1140"/>
      <c r="BI30" s="1140"/>
      <c r="BJ30" s="1140"/>
      <c r="BK30" s="1140"/>
      <c r="BL30" s="1140"/>
      <c r="BM30" s="1141"/>
      <c r="BN30" s="1142">
        <v>709037</v>
      </c>
      <c r="BO30" s="1143"/>
      <c r="BP30" s="1143"/>
      <c r="BQ30" s="1143"/>
      <c r="BR30" s="1143"/>
      <c r="BS30" s="1143"/>
      <c r="BT30" s="1143"/>
      <c r="BU30" s="1144"/>
      <c r="BV30" s="1142">
        <v>795374</v>
      </c>
      <c r="BW30" s="1143"/>
      <c r="BX30" s="1143"/>
      <c r="BY30" s="1143"/>
      <c r="BZ30" s="1143"/>
      <c r="CA30" s="1143"/>
      <c r="CB30" s="1143"/>
      <c r="CC30" s="1144"/>
      <c r="CD30" s="1191"/>
      <c r="CE30" s="1192"/>
      <c r="CF30" s="1192"/>
      <c r="CG30" s="1192"/>
      <c r="CH30" s="1192"/>
      <c r="CI30" s="1192"/>
      <c r="CJ30" s="1192"/>
      <c r="CK30" s="1192"/>
      <c r="CL30" s="1192"/>
      <c r="CM30" s="1192"/>
      <c r="CN30" s="1192"/>
      <c r="CO30" s="1192"/>
      <c r="CP30" s="1192"/>
      <c r="CQ30" s="1192"/>
      <c r="CR30" s="1192"/>
      <c r="CS30" s="1193"/>
      <c r="CT30" s="1194"/>
      <c r="CU30" s="1195"/>
      <c r="CV30" s="1195"/>
      <c r="CW30" s="1195"/>
      <c r="CX30" s="1195"/>
      <c r="CY30" s="1195"/>
      <c r="CZ30" s="1195"/>
      <c r="DA30" s="1196"/>
      <c r="DB30" s="1194"/>
      <c r="DC30" s="1195"/>
      <c r="DD30" s="1195"/>
      <c r="DE30" s="1195"/>
      <c r="DF30" s="1195"/>
      <c r="DG30" s="1195"/>
      <c r="DH30" s="1195"/>
      <c r="DI30" s="1196"/>
    </row>
    <row r="31" spans="1:113" ht="13.5" customHeight="1" x14ac:dyDescent="0.2">
      <c r="A31" s="945"/>
      <c r="B31" s="1197"/>
      <c r="DI31" s="1198"/>
    </row>
    <row r="32" spans="1:113" ht="13.5" customHeight="1" x14ac:dyDescent="0.2">
      <c r="A32" s="945"/>
      <c r="B32" s="1199"/>
      <c r="C32" s="1200" t="s">
        <v>539</v>
      </c>
      <c r="D32" s="1200"/>
      <c r="E32" s="1200"/>
      <c r="F32" s="1200"/>
      <c r="G32" s="1200"/>
      <c r="H32" s="1200"/>
      <c r="I32" s="1200"/>
      <c r="J32" s="1200"/>
      <c r="K32" s="1200"/>
      <c r="L32" s="1200"/>
      <c r="M32" s="1200"/>
      <c r="N32" s="1200"/>
      <c r="O32" s="1200"/>
      <c r="P32" s="1200"/>
      <c r="Q32" s="1200"/>
      <c r="R32" s="1200"/>
      <c r="S32" s="1200"/>
      <c r="U32" s="999" t="s">
        <v>540</v>
      </c>
      <c r="V32" s="999"/>
      <c r="W32" s="999"/>
      <c r="X32" s="999"/>
      <c r="Y32" s="999"/>
      <c r="Z32" s="999"/>
      <c r="AA32" s="999"/>
      <c r="AB32" s="999"/>
      <c r="AC32" s="999"/>
      <c r="AD32" s="999"/>
      <c r="AE32" s="999"/>
      <c r="AF32" s="999"/>
      <c r="AG32" s="999"/>
      <c r="AH32" s="999"/>
      <c r="AI32" s="999"/>
      <c r="AJ32" s="999"/>
      <c r="AK32" s="999"/>
      <c r="AM32" s="999" t="s">
        <v>541</v>
      </c>
      <c r="AN32" s="999"/>
      <c r="AO32" s="999"/>
      <c r="AP32" s="999"/>
      <c r="AQ32" s="999"/>
      <c r="AR32" s="999"/>
      <c r="AS32" s="999"/>
      <c r="AT32" s="999"/>
      <c r="AU32" s="999"/>
      <c r="AV32" s="999"/>
      <c r="AW32" s="999"/>
      <c r="AX32" s="999"/>
      <c r="AY32" s="999"/>
      <c r="AZ32" s="999"/>
      <c r="BA32" s="999"/>
      <c r="BB32" s="999"/>
      <c r="BC32" s="999"/>
      <c r="BE32" s="999" t="s">
        <v>542</v>
      </c>
      <c r="BF32" s="999"/>
      <c r="BG32" s="999"/>
      <c r="BH32" s="999"/>
      <c r="BI32" s="999"/>
      <c r="BJ32" s="999"/>
      <c r="BK32" s="999"/>
      <c r="BL32" s="999"/>
      <c r="BM32" s="999"/>
      <c r="BN32" s="999"/>
      <c r="BO32" s="999"/>
      <c r="BP32" s="999"/>
      <c r="BQ32" s="999"/>
      <c r="BR32" s="999"/>
      <c r="BS32" s="999"/>
      <c r="BT32" s="999"/>
      <c r="BU32" s="999"/>
      <c r="BW32" s="999" t="s">
        <v>543</v>
      </c>
      <c r="BX32" s="999"/>
      <c r="BY32" s="999"/>
      <c r="BZ32" s="999"/>
      <c r="CA32" s="999"/>
      <c r="CB32" s="999"/>
      <c r="CC32" s="999"/>
      <c r="CD32" s="999"/>
      <c r="CE32" s="999"/>
      <c r="CF32" s="999"/>
      <c r="CG32" s="999"/>
      <c r="CH32" s="999"/>
      <c r="CI32" s="999"/>
      <c r="CJ32" s="999"/>
      <c r="CK32" s="999"/>
      <c r="CL32" s="999"/>
      <c r="CM32" s="999"/>
      <c r="CO32" s="999" t="s">
        <v>544</v>
      </c>
      <c r="CP32" s="999"/>
      <c r="CQ32" s="999"/>
      <c r="CR32" s="999"/>
      <c r="CS32" s="999"/>
      <c r="CT32" s="999"/>
      <c r="CU32" s="999"/>
      <c r="CV32" s="999"/>
      <c r="CW32" s="999"/>
      <c r="CX32" s="999"/>
      <c r="CY32" s="999"/>
      <c r="CZ32" s="999"/>
      <c r="DA32" s="999"/>
      <c r="DB32" s="999"/>
      <c r="DC32" s="999"/>
      <c r="DD32" s="999"/>
      <c r="DE32" s="999"/>
      <c r="DI32" s="1198"/>
    </row>
    <row r="33" spans="1:113" ht="13.5" customHeight="1" x14ac:dyDescent="0.2">
      <c r="A33" s="945"/>
      <c r="B33" s="1199"/>
      <c r="C33" s="1018" t="s">
        <v>545</v>
      </c>
      <c r="D33" s="1018"/>
      <c r="E33" s="965" t="s">
        <v>546</v>
      </c>
      <c r="F33" s="965"/>
      <c r="G33" s="965"/>
      <c r="H33" s="965"/>
      <c r="I33" s="965"/>
      <c r="J33" s="965"/>
      <c r="K33" s="965"/>
      <c r="L33" s="965"/>
      <c r="M33" s="965"/>
      <c r="N33" s="965"/>
      <c r="O33" s="965"/>
      <c r="P33" s="965"/>
      <c r="Q33" s="965"/>
      <c r="R33" s="965"/>
      <c r="S33" s="965"/>
      <c r="T33" s="1201"/>
      <c r="U33" s="1018" t="s">
        <v>545</v>
      </c>
      <c r="V33" s="1018"/>
      <c r="W33" s="965" t="s">
        <v>546</v>
      </c>
      <c r="X33" s="965"/>
      <c r="Y33" s="965"/>
      <c r="Z33" s="965"/>
      <c r="AA33" s="965"/>
      <c r="AB33" s="965"/>
      <c r="AC33" s="965"/>
      <c r="AD33" s="965"/>
      <c r="AE33" s="965"/>
      <c r="AF33" s="965"/>
      <c r="AG33" s="965"/>
      <c r="AH33" s="965"/>
      <c r="AI33" s="965"/>
      <c r="AJ33" s="965"/>
      <c r="AK33" s="965"/>
      <c r="AL33" s="1201"/>
      <c r="AM33" s="1018" t="s">
        <v>545</v>
      </c>
      <c r="AN33" s="1018"/>
      <c r="AO33" s="965" t="s">
        <v>546</v>
      </c>
      <c r="AP33" s="965"/>
      <c r="AQ33" s="965"/>
      <c r="AR33" s="965"/>
      <c r="AS33" s="965"/>
      <c r="AT33" s="965"/>
      <c r="AU33" s="965"/>
      <c r="AV33" s="965"/>
      <c r="AW33" s="965"/>
      <c r="AX33" s="965"/>
      <c r="AY33" s="965"/>
      <c r="AZ33" s="965"/>
      <c r="BA33" s="965"/>
      <c r="BB33" s="965"/>
      <c r="BC33" s="965"/>
      <c r="BD33" s="1202"/>
      <c r="BE33" s="965" t="s">
        <v>547</v>
      </c>
      <c r="BF33" s="965"/>
      <c r="BG33" s="965" t="s">
        <v>548</v>
      </c>
      <c r="BH33" s="965"/>
      <c r="BI33" s="965"/>
      <c r="BJ33" s="965"/>
      <c r="BK33" s="965"/>
      <c r="BL33" s="965"/>
      <c r="BM33" s="965"/>
      <c r="BN33" s="965"/>
      <c r="BO33" s="965"/>
      <c r="BP33" s="965"/>
      <c r="BQ33" s="965"/>
      <c r="BR33" s="965"/>
      <c r="BS33" s="965"/>
      <c r="BT33" s="965"/>
      <c r="BU33" s="965"/>
      <c r="BV33" s="1202"/>
      <c r="BW33" s="1018" t="s">
        <v>547</v>
      </c>
      <c r="BX33" s="1018"/>
      <c r="BY33" s="965" t="s">
        <v>549</v>
      </c>
      <c r="BZ33" s="965"/>
      <c r="CA33" s="965"/>
      <c r="CB33" s="965"/>
      <c r="CC33" s="965"/>
      <c r="CD33" s="965"/>
      <c r="CE33" s="965"/>
      <c r="CF33" s="965"/>
      <c r="CG33" s="965"/>
      <c r="CH33" s="965"/>
      <c r="CI33" s="965"/>
      <c r="CJ33" s="965"/>
      <c r="CK33" s="965"/>
      <c r="CL33" s="965"/>
      <c r="CM33" s="965"/>
      <c r="CN33" s="1201"/>
      <c r="CO33" s="1018" t="s">
        <v>545</v>
      </c>
      <c r="CP33" s="1018"/>
      <c r="CQ33" s="965" t="s">
        <v>550</v>
      </c>
      <c r="CR33" s="965"/>
      <c r="CS33" s="965"/>
      <c r="CT33" s="965"/>
      <c r="CU33" s="965"/>
      <c r="CV33" s="965"/>
      <c r="CW33" s="965"/>
      <c r="CX33" s="965"/>
      <c r="CY33" s="965"/>
      <c r="CZ33" s="965"/>
      <c r="DA33" s="965"/>
      <c r="DB33" s="965"/>
      <c r="DC33" s="965"/>
      <c r="DD33" s="965"/>
      <c r="DE33" s="965"/>
      <c r="DF33" s="1201"/>
      <c r="DG33" s="1203" t="s">
        <v>551</v>
      </c>
      <c r="DH33" s="1203"/>
      <c r="DI33" s="1204"/>
    </row>
    <row r="34" spans="1:113" ht="32.25" customHeight="1" x14ac:dyDescent="0.2">
      <c r="A34" s="945"/>
      <c r="B34" s="1199"/>
      <c r="C34" s="1205">
        <f>IF(E34="","",1)</f>
        <v>1</v>
      </c>
      <c r="D34" s="1205"/>
      <c r="E34" s="1206" t="str">
        <f>IF('各会計、関係団体の財政状況及び健全化判断比率'!B7="","",'各会計、関係団体の財政状況及び健全化判断比率'!B7)</f>
        <v>一般会計</v>
      </c>
      <c r="F34" s="1206"/>
      <c r="G34" s="1206"/>
      <c r="H34" s="1206"/>
      <c r="I34" s="1206"/>
      <c r="J34" s="1206"/>
      <c r="K34" s="1206"/>
      <c r="L34" s="1206"/>
      <c r="M34" s="1206"/>
      <c r="N34" s="1206"/>
      <c r="O34" s="1206"/>
      <c r="P34" s="1206"/>
      <c r="Q34" s="1206"/>
      <c r="R34" s="1206"/>
      <c r="S34" s="1206"/>
      <c r="T34" s="945"/>
      <c r="U34" s="1205">
        <f>IF(W34="","",MAX(C34:D43)+1)</f>
        <v>4</v>
      </c>
      <c r="V34" s="1205"/>
      <c r="W34" s="1206" t="str">
        <f>IF('各会計、関係団体の財政状況及び健全化判断比率'!B28="","",'各会計、関係団体の財政状況及び健全化判断比率'!B28)</f>
        <v>国民健康保険事業特別会計（事業勘定）</v>
      </c>
      <c r="X34" s="1206"/>
      <c r="Y34" s="1206"/>
      <c r="Z34" s="1206"/>
      <c r="AA34" s="1206"/>
      <c r="AB34" s="1206"/>
      <c r="AC34" s="1206"/>
      <c r="AD34" s="1206"/>
      <c r="AE34" s="1206"/>
      <c r="AF34" s="1206"/>
      <c r="AG34" s="1206"/>
      <c r="AH34" s="1206"/>
      <c r="AI34" s="1206"/>
      <c r="AJ34" s="1206"/>
      <c r="AK34" s="1206"/>
      <c r="AL34" s="945"/>
      <c r="AM34" s="1205">
        <f>IF(AO34="","",MAX(C34:D43,U34:V43)+1)</f>
        <v>9</v>
      </c>
      <c r="AN34" s="1205"/>
      <c r="AO34" s="1206" t="str">
        <f>IF('各会計、関係団体の財政状況及び健全化判断比率'!B33="","",'各会計、関係団体の財政状況及び健全化判断比率'!B33)</f>
        <v>水道事業会計</v>
      </c>
      <c r="AP34" s="1206"/>
      <c r="AQ34" s="1206"/>
      <c r="AR34" s="1206"/>
      <c r="AS34" s="1206"/>
      <c r="AT34" s="1206"/>
      <c r="AU34" s="1206"/>
      <c r="AV34" s="1206"/>
      <c r="AW34" s="1206"/>
      <c r="AX34" s="1206"/>
      <c r="AY34" s="1206"/>
      <c r="AZ34" s="1206"/>
      <c r="BA34" s="1206"/>
      <c r="BB34" s="1206"/>
      <c r="BC34" s="1206"/>
      <c r="BD34" s="945"/>
      <c r="BE34" s="1205" t="str">
        <f>IF(BG34="","",MAX(C34:D43,U34:V43,AM34:AN43)+1)</f>
        <v/>
      </c>
      <c r="BF34" s="1205"/>
      <c r="BG34" s="1206"/>
      <c r="BH34" s="1206"/>
      <c r="BI34" s="1206"/>
      <c r="BJ34" s="1206"/>
      <c r="BK34" s="1206"/>
      <c r="BL34" s="1206"/>
      <c r="BM34" s="1206"/>
      <c r="BN34" s="1206"/>
      <c r="BO34" s="1206"/>
      <c r="BP34" s="1206"/>
      <c r="BQ34" s="1206"/>
      <c r="BR34" s="1206"/>
      <c r="BS34" s="1206"/>
      <c r="BT34" s="1206"/>
      <c r="BU34" s="1206"/>
      <c r="BV34" s="945"/>
      <c r="BW34" s="1205">
        <f>IF(BY34="","",MAX(C34:D43,U34:V43,AM34:AN43,BE34:BF43)+1)</f>
        <v>13</v>
      </c>
      <c r="BX34" s="1205"/>
      <c r="BY34" s="1206" t="str">
        <f>IF('各会計、関係団体の財政状況及び健全化判断比率'!B68="","",'各会計、関係団体の財政状況及び健全化判断比率'!B68)</f>
        <v>松山衛生事務組合（一般会計）</v>
      </c>
      <c r="BZ34" s="1206"/>
      <c r="CA34" s="1206"/>
      <c r="CB34" s="1206"/>
      <c r="CC34" s="1206"/>
      <c r="CD34" s="1206"/>
      <c r="CE34" s="1206"/>
      <c r="CF34" s="1206"/>
      <c r="CG34" s="1206"/>
      <c r="CH34" s="1206"/>
      <c r="CI34" s="1206"/>
      <c r="CJ34" s="1206"/>
      <c r="CK34" s="1206"/>
      <c r="CL34" s="1206"/>
      <c r="CM34" s="1206"/>
      <c r="CN34" s="945"/>
      <c r="CO34" s="1205">
        <f>IF(CQ34="","",MAX(C34:D43,U34:V43,AM34:AN43,BE34:BF43,BW34:BX43)+1)</f>
        <v>23</v>
      </c>
      <c r="CP34" s="1205"/>
      <c r="CQ34" s="1206" t="str">
        <f>IF('各会計、関係団体の財政状況及び健全化判断比率'!BS7="","",'各会計、関係団体の財政状況及び健全化判断比率'!BS7)</f>
        <v>（株）グリーンキーパー</v>
      </c>
      <c r="CR34" s="1206"/>
      <c r="CS34" s="1206"/>
      <c r="CT34" s="1206"/>
      <c r="CU34" s="1206"/>
      <c r="CV34" s="1206"/>
      <c r="CW34" s="1206"/>
      <c r="CX34" s="1206"/>
      <c r="CY34" s="1206"/>
      <c r="CZ34" s="1206"/>
      <c r="DA34" s="1206"/>
      <c r="DB34" s="1206"/>
      <c r="DC34" s="1206"/>
      <c r="DD34" s="1206"/>
      <c r="DE34" s="1206"/>
      <c r="DG34" s="1207" t="str">
        <f>IF('各会計、関係団体の財政状況及び健全化判断比率'!BR7="","",'各会計、関係団体の財政状況及び健全化判断比率'!BR7)</f>
        <v/>
      </c>
      <c r="DH34" s="1207"/>
      <c r="DI34" s="1204"/>
    </row>
    <row r="35" spans="1:113" ht="32.25" customHeight="1" x14ac:dyDescent="0.2">
      <c r="A35" s="945"/>
      <c r="B35" s="1199"/>
      <c r="C35" s="1205">
        <f>IF(E35="","",C34+1)</f>
        <v>2</v>
      </c>
      <c r="D35" s="1205"/>
      <c r="E35" s="1206" t="str">
        <f>IF('各会計、関係団体の財政状況及び健全化判断比率'!B8="","",'各会計、関係団体の財政状況及び健全化判断比率'!B8)</f>
        <v>とべの館特別会計</v>
      </c>
      <c r="F35" s="1206"/>
      <c r="G35" s="1206"/>
      <c r="H35" s="1206"/>
      <c r="I35" s="1206"/>
      <c r="J35" s="1206"/>
      <c r="K35" s="1206"/>
      <c r="L35" s="1206"/>
      <c r="M35" s="1206"/>
      <c r="N35" s="1206"/>
      <c r="O35" s="1206"/>
      <c r="P35" s="1206"/>
      <c r="Q35" s="1206"/>
      <c r="R35" s="1206"/>
      <c r="S35" s="1206"/>
      <c r="T35" s="945"/>
      <c r="U35" s="1205">
        <f>IF(W35="","",U34+1)</f>
        <v>5</v>
      </c>
      <c r="V35" s="1205"/>
      <c r="W35" s="1206" t="str">
        <f>IF('各会計、関係団体の財政状況及び健全化判断比率'!B29="","",'各会計、関係団体の財政状況及び健全化判断比率'!B29)</f>
        <v>国民健康保険事業特別会計（直営診療施設勘定）</v>
      </c>
      <c r="X35" s="1206"/>
      <c r="Y35" s="1206"/>
      <c r="Z35" s="1206"/>
      <c r="AA35" s="1206"/>
      <c r="AB35" s="1206"/>
      <c r="AC35" s="1206"/>
      <c r="AD35" s="1206"/>
      <c r="AE35" s="1206"/>
      <c r="AF35" s="1206"/>
      <c r="AG35" s="1206"/>
      <c r="AH35" s="1206"/>
      <c r="AI35" s="1206"/>
      <c r="AJ35" s="1206"/>
      <c r="AK35" s="1206"/>
      <c r="AL35" s="945"/>
      <c r="AM35" s="1205">
        <f t="shared" ref="AM35:AM43" si="0">IF(AO35="","",AM34+1)</f>
        <v>10</v>
      </c>
      <c r="AN35" s="1205"/>
      <c r="AO35" s="1206" t="str">
        <f>IF('各会計、関係団体の財政状況及び健全化判断比率'!B34="","",'各会計、関係団体の財政状況及び健全化判断比率'!B34)</f>
        <v>下水道事業会計（公共下水道事業）</v>
      </c>
      <c r="AP35" s="1206"/>
      <c r="AQ35" s="1206"/>
      <c r="AR35" s="1206"/>
      <c r="AS35" s="1206"/>
      <c r="AT35" s="1206"/>
      <c r="AU35" s="1206"/>
      <c r="AV35" s="1206"/>
      <c r="AW35" s="1206"/>
      <c r="AX35" s="1206"/>
      <c r="AY35" s="1206"/>
      <c r="AZ35" s="1206"/>
      <c r="BA35" s="1206"/>
      <c r="BB35" s="1206"/>
      <c r="BC35" s="1206"/>
      <c r="BD35" s="945"/>
      <c r="BE35" s="1205" t="str">
        <f t="shared" ref="BE35:BE43" si="1">IF(BG35="","",BE34+1)</f>
        <v/>
      </c>
      <c r="BF35" s="1205"/>
      <c r="BG35" s="1206"/>
      <c r="BH35" s="1206"/>
      <c r="BI35" s="1206"/>
      <c r="BJ35" s="1206"/>
      <c r="BK35" s="1206"/>
      <c r="BL35" s="1206"/>
      <c r="BM35" s="1206"/>
      <c r="BN35" s="1206"/>
      <c r="BO35" s="1206"/>
      <c r="BP35" s="1206"/>
      <c r="BQ35" s="1206"/>
      <c r="BR35" s="1206"/>
      <c r="BS35" s="1206"/>
      <c r="BT35" s="1206"/>
      <c r="BU35" s="1206"/>
      <c r="BV35" s="945"/>
      <c r="BW35" s="1205">
        <f t="shared" ref="BW35:BW43" si="2">IF(BY35="","",BW34+1)</f>
        <v>14</v>
      </c>
      <c r="BX35" s="1205"/>
      <c r="BY35" s="1206" t="str">
        <f>IF('各会計、関係団体の財政状況及び健全化判断比率'!B69="","",'各会計、関係団体の財政状況及び健全化判断比率'!B69)</f>
        <v>愛媛県市町総合事務組合（退職手当事業特別会計）</v>
      </c>
      <c r="BZ35" s="1206"/>
      <c r="CA35" s="1206"/>
      <c r="CB35" s="1206"/>
      <c r="CC35" s="1206"/>
      <c r="CD35" s="1206"/>
      <c r="CE35" s="1206"/>
      <c r="CF35" s="1206"/>
      <c r="CG35" s="1206"/>
      <c r="CH35" s="1206"/>
      <c r="CI35" s="1206"/>
      <c r="CJ35" s="1206"/>
      <c r="CK35" s="1206"/>
      <c r="CL35" s="1206"/>
      <c r="CM35" s="1206"/>
      <c r="CN35" s="945"/>
      <c r="CO35" s="1205" t="str">
        <f t="shared" ref="CO35:CO43" si="3">IF(CQ35="","",CO34+1)</f>
        <v/>
      </c>
      <c r="CP35" s="1205"/>
      <c r="CQ35" s="1206" t="str">
        <f>IF('各会計、関係団体の財政状況及び健全化判断比率'!BS8="","",'各会計、関係団体の財政状況及び健全化判断比率'!BS8)</f>
        <v/>
      </c>
      <c r="CR35" s="1206"/>
      <c r="CS35" s="1206"/>
      <c r="CT35" s="1206"/>
      <c r="CU35" s="1206"/>
      <c r="CV35" s="1206"/>
      <c r="CW35" s="1206"/>
      <c r="CX35" s="1206"/>
      <c r="CY35" s="1206"/>
      <c r="CZ35" s="1206"/>
      <c r="DA35" s="1206"/>
      <c r="DB35" s="1206"/>
      <c r="DC35" s="1206"/>
      <c r="DD35" s="1206"/>
      <c r="DE35" s="1206"/>
      <c r="DG35" s="1207" t="str">
        <f>IF('各会計、関係団体の財政状況及び健全化判断比率'!BR8="","",'各会計、関係団体の財政状況及び健全化判断比率'!BR8)</f>
        <v/>
      </c>
      <c r="DH35" s="1207"/>
      <c r="DI35" s="1204"/>
    </row>
    <row r="36" spans="1:113" ht="32.25" customHeight="1" x14ac:dyDescent="0.2">
      <c r="A36" s="945"/>
      <c r="B36" s="1199"/>
      <c r="C36" s="1205">
        <f>IF(E36="","",C35+1)</f>
        <v>3</v>
      </c>
      <c r="D36" s="1205"/>
      <c r="E36" s="1206" t="str">
        <f>IF('各会計、関係団体の財政状況及び健全化判断比率'!B9="","",'各会計、関係団体の財政状況及び健全化判断比率'!B9)</f>
        <v>とべ温泉特別会計</v>
      </c>
      <c r="F36" s="1206"/>
      <c r="G36" s="1206"/>
      <c r="H36" s="1206"/>
      <c r="I36" s="1206"/>
      <c r="J36" s="1206"/>
      <c r="K36" s="1206"/>
      <c r="L36" s="1206"/>
      <c r="M36" s="1206"/>
      <c r="N36" s="1206"/>
      <c r="O36" s="1206"/>
      <c r="P36" s="1206"/>
      <c r="Q36" s="1206"/>
      <c r="R36" s="1206"/>
      <c r="S36" s="1206"/>
      <c r="T36" s="945"/>
      <c r="U36" s="1205">
        <f t="shared" ref="U36:U43" si="4">IF(W36="","",U35+1)</f>
        <v>6</v>
      </c>
      <c r="V36" s="1205"/>
      <c r="W36" s="1206" t="str">
        <f>IF('各会計、関係団体の財政状況及び健全化判断比率'!B30="","",'各会計、関係団体の財政状況及び健全化判断比率'!B30)</f>
        <v>介護保険事業特別会計（保険事業勘定）</v>
      </c>
      <c r="X36" s="1206"/>
      <c r="Y36" s="1206"/>
      <c r="Z36" s="1206"/>
      <c r="AA36" s="1206"/>
      <c r="AB36" s="1206"/>
      <c r="AC36" s="1206"/>
      <c r="AD36" s="1206"/>
      <c r="AE36" s="1206"/>
      <c r="AF36" s="1206"/>
      <c r="AG36" s="1206"/>
      <c r="AH36" s="1206"/>
      <c r="AI36" s="1206"/>
      <c r="AJ36" s="1206"/>
      <c r="AK36" s="1206"/>
      <c r="AL36" s="945"/>
      <c r="AM36" s="1205">
        <f t="shared" si="0"/>
        <v>11</v>
      </c>
      <c r="AN36" s="1205"/>
      <c r="AO36" s="1206" t="str">
        <f>IF('各会計、関係団体の財政状況及び健全化判断比率'!B35="","",'各会計、関係団体の財政状況及び健全化判断比率'!B35)</f>
        <v>下水道事業会計（農業集落排水事業）</v>
      </c>
      <c r="AP36" s="1206"/>
      <c r="AQ36" s="1206"/>
      <c r="AR36" s="1206"/>
      <c r="AS36" s="1206"/>
      <c r="AT36" s="1206"/>
      <c r="AU36" s="1206"/>
      <c r="AV36" s="1206"/>
      <c r="AW36" s="1206"/>
      <c r="AX36" s="1206"/>
      <c r="AY36" s="1206"/>
      <c r="AZ36" s="1206"/>
      <c r="BA36" s="1206"/>
      <c r="BB36" s="1206"/>
      <c r="BC36" s="1206"/>
      <c r="BD36" s="945"/>
      <c r="BE36" s="1205" t="str">
        <f t="shared" si="1"/>
        <v/>
      </c>
      <c r="BF36" s="1205"/>
      <c r="BG36" s="1206"/>
      <c r="BH36" s="1206"/>
      <c r="BI36" s="1206"/>
      <c r="BJ36" s="1206"/>
      <c r="BK36" s="1206"/>
      <c r="BL36" s="1206"/>
      <c r="BM36" s="1206"/>
      <c r="BN36" s="1206"/>
      <c r="BO36" s="1206"/>
      <c r="BP36" s="1206"/>
      <c r="BQ36" s="1206"/>
      <c r="BR36" s="1206"/>
      <c r="BS36" s="1206"/>
      <c r="BT36" s="1206"/>
      <c r="BU36" s="1206"/>
      <c r="BV36" s="945"/>
      <c r="BW36" s="1205">
        <f t="shared" si="2"/>
        <v>15</v>
      </c>
      <c r="BX36" s="1205"/>
      <c r="BY36" s="1206" t="str">
        <f>IF('各会計、関係団体の財政状況及び健全化判断比率'!B70="","",'各会計、関係団体の財政状況及び健全化判断比率'!B70)</f>
        <v>愛媛県市町総合事務組合（消防補償事業特別会計）</v>
      </c>
      <c r="BZ36" s="1206"/>
      <c r="CA36" s="1206"/>
      <c r="CB36" s="1206"/>
      <c r="CC36" s="1206"/>
      <c r="CD36" s="1206"/>
      <c r="CE36" s="1206"/>
      <c r="CF36" s="1206"/>
      <c r="CG36" s="1206"/>
      <c r="CH36" s="1206"/>
      <c r="CI36" s="1206"/>
      <c r="CJ36" s="1206"/>
      <c r="CK36" s="1206"/>
      <c r="CL36" s="1206"/>
      <c r="CM36" s="1206"/>
      <c r="CN36" s="945"/>
      <c r="CO36" s="1205" t="str">
        <f t="shared" si="3"/>
        <v/>
      </c>
      <c r="CP36" s="1205"/>
      <c r="CQ36" s="1206" t="str">
        <f>IF('各会計、関係団体の財政状況及び健全化判断比率'!BS9="","",'各会計、関係団体の財政状況及び健全化判断比率'!BS9)</f>
        <v/>
      </c>
      <c r="CR36" s="1206"/>
      <c r="CS36" s="1206"/>
      <c r="CT36" s="1206"/>
      <c r="CU36" s="1206"/>
      <c r="CV36" s="1206"/>
      <c r="CW36" s="1206"/>
      <c r="CX36" s="1206"/>
      <c r="CY36" s="1206"/>
      <c r="CZ36" s="1206"/>
      <c r="DA36" s="1206"/>
      <c r="DB36" s="1206"/>
      <c r="DC36" s="1206"/>
      <c r="DD36" s="1206"/>
      <c r="DE36" s="1206"/>
      <c r="DG36" s="1207" t="str">
        <f>IF('各会計、関係団体の財政状況及び健全化判断比率'!BR9="","",'各会計、関係団体の財政状況及び健全化判断比率'!BR9)</f>
        <v/>
      </c>
      <c r="DH36" s="1207"/>
      <c r="DI36" s="1204"/>
    </row>
    <row r="37" spans="1:113" ht="32.25" customHeight="1" x14ac:dyDescent="0.2">
      <c r="A37" s="945"/>
      <c r="B37" s="1199"/>
      <c r="C37" s="1205" t="str">
        <f>IF(E37="","",C36+1)</f>
        <v/>
      </c>
      <c r="D37" s="1205"/>
      <c r="E37" s="1206" t="str">
        <f>IF('各会計、関係団体の財政状況及び健全化判断比率'!B10="","",'各会計、関係団体の財政状況及び健全化判断比率'!B10)</f>
        <v/>
      </c>
      <c r="F37" s="1206"/>
      <c r="G37" s="1206"/>
      <c r="H37" s="1206"/>
      <c r="I37" s="1206"/>
      <c r="J37" s="1206"/>
      <c r="K37" s="1206"/>
      <c r="L37" s="1206"/>
      <c r="M37" s="1206"/>
      <c r="N37" s="1206"/>
      <c r="O37" s="1206"/>
      <c r="P37" s="1206"/>
      <c r="Q37" s="1206"/>
      <c r="R37" s="1206"/>
      <c r="S37" s="1206"/>
      <c r="T37" s="945"/>
      <c r="U37" s="1205">
        <f t="shared" si="4"/>
        <v>7</v>
      </c>
      <c r="V37" s="1205"/>
      <c r="W37" s="1206" t="str">
        <f>IF('各会計、関係団体の財政状況及び健全化判断比率'!B31="","",'各会計、関係団体の財政状況及び健全化判断比率'!B31)</f>
        <v>介護保険事業特別会計（介護サービス事業勘定）</v>
      </c>
      <c r="X37" s="1206"/>
      <c r="Y37" s="1206"/>
      <c r="Z37" s="1206"/>
      <c r="AA37" s="1206"/>
      <c r="AB37" s="1206"/>
      <c r="AC37" s="1206"/>
      <c r="AD37" s="1206"/>
      <c r="AE37" s="1206"/>
      <c r="AF37" s="1206"/>
      <c r="AG37" s="1206"/>
      <c r="AH37" s="1206"/>
      <c r="AI37" s="1206"/>
      <c r="AJ37" s="1206"/>
      <c r="AK37" s="1206"/>
      <c r="AL37" s="945"/>
      <c r="AM37" s="1205">
        <f t="shared" si="0"/>
        <v>12</v>
      </c>
      <c r="AN37" s="1205"/>
      <c r="AO37" s="1206" t="str">
        <f>IF('各会計、関係団体の財政状況及び健全化判断比率'!B36="","",'各会計、関係団体の財政状況及び健全化判断比率'!B36)</f>
        <v>下水道事業会計（浄化槽事業）</v>
      </c>
      <c r="AP37" s="1206"/>
      <c r="AQ37" s="1206"/>
      <c r="AR37" s="1206"/>
      <c r="AS37" s="1206"/>
      <c r="AT37" s="1206"/>
      <c r="AU37" s="1206"/>
      <c r="AV37" s="1206"/>
      <c r="AW37" s="1206"/>
      <c r="AX37" s="1206"/>
      <c r="AY37" s="1206"/>
      <c r="AZ37" s="1206"/>
      <c r="BA37" s="1206"/>
      <c r="BB37" s="1206"/>
      <c r="BC37" s="1206"/>
      <c r="BD37" s="945"/>
      <c r="BE37" s="1205" t="str">
        <f t="shared" si="1"/>
        <v/>
      </c>
      <c r="BF37" s="1205"/>
      <c r="BG37" s="1206"/>
      <c r="BH37" s="1206"/>
      <c r="BI37" s="1206"/>
      <c r="BJ37" s="1206"/>
      <c r="BK37" s="1206"/>
      <c r="BL37" s="1206"/>
      <c r="BM37" s="1206"/>
      <c r="BN37" s="1206"/>
      <c r="BO37" s="1206"/>
      <c r="BP37" s="1206"/>
      <c r="BQ37" s="1206"/>
      <c r="BR37" s="1206"/>
      <c r="BS37" s="1206"/>
      <c r="BT37" s="1206"/>
      <c r="BU37" s="1206"/>
      <c r="BV37" s="945"/>
      <c r="BW37" s="1205">
        <f t="shared" si="2"/>
        <v>16</v>
      </c>
      <c r="BX37" s="1205"/>
      <c r="BY37" s="1206" t="str">
        <f>IF('各会計、関係団体の財政状況及び健全化判断比率'!B71="","",'各会計、関係団体の財政状況及び健全化判断比率'!B71)</f>
        <v>愛媛県市町総合事務組合（交通災害事業特別会計）</v>
      </c>
      <c r="BZ37" s="1206"/>
      <c r="CA37" s="1206"/>
      <c r="CB37" s="1206"/>
      <c r="CC37" s="1206"/>
      <c r="CD37" s="1206"/>
      <c r="CE37" s="1206"/>
      <c r="CF37" s="1206"/>
      <c r="CG37" s="1206"/>
      <c r="CH37" s="1206"/>
      <c r="CI37" s="1206"/>
      <c r="CJ37" s="1206"/>
      <c r="CK37" s="1206"/>
      <c r="CL37" s="1206"/>
      <c r="CM37" s="1206"/>
      <c r="CN37" s="945"/>
      <c r="CO37" s="1205" t="str">
        <f t="shared" si="3"/>
        <v/>
      </c>
      <c r="CP37" s="1205"/>
      <c r="CQ37" s="1206" t="str">
        <f>IF('各会計、関係団体の財政状況及び健全化判断比率'!BS10="","",'各会計、関係団体の財政状況及び健全化判断比率'!BS10)</f>
        <v/>
      </c>
      <c r="CR37" s="1206"/>
      <c r="CS37" s="1206"/>
      <c r="CT37" s="1206"/>
      <c r="CU37" s="1206"/>
      <c r="CV37" s="1206"/>
      <c r="CW37" s="1206"/>
      <c r="CX37" s="1206"/>
      <c r="CY37" s="1206"/>
      <c r="CZ37" s="1206"/>
      <c r="DA37" s="1206"/>
      <c r="DB37" s="1206"/>
      <c r="DC37" s="1206"/>
      <c r="DD37" s="1206"/>
      <c r="DE37" s="1206"/>
      <c r="DG37" s="1207" t="str">
        <f>IF('各会計、関係団体の財政状況及び健全化判断比率'!BR10="","",'各会計、関係団体の財政状況及び健全化判断比率'!BR10)</f>
        <v/>
      </c>
      <c r="DH37" s="1207"/>
      <c r="DI37" s="1204"/>
    </row>
    <row r="38" spans="1:113" ht="32.25" customHeight="1" x14ac:dyDescent="0.2">
      <c r="A38" s="945"/>
      <c r="B38" s="1199"/>
      <c r="C38" s="1205" t="str">
        <f t="shared" ref="C38:C43" si="5">IF(E38="","",C37+1)</f>
        <v/>
      </c>
      <c r="D38" s="1205"/>
      <c r="E38" s="1206" t="str">
        <f>IF('各会計、関係団体の財政状況及び健全化判断比率'!B11="","",'各会計、関係団体の財政状況及び健全化判断比率'!B11)</f>
        <v/>
      </c>
      <c r="F38" s="1206"/>
      <c r="G38" s="1206"/>
      <c r="H38" s="1206"/>
      <c r="I38" s="1206"/>
      <c r="J38" s="1206"/>
      <c r="K38" s="1206"/>
      <c r="L38" s="1206"/>
      <c r="M38" s="1206"/>
      <c r="N38" s="1206"/>
      <c r="O38" s="1206"/>
      <c r="P38" s="1206"/>
      <c r="Q38" s="1206"/>
      <c r="R38" s="1206"/>
      <c r="S38" s="1206"/>
      <c r="T38" s="945"/>
      <c r="U38" s="1205">
        <f t="shared" si="4"/>
        <v>8</v>
      </c>
      <c r="V38" s="1205"/>
      <c r="W38" s="1206" t="str">
        <f>IF('各会計、関係団体の財政状況及び健全化判断比率'!B32="","",'各会計、関係団体の財政状況及び健全化判断比率'!B32)</f>
        <v>後期高齢者医療特別会計</v>
      </c>
      <c r="X38" s="1206"/>
      <c r="Y38" s="1206"/>
      <c r="Z38" s="1206"/>
      <c r="AA38" s="1206"/>
      <c r="AB38" s="1206"/>
      <c r="AC38" s="1206"/>
      <c r="AD38" s="1206"/>
      <c r="AE38" s="1206"/>
      <c r="AF38" s="1206"/>
      <c r="AG38" s="1206"/>
      <c r="AH38" s="1206"/>
      <c r="AI38" s="1206"/>
      <c r="AJ38" s="1206"/>
      <c r="AK38" s="1206"/>
      <c r="AL38" s="945"/>
      <c r="AM38" s="1205" t="str">
        <f t="shared" si="0"/>
        <v/>
      </c>
      <c r="AN38" s="1205"/>
      <c r="AO38" s="1206"/>
      <c r="AP38" s="1206"/>
      <c r="AQ38" s="1206"/>
      <c r="AR38" s="1206"/>
      <c r="AS38" s="1206"/>
      <c r="AT38" s="1206"/>
      <c r="AU38" s="1206"/>
      <c r="AV38" s="1206"/>
      <c r="AW38" s="1206"/>
      <c r="AX38" s="1206"/>
      <c r="AY38" s="1206"/>
      <c r="AZ38" s="1206"/>
      <c r="BA38" s="1206"/>
      <c r="BB38" s="1206"/>
      <c r="BC38" s="1206"/>
      <c r="BD38" s="945"/>
      <c r="BE38" s="1205" t="str">
        <f t="shared" si="1"/>
        <v/>
      </c>
      <c r="BF38" s="1205"/>
      <c r="BG38" s="1206"/>
      <c r="BH38" s="1206"/>
      <c r="BI38" s="1206"/>
      <c r="BJ38" s="1206"/>
      <c r="BK38" s="1206"/>
      <c r="BL38" s="1206"/>
      <c r="BM38" s="1206"/>
      <c r="BN38" s="1206"/>
      <c r="BO38" s="1206"/>
      <c r="BP38" s="1206"/>
      <c r="BQ38" s="1206"/>
      <c r="BR38" s="1206"/>
      <c r="BS38" s="1206"/>
      <c r="BT38" s="1206"/>
      <c r="BU38" s="1206"/>
      <c r="BV38" s="945"/>
      <c r="BW38" s="1205">
        <f t="shared" si="2"/>
        <v>17</v>
      </c>
      <c r="BX38" s="1205"/>
      <c r="BY38" s="1206" t="str">
        <f>IF('各会計、関係団体の財政状況及び健全化判断比率'!B72="","",'各会計、関係団体の財政状況及び健全化判断比率'!B72)</f>
        <v>愛媛県市町総合事務組合（自治会館事業分）</v>
      </c>
      <c r="BZ38" s="1206"/>
      <c r="CA38" s="1206"/>
      <c r="CB38" s="1206"/>
      <c r="CC38" s="1206"/>
      <c r="CD38" s="1206"/>
      <c r="CE38" s="1206"/>
      <c r="CF38" s="1206"/>
      <c r="CG38" s="1206"/>
      <c r="CH38" s="1206"/>
      <c r="CI38" s="1206"/>
      <c r="CJ38" s="1206"/>
      <c r="CK38" s="1206"/>
      <c r="CL38" s="1206"/>
      <c r="CM38" s="1206"/>
      <c r="CN38" s="945"/>
      <c r="CO38" s="1205" t="str">
        <f t="shared" si="3"/>
        <v/>
      </c>
      <c r="CP38" s="1205"/>
      <c r="CQ38" s="1206" t="str">
        <f>IF('各会計、関係団体の財政状況及び健全化判断比率'!BS11="","",'各会計、関係団体の財政状況及び健全化判断比率'!BS11)</f>
        <v/>
      </c>
      <c r="CR38" s="1206"/>
      <c r="CS38" s="1206"/>
      <c r="CT38" s="1206"/>
      <c r="CU38" s="1206"/>
      <c r="CV38" s="1206"/>
      <c r="CW38" s="1206"/>
      <c r="CX38" s="1206"/>
      <c r="CY38" s="1206"/>
      <c r="CZ38" s="1206"/>
      <c r="DA38" s="1206"/>
      <c r="DB38" s="1206"/>
      <c r="DC38" s="1206"/>
      <c r="DD38" s="1206"/>
      <c r="DE38" s="1206"/>
      <c r="DG38" s="1207" t="str">
        <f>IF('各会計、関係団体の財政状況及び健全化判断比率'!BR11="","",'各会計、関係団体の財政状況及び健全化判断比率'!BR11)</f>
        <v/>
      </c>
      <c r="DH38" s="1207"/>
      <c r="DI38" s="1204"/>
    </row>
    <row r="39" spans="1:113" ht="32.25" customHeight="1" x14ac:dyDescent="0.2">
      <c r="A39" s="945"/>
      <c r="B39" s="1199"/>
      <c r="C39" s="1205" t="str">
        <f t="shared" si="5"/>
        <v/>
      </c>
      <c r="D39" s="1205"/>
      <c r="E39" s="1206" t="str">
        <f>IF('各会計、関係団体の財政状況及び健全化判断比率'!B12="","",'各会計、関係団体の財政状況及び健全化判断比率'!B12)</f>
        <v/>
      </c>
      <c r="F39" s="1206"/>
      <c r="G39" s="1206"/>
      <c r="H39" s="1206"/>
      <c r="I39" s="1206"/>
      <c r="J39" s="1206"/>
      <c r="K39" s="1206"/>
      <c r="L39" s="1206"/>
      <c r="M39" s="1206"/>
      <c r="N39" s="1206"/>
      <c r="O39" s="1206"/>
      <c r="P39" s="1206"/>
      <c r="Q39" s="1206"/>
      <c r="R39" s="1206"/>
      <c r="S39" s="1206"/>
      <c r="T39" s="945"/>
      <c r="U39" s="1205" t="str">
        <f t="shared" si="4"/>
        <v/>
      </c>
      <c r="V39" s="1205"/>
      <c r="W39" s="1206"/>
      <c r="X39" s="1206"/>
      <c r="Y39" s="1206"/>
      <c r="Z39" s="1206"/>
      <c r="AA39" s="1206"/>
      <c r="AB39" s="1206"/>
      <c r="AC39" s="1206"/>
      <c r="AD39" s="1206"/>
      <c r="AE39" s="1206"/>
      <c r="AF39" s="1206"/>
      <c r="AG39" s="1206"/>
      <c r="AH39" s="1206"/>
      <c r="AI39" s="1206"/>
      <c r="AJ39" s="1206"/>
      <c r="AK39" s="1206"/>
      <c r="AL39" s="945"/>
      <c r="AM39" s="1205" t="str">
        <f t="shared" si="0"/>
        <v/>
      </c>
      <c r="AN39" s="1205"/>
      <c r="AO39" s="1206"/>
      <c r="AP39" s="1206"/>
      <c r="AQ39" s="1206"/>
      <c r="AR39" s="1206"/>
      <c r="AS39" s="1206"/>
      <c r="AT39" s="1206"/>
      <c r="AU39" s="1206"/>
      <c r="AV39" s="1206"/>
      <c r="AW39" s="1206"/>
      <c r="AX39" s="1206"/>
      <c r="AY39" s="1206"/>
      <c r="AZ39" s="1206"/>
      <c r="BA39" s="1206"/>
      <c r="BB39" s="1206"/>
      <c r="BC39" s="1206"/>
      <c r="BD39" s="945"/>
      <c r="BE39" s="1205" t="str">
        <f t="shared" si="1"/>
        <v/>
      </c>
      <c r="BF39" s="1205"/>
      <c r="BG39" s="1206"/>
      <c r="BH39" s="1206"/>
      <c r="BI39" s="1206"/>
      <c r="BJ39" s="1206"/>
      <c r="BK39" s="1206"/>
      <c r="BL39" s="1206"/>
      <c r="BM39" s="1206"/>
      <c r="BN39" s="1206"/>
      <c r="BO39" s="1206"/>
      <c r="BP39" s="1206"/>
      <c r="BQ39" s="1206"/>
      <c r="BR39" s="1206"/>
      <c r="BS39" s="1206"/>
      <c r="BT39" s="1206"/>
      <c r="BU39" s="1206"/>
      <c r="BV39" s="945"/>
      <c r="BW39" s="1205">
        <f t="shared" si="2"/>
        <v>18</v>
      </c>
      <c r="BX39" s="1205"/>
      <c r="BY39" s="1206" t="str">
        <f>IF('各会計、関係団体の財政状況及び健全化判断比率'!B73="","",'各会計、関係団体の財政状況及び健全化判断比率'!B73)</f>
        <v>愛媛県市町総合事務組合（議員公務災害事業特別会計）</v>
      </c>
      <c r="BZ39" s="1206"/>
      <c r="CA39" s="1206"/>
      <c r="CB39" s="1206"/>
      <c r="CC39" s="1206"/>
      <c r="CD39" s="1206"/>
      <c r="CE39" s="1206"/>
      <c r="CF39" s="1206"/>
      <c r="CG39" s="1206"/>
      <c r="CH39" s="1206"/>
      <c r="CI39" s="1206"/>
      <c r="CJ39" s="1206"/>
      <c r="CK39" s="1206"/>
      <c r="CL39" s="1206"/>
      <c r="CM39" s="1206"/>
      <c r="CN39" s="945"/>
      <c r="CO39" s="1205" t="str">
        <f t="shared" si="3"/>
        <v/>
      </c>
      <c r="CP39" s="1205"/>
      <c r="CQ39" s="1206" t="str">
        <f>IF('各会計、関係団体の財政状況及び健全化判断比率'!BS12="","",'各会計、関係団体の財政状況及び健全化判断比率'!BS12)</f>
        <v/>
      </c>
      <c r="CR39" s="1206"/>
      <c r="CS39" s="1206"/>
      <c r="CT39" s="1206"/>
      <c r="CU39" s="1206"/>
      <c r="CV39" s="1206"/>
      <c r="CW39" s="1206"/>
      <c r="CX39" s="1206"/>
      <c r="CY39" s="1206"/>
      <c r="CZ39" s="1206"/>
      <c r="DA39" s="1206"/>
      <c r="DB39" s="1206"/>
      <c r="DC39" s="1206"/>
      <c r="DD39" s="1206"/>
      <c r="DE39" s="1206"/>
      <c r="DG39" s="1207" t="str">
        <f>IF('各会計、関係団体の財政状況及び健全化判断比率'!BR12="","",'各会計、関係団体の財政状況及び健全化判断比率'!BR12)</f>
        <v/>
      </c>
      <c r="DH39" s="1207"/>
      <c r="DI39" s="1204"/>
    </row>
    <row r="40" spans="1:113" ht="32.25" customHeight="1" x14ac:dyDescent="0.2">
      <c r="A40" s="945"/>
      <c r="B40" s="1199"/>
      <c r="C40" s="1205" t="str">
        <f t="shared" si="5"/>
        <v/>
      </c>
      <c r="D40" s="1205"/>
      <c r="E40" s="1206" t="str">
        <f>IF('各会計、関係団体の財政状況及び健全化判断比率'!B13="","",'各会計、関係団体の財政状況及び健全化判断比率'!B13)</f>
        <v/>
      </c>
      <c r="F40" s="1206"/>
      <c r="G40" s="1206"/>
      <c r="H40" s="1206"/>
      <c r="I40" s="1206"/>
      <c r="J40" s="1206"/>
      <c r="K40" s="1206"/>
      <c r="L40" s="1206"/>
      <c r="M40" s="1206"/>
      <c r="N40" s="1206"/>
      <c r="O40" s="1206"/>
      <c r="P40" s="1206"/>
      <c r="Q40" s="1206"/>
      <c r="R40" s="1206"/>
      <c r="S40" s="1206"/>
      <c r="T40" s="945"/>
      <c r="U40" s="1205" t="str">
        <f t="shared" si="4"/>
        <v/>
      </c>
      <c r="V40" s="1205"/>
      <c r="W40" s="1206"/>
      <c r="X40" s="1206"/>
      <c r="Y40" s="1206"/>
      <c r="Z40" s="1206"/>
      <c r="AA40" s="1206"/>
      <c r="AB40" s="1206"/>
      <c r="AC40" s="1206"/>
      <c r="AD40" s="1206"/>
      <c r="AE40" s="1206"/>
      <c r="AF40" s="1206"/>
      <c r="AG40" s="1206"/>
      <c r="AH40" s="1206"/>
      <c r="AI40" s="1206"/>
      <c r="AJ40" s="1206"/>
      <c r="AK40" s="1206"/>
      <c r="AL40" s="945"/>
      <c r="AM40" s="1205" t="str">
        <f t="shared" si="0"/>
        <v/>
      </c>
      <c r="AN40" s="1205"/>
      <c r="AO40" s="1206"/>
      <c r="AP40" s="1206"/>
      <c r="AQ40" s="1206"/>
      <c r="AR40" s="1206"/>
      <c r="AS40" s="1206"/>
      <c r="AT40" s="1206"/>
      <c r="AU40" s="1206"/>
      <c r="AV40" s="1206"/>
      <c r="AW40" s="1206"/>
      <c r="AX40" s="1206"/>
      <c r="AY40" s="1206"/>
      <c r="AZ40" s="1206"/>
      <c r="BA40" s="1206"/>
      <c r="BB40" s="1206"/>
      <c r="BC40" s="1206"/>
      <c r="BD40" s="945"/>
      <c r="BE40" s="1205" t="str">
        <f t="shared" si="1"/>
        <v/>
      </c>
      <c r="BF40" s="1205"/>
      <c r="BG40" s="1206"/>
      <c r="BH40" s="1206"/>
      <c r="BI40" s="1206"/>
      <c r="BJ40" s="1206"/>
      <c r="BK40" s="1206"/>
      <c r="BL40" s="1206"/>
      <c r="BM40" s="1206"/>
      <c r="BN40" s="1206"/>
      <c r="BO40" s="1206"/>
      <c r="BP40" s="1206"/>
      <c r="BQ40" s="1206"/>
      <c r="BR40" s="1206"/>
      <c r="BS40" s="1206"/>
      <c r="BT40" s="1206"/>
      <c r="BU40" s="1206"/>
      <c r="BV40" s="945"/>
      <c r="BW40" s="1205">
        <f t="shared" si="2"/>
        <v>19</v>
      </c>
      <c r="BX40" s="1205"/>
      <c r="BY40" s="1206" t="str">
        <f>IF('各会計、関係団体の財政状況及び健全化判断比率'!B74="","",'各会計、関係団体の財政状況及び健全化判断比率'!B74)</f>
        <v>愛媛県市町総合事務組合（共通経費分）</v>
      </c>
      <c r="BZ40" s="1206"/>
      <c r="CA40" s="1206"/>
      <c r="CB40" s="1206"/>
      <c r="CC40" s="1206"/>
      <c r="CD40" s="1206"/>
      <c r="CE40" s="1206"/>
      <c r="CF40" s="1206"/>
      <c r="CG40" s="1206"/>
      <c r="CH40" s="1206"/>
      <c r="CI40" s="1206"/>
      <c r="CJ40" s="1206"/>
      <c r="CK40" s="1206"/>
      <c r="CL40" s="1206"/>
      <c r="CM40" s="1206"/>
      <c r="CN40" s="945"/>
      <c r="CO40" s="1205" t="str">
        <f t="shared" si="3"/>
        <v/>
      </c>
      <c r="CP40" s="1205"/>
      <c r="CQ40" s="1206" t="str">
        <f>IF('各会計、関係団体の財政状況及び健全化判断比率'!BS13="","",'各会計、関係団体の財政状況及び健全化判断比率'!BS13)</f>
        <v/>
      </c>
      <c r="CR40" s="1206"/>
      <c r="CS40" s="1206"/>
      <c r="CT40" s="1206"/>
      <c r="CU40" s="1206"/>
      <c r="CV40" s="1206"/>
      <c r="CW40" s="1206"/>
      <c r="CX40" s="1206"/>
      <c r="CY40" s="1206"/>
      <c r="CZ40" s="1206"/>
      <c r="DA40" s="1206"/>
      <c r="DB40" s="1206"/>
      <c r="DC40" s="1206"/>
      <c r="DD40" s="1206"/>
      <c r="DE40" s="1206"/>
      <c r="DG40" s="1207" t="str">
        <f>IF('各会計、関係団体の財政状況及び健全化判断比率'!BR13="","",'各会計、関係団体の財政状況及び健全化判断比率'!BR13)</f>
        <v/>
      </c>
      <c r="DH40" s="1207"/>
      <c r="DI40" s="1204"/>
    </row>
    <row r="41" spans="1:113" ht="32.25" customHeight="1" x14ac:dyDescent="0.2">
      <c r="A41" s="945"/>
      <c r="B41" s="1199"/>
      <c r="C41" s="1205" t="str">
        <f t="shared" si="5"/>
        <v/>
      </c>
      <c r="D41" s="1205"/>
      <c r="E41" s="1206" t="str">
        <f>IF('各会計、関係団体の財政状況及び健全化判断比率'!B14="","",'各会計、関係団体の財政状況及び健全化判断比率'!B14)</f>
        <v/>
      </c>
      <c r="F41" s="1206"/>
      <c r="G41" s="1206"/>
      <c r="H41" s="1206"/>
      <c r="I41" s="1206"/>
      <c r="J41" s="1206"/>
      <c r="K41" s="1206"/>
      <c r="L41" s="1206"/>
      <c r="M41" s="1206"/>
      <c r="N41" s="1206"/>
      <c r="O41" s="1206"/>
      <c r="P41" s="1206"/>
      <c r="Q41" s="1206"/>
      <c r="R41" s="1206"/>
      <c r="S41" s="1206"/>
      <c r="T41" s="945"/>
      <c r="U41" s="1205" t="str">
        <f t="shared" si="4"/>
        <v/>
      </c>
      <c r="V41" s="1205"/>
      <c r="W41" s="1206"/>
      <c r="X41" s="1206"/>
      <c r="Y41" s="1206"/>
      <c r="Z41" s="1206"/>
      <c r="AA41" s="1206"/>
      <c r="AB41" s="1206"/>
      <c r="AC41" s="1206"/>
      <c r="AD41" s="1206"/>
      <c r="AE41" s="1206"/>
      <c r="AF41" s="1206"/>
      <c r="AG41" s="1206"/>
      <c r="AH41" s="1206"/>
      <c r="AI41" s="1206"/>
      <c r="AJ41" s="1206"/>
      <c r="AK41" s="1206"/>
      <c r="AL41" s="945"/>
      <c r="AM41" s="1205" t="str">
        <f t="shared" si="0"/>
        <v/>
      </c>
      <c r="AN41" s="1205"/>
      <c r="AO41" s="1206"/>
      <c r="AP41" s="1206"/>
      <c r="AQ41" s="1206"/>
      <c r="AR41" s="1206"/>
      <c r="AS41" s="1206"/>
      <c r="AT41" s="1206"/>
      <c r="AU41" s="1206"/>
      <c r="AV41" s="1206"/>
      <c r="AW41" s="1206"/>
      <c r="AX41" s="1206"/>
      <c r="AY41" s="1206"/>
      <c r="AZ41" s="1206"/>
      <c r="BA41" s="1206"/>
      <c r="BB41" s="1206"/>
      <c r="BC41" s="1206"/>
      <c r="BD41" s="945"/>
      <c r="BE41" s="1205" t="str">
        <f t="shared" si="1"/>
        <v/>
      </c>
      <c r="BF41" s="1205"/>
      <c r="BG41" s="1206"/>
      <c r="BH41" s="1206"/>
      <c r="BI41" s="1206"/>
      <c r="BJ41" s="1206"/>
      <c r="BK41" s="1206"/>
      <c r="BL41" s="1206"/>
      <c r="BM41" s="1206"/>
      <c r="BN41" s="1206"/>
      <c r="BO41" s="1206"/>
      <c r="BP41" s="1206"/>
      <c r="BQ41" s="1206"/>
      <c r="BR41" s="1206"/>
      <c r="BS41" s="1206"/>
      <c r="BT41" s="1206"/>
      <c r="BU41" s="1206"/>
      <c r="BV41" s="945"/>
      <c r="BW41" s="1205">
        <f t="shared" si="2"/>
        <v>20</v>
      </c>
      <c r="BX41" s="1205"/>
      <c r="BY41" s="1206" t="str">
        <f>IF('各会計、関係団体の財政状況及び健全化判断比率'!B75="","",'各会計、関係団体の財政状況及び健全化判断比率'!B75)</f>
        <v>伊予市・伊予郡養護老人ホーム組合（一般会計）</v>
      </c>
      <c r="BZ41" s="1206"/>
      <c r="CA41" s="1206"/>
      <c r="CB41" s="1206"/>
      <c r="CC41" s="1206"/>
      <c r="CD41" s="1206"/>
      <c r="CE41" s="1206"/>
      <c r="CF41" s="1206"/>
      <c r="CG41" s="1206"/>
      <c r="CH41" s="1206"/>
      <c r="CI41" s="1206"/>
      <c r="CJ41" s="1206"/>
      <c r="CK41" s="1206"/>
      <c r="CL41" s="1206"/>
      <c r="CM41" s="1206"/>
      <c r="CN41" s="945"/>
      <c r="CO41" s="1205" t="str">
        <f t="shared" si="3"/>
        <v/>
      </c>
      <c r="CP41" s="1205"/>
      <c r="CQ41" s="1206" t="str">
        <f>IF('各会計、関係団体の財政状況及び健全化判断比率'!BS14="","",'各会計、関係団体の財政状況及び健全化判断比率'!BS14)</f>
        <v/>
      </c>
      <c r="CR41" s="1206"/>
      <c r="CS41" s="1206"/>
      <c r="CT41" s="1206"/>
      <c r="CU41" s="1206"/>
      <c r="CV41" s="1206"/>
      <c r="CW41" s="1206"/>
      <c r="CX41" s="1206"/>
      <c r="CY41" s="1206"/>
      <c r="CZ41" s="1206"/>
      <c r="DA41" s="1206"/>
      <c r="DB41" s="1206"/>
      <c r="DC41" s="1206"/>
      <c r="DD41" s="1206"/>
      <c r="DE41" s="1206"/>
      <c r="DG41" s="1207" t="str">
        <f>IF('各会計、関係団体の財政状況及び健全化判断比率'!BR14="","",'各会計、関係団体の財政状況及び健全化判断比率'!BR14)</f>
        <v/>
      </c>
      <c r="DH41" s="1207"/>
      <c r="DI41" s="1204"/>
    </row>
    <row r="42" spans="1:113" ht="32.25" customHeight="1" x14ac:dyDescent="0.2">
      <c r="B42" s="1199"/>
      <c r="C42" s="1205" t="str">
        <f t="shared" si="5"/>
        <v/>
      </c>
      <c r="D42" s="1205"/>
      <c r="E42" s="1206" t="str">
        <f>IF('各会計、関係団体の財政状況及び健全化判断比率'!B15="","",'各会計、関係団体の財政状況及び健全化判断比率'!B15)</f>
        <v/>
      </c>
      <c r="F42" s="1206"/>
      <c r="G42" s="1206"/>
      <c r="H42" s="1206"/>
      <c r="I42" s="1206"/>
      <c r="J42" s="1206"/>
      <c r="K42" s="1206"/>
      <c r="L42" s="1206"/>
      <c r="M42" s="1206"/>
      <c r="N42" s="1206"/>
      <c r="O42" s="1206"/>
      <c r="P42" s="1206"/>
      <c r="Q42" s="1206"/>
      <c r="R42" s="1206"/>
      <c r="S42" s="1206"/>
      <c r="T42" s="945"/>
      <c r="U42" s="1205" t="str">
        <f t="shared" si="4"/>
        <v/>
      </c>
      <c r="V42" s="1205"/>
      <c r="W42" s="1206"/>
      <c r="X42" s="1206"/>
      <c r="Y42" s="1206"/>
      <c r="Z42" s="1206"/>
      <c r="AA42" s="1206"/>
      <c r="AB42" s="1206"/>
      <c r="AC42" s="1206"/>
      <c r="AD42" s="1206"/>
      <c r="AE42" s="1206"/>
      <c r="AF42" s="1206"/>
      <c r="AG42" s="1206"/>
      <c r="AH42" s="1206"/>
      <c r="AI42" s="1206"/>
      <c r="AJ42" s="1206"/>
      <c r="AK42" s="1206"/>
      <c r="AL42" s="945"/>
      <c r="AM42" s="1205" t="str">
        <f t="shared" si="0"/>
        <v/>
      </c>
      <c r="AN42" s="1205"/>
      <c r="AO42" s="1206"/>
      <c r="AP42" s="1206"/>
      <c r="AQ42" s="1206"/>
      <c r="AR42" s="1206"/>
      <c r="AS42" s="1206"/>
      <c r="AT42" s="1206"/>
      <c r="AU42" s="1206"/>
      <c r="AV42" s="1206"/>
      <c r="AW42" s="1206"/>
      <c r="AX42" s="1206"/>
      <c r="AY42" s="1206"/>
      <c r="AZ42" s="1206"/>
      <c r="BA42" s="1206"/>
      <c r="BB42" s="1206"/>
      <c r="BC42" s="1206"/>
      <c r="BD42" s="945"/>
      <c r="BE42" s="1205" t="str">
        <f t="shared" si="1"/>
        <v/>
      </c>
      <c r="BF42" s="1205"/>
      <c r="BG42" s="1206"/>
      <c r="BH42" s="1206"/>
      <c r="BI42" s="1206"/>
      <c r="BJ42" s="1206"/>
      <c r="BK42" s="1206"/>
      <c r="BL42" s="1206"/>
      <c r="BM42" s="1206"/>
      <c r="BN42" s="1206"/>
      <c r="BO42" s="1206"/>
      <c r="BP42" s="1206"/>
      <c r="BQ42" s="1206"/>
      <c r="BR42" s="1206"/>
      <c r="BS42" s="1206"/>
      <c r="BT42" s="1206"/>
      <c r="BU42" s="1206"/>
      <c r="BV42" s="945"/>
      <c r="BW42" s="1205">
        <f t="shared" si="2"/>
        <v>21</v>
      </c>
      <c r="BX42" s="1205"/>
      <c r="BY42" s="1206" t="str">
        <f>IF('各会計、関係団体の財政状況及び健全化判断比率'!B76="","",'各会計、関係団体の財政状況及び健全化判断比率'!B76)</f>
        <v>大洲・喜多衛生事務組合（一般会計）</v>
      </c>
      <c r="BZ42" s="1206"/>
      <c r="CA42" s="1206"/>
      <c r="CB42" s="1206"/>
      <c r="CC42" s="1206"/>
      <c r="CD42" s="1206"/>
      <c r="CE42" s="1206"/>
      <c r="CF42" s="1206"/>
      <c r="CG42" s="1206"/>
      <c r="CH42" s="1206"/>
      <c r="CI42" s="1206"/>
      <c r="CJ42" s="1206"/>
      <c r="CK42" s="1206"/>
      <c r="CL42" s="1206"/>
      <c r="CM42" s="1206"/>
      <c r="CN42" s="945"/>
      <c r="CO42" s="1205" t="str">
        <f t="shared" si="3"/>
        <v/>
      </c>
      <c r="CP42" s="1205"/>
      <c r="CQ42" s="1206" t="str">
        <f>IF('各会計、関係団体の財政状況及び健全化判断比率'!BS15="","",'各会計、関係団体の財政状況及び健全化判断比率'!BS15)</f>
        <v/>
      </c>
      <c r="CR42" s="1206"/>
      <c r="CS42" s="1206"/>
      <c r="CT42" s="1206"/>
      <c r="CU42" s="1206"/>
      <c r="CV42" s="1206"/>
      <c r="CW42" s="1206"/>
      <c r="CX42" s="1206"/>
      <c r="CY42" s="1206"/>
      <c r="CZ42" s="1206"/>
      <c r="DA42" s="1206"/>
      <c r="DB42" s="1206"/>
      <c r="DC42" s="1206"/>
      <c r="DD42" s="1206"/>
      <c r="DE42" s="1206"/>
      <c r="DG42" s="1207" t="str">
        <f>IF('各会計、関係団体の財政状況及び健全化判断比率'!BR15="","",'各会計、関係団体の財政状況及び健全化判断比率'!BR15)</f>
        <v/>
      </c>
      <c r="DH42" s="1207"/>
      <c r="DI42" s="1204"/>
    </row>
    <row r="43" spans="1:113" ht="32.25" customHeight="1" x14ac:dyDescent="0.2">
      <c r="B43" s="1199"/>
      <c r="C43" s="1205" t="str">
        <f t="shared" si="5"/>
        <v/>
      </c>
      <c r="D43" s="1205"/>
      <c r="E43" s="1206" t="str">
        <f>IF('各会計、関係団体の財政状況及び健全化判断比率'!B16="","",'各会計、関係団体の財政状況及び健全化判断比率'!B16)</f>
        <v/>
      </c>
      <c r="F43" s="1206"/>
      <c r="G43" s="1206"/>
      <c r="H43" s="1206"/>
      <c r="I43" s="1206"/>
      <c r="J43" s="1206"/>
      <c r="K43" s="1206"/>
      <c r="L43" s="1206"/>
      <c r="M43" s="1206"/>
      <c r="N43" s="1206"/>
      <c r="O43" s="1206"/>
      <c r="P43" s="1206"/>
      <c r="Q43" s="1206"/>
      <c r="R43" s="1206"/>
      <c r="S43" s="1206"/>
      <c r="T43" s="945"/>
      <c r="U43" s="1205" t="str">
        <f t="shared" si="4"/>
        <v/>
      </c>
      <c r="V43" s="1205"/>
      <c r="W43" s="1206"/>
      <c r="X43" s="1206"/>
      <c r="Y43" s="1206"/>
      <c r="Z43" s="1206"/>
      <c r="AA43" s="1206"/>
      <c r="AB43" s="1206"/>
      <c r="AC43" s="1206"/>
      <c r="AD43" s="1206"/>
      <c r="AE43" s="1206"/>
      <c r="AF43" s="1206"/>
      <c r="AG43" s="1206"/>
      <c r="AH43" s="1206"/>
      <c r="AI43" s="1206"/>
      <c r="AJ43" s="1206"/>
      <c r="AK43" s="1206"/>
      <c r="AL43" s="945"/>
      <c r="AM43" s="1205" t="str">
        <f t="shared" si="0"/>
        <v/>
      </c>
      <c r="AN43" s="1205"/>
      <c r="AO43" s="1206"/>
      <c r="AP43" s="1206"/>
      <c r="AQ43" s="1206"/>
      <c r="AR43" s="1206"/>
      <c r="AS43" s="1206"/>
      <c r="AT43" s="1206"/>
      <c r="AU43" s="1206"/>
      <c r="AV43" s="1206"/>
      <c r="AW43" s="1206"/>
      <c r="AX43" s="1206"/>
      <c r="AY43" s="1206"/>
      <c r="AZ43" s="1206"/>
      <c r="BA43" s="1206"/>
      <c r="BB43" s="1206"/>
      <c r="BC43" s="1206"/>
      <c r="BD43" s="945"/>
      <c r="BE43" s="1205" t="str">
        <f t="shared" si="1"/>
        <v/>
      </c>
      <c r="BF43" s="1205"/>
      <c r="BG43" s="1206"/>
      <c r="BH43" s="1206"/>
      <c r="BI43" s="1206"/>
      <c r="BJ43" s="1206"/>
      <c r="BK43" s="1206"/>
      <c r="BL43" s="1206"/>
      <c r="BM43" s="1206"/>
      <c r="BN43" s="1206"/>
      <c r="BO43" s="1206"/>
      <c r="BP43" s="1206"/>
      <c r="BQ43" s="1206"/>
      <c r="BR43" s="1206"/>
      <c r="BS43" s="1206"/>
      <c r="BT43" s="1206"/>
      <c r="BU43" s="1206"/>
      <c r="BV43" s="945"/>
      <c r="BW43" s="1205">
        <f t="shared" si="2"/>
        <v>22</v>
      </c>
      <c r="BX43" s="1205"/>
      <c r="BY43" s="1206" t="str">
        <f>IF('各会計、関係団体の財政状況及び健全化判断比率'!B77="","",'各会計、関係団体の財政状況及び健全化判断比率'!B77)</f>
        <v>伊予消防等事務組合（一般会計）</v>
      </c>
      <c r="BZ43" s="1206"/>
      <c r="CA43" s="1206"/>
      <c r="CB43" s="1206"/>
      <c r="CC43" s="1206"/>
      <c r="CD43" s="1206"/>
      <c r="CE43" s="1206"/>
      <c r="CF43" s="1206"/>
      <c r="CG43" s="1206"/>
      <c r="CH43" s="1206"/>
      <c r="CI43" s="1206"/>
      <c r="CJ43" s="1206"/>
      <c r="CK43" s="1206"/>
      <c r="CL43" s="1206"/>
      <c r="CM43" s="1206"/>
      <c r="CN43" s="945"/>
      <c r="CO43" s="1205" t="str">
        <f t="shared" si="3"/>
        <v/>
      </c>
      <c r="CP43" s="1205"/>
      <c r="CQ43" s="1206" t="str">
        <f>IF('各会計、関係団体の財政状況及び健全化判断比率'!BS16="","",'各会計、関係団体の財政状況及び健全化判断比率'!BS16)</f>
        <v/>
      </c>
      <c r="CR43" s="1206"/>
      <c r="CS43" s="1206"/>
      <c r="CT43" s="1206"/>
      <c r="CU43" s="1206"/>
      <c r="CV43" s="1206"/>
      <c r="CW43" s="1206"/>
      <c r="CX43" s="1206"/>
      <c r="CY43" s="1206"/>
      <c r="CZ43" s="1206"/>
      <c r="DA43" s="1206"/>
      <c r="DB43" s="1206"/>
      <c r="DC43" s="1206"/>
      <c r="DD43" s="1206"/>
      <c r="DE43" s="1206"/>
      <c r="DG43" s="1207" t="str">
        <f>IF('各会計、関係団体の財政状況及び健全化判断比率'!BR16="","",'各会計、関係団体の財政状況及び健全化判断比率'!BR16)</f>
        <v/>
      </c>
      <c r="DH43" s="1207"/>
      <c r="DI43" s="1204"/>
    </row>
    <row r="44" spans="1:113" ht="13.5" customHeight="1" thickBot="1" x14ac:dyDescent="0.25">
      <c r="B44" s="1208"/>
      <c r="C44" s="1209"/>
      <c r="D44" s="1209"/>
      <c r="E44" s="1209"/>
      <c r="F44" s="1209"/>
      <c r="G44" s="1209"/>
      <c r="H44" s="1209"/>
      <c r="I44" s="1209"/>
      <c r="J44" s="1209"/>
      <c r="K44" s="1209"/>
      <c r="L44" s="1209"/>
      <c r="M44" s="1209"/>
      <c r="N44" s="1209"/>
      <c r="O44" s="1209"/>
      <c r="P44" s="1209"/>
      <c r="Q44" s="1209"/>
      <c r="R44" s="1209"/>
      <c r="S44" s="1209"/>
      <c r="T44" s="1209"/>
      <c r="U44" s="1209"/>
      <c r="V44" s="1209"/>
      <c r="W44" s="1209"/>
      <c r="X44" s="1209"/>
      <c r="Y44" s="1209"/>
      <c r="Z44" s="1209"/>
      <c r="AA44" s="1209"/>
      <c r="AB44" s="1209"/>
      <c r="AC44" s="1209"/>
      <c r="AD44" s="1209"/>
      <c r="AE44" s="1209"/>
      <c r="AF44" s="1209"/>
      <c r="AG44" s="1209"/>
      <c r="AH44" s="1209"/>
      <c r="AI44" s="1209"/>
      <c r="AJ44" s="1209"/>
      <c r="AK44" s="1209"/>
      <c r="AL44" s="1209"/>
      <c r="AM44" s="1209"/>
      <c r="AN44" s="1209"/>
      <c r="AO44" s="1209"/>
      <c r="AP44" s="1209"/>
      <c r="AQ44" s="1209"/>
      <c r="AR44" s="1209"/>
      <c r="AS44" s="1209"/>
      <c r="AT44" s="1209"/>
      <c r="AU44" s="1209"/>
      <c r="AV44" s="1209"/>
      <c r="AW44" s="1209"/>
      <c r="AX44" s="1209"/>
      <c r="AY44" s="1209"/>
      <c r="AZ44" s="1209"/>
      <c r="BA44" s="1209"/>
      <c r="BB44" s="1209"/>
      <c r="BC44" s="1209"/>
      <c r="BD44" s="1209"/>
      <c r="BE44" s="1209"/>
      <c r="BF44" s="1209"/>
      <c r="BG44" s="1209"/>
      <c r="BH44" s="1209"/>
      <c r="BI44" s="1209"/>
      <c r="BJ44" s="1209"/>
      <c r="BK44" s="1209"/>
      <c r="BL44" s="1209"/>
      <c r="BM44" s="1209"/>
      <c r="BN44" s="1209"/>
      <c r="BO44" s="1209"/>
      <c r="BP44" s="1209"/>
      <c r="BQ44" s="1209"/>
      <c r="BR44" s="1209"/>
      <c r="BS44" s="1209"/>
      <c r="BT44" s="1209"/>
      <c r="BU44" s="1209"/>
      <c r="BV44" s="1209"/>
      <c r="BW44" s="1209"/>
      <c r="BX44" s="1209"/>
      <c r="BY44" s="1209"/>
      <c r="BZ44" s="1209"/>
      <c r="CA44" s="1209"/>
      <c r="CB44" s="1209"/>
      <c r="CC44" s="1209"/>
      <c r="CD44" s="1209"/>
      <c r="CE44" s="1209"/>
      <c r="CF44" s="1209"/>
      <c r="CG44" s="1209"/>
      <c r="CH44" s="1209"/>
      <c r="CI44" s="1209"/>
      <c r="CJ44" s="1209"/>
      <c r="CK44" s="1209"/>
      <c r="CL44" s="1209"/>
      <c r="CM44" s="1209"/>
      <c r="CN44" s="1209"/>
      <c r="CO44" s="1209"/>
      <c r="CP44" s="1209"/>
      <c r="CQ44" s="1209"/>
      <c r="CR44" s="1209"/>
      <c r="CS44" s="1209"/>
      <c r="CT44" s="1209"/>
      <c r="CU44" s="1209"/>
      <c r="CV44" s="1209"/>
      <c r="CW44" s="1209"/>
      <c r="CX44" s="1209"/>
      <c r="CY44" s="1209"/>
      <c r="CZ44" s="1209"/>
      <c r="DA44" s="1209"/>
      <c r="DB44" s="1209"/>
      <c r="DC44" s="1209"/>
      <c r="DD44" s="1209"/>
      <c r="DE44" s="1209"/>
      <c r="DF44" s="1209"/>
      <c r="DG44" s="1209"/>
      <c r="DH44" s="1209"/>
      <c r="DI44" s="1210"/>
    </row>
    <row r="45" spans="1:113" x14ac:dyDescent="0.2"/>
    <row r="46" spans="1:113" x14ac:dyDescent="0.2">
      <c r="B46" s="943" t="s">
        <v>552</v>
      </c>
      <c r="E46" s="1211" t="s">
        <v>553</v>
      </c>
      <c r="F46" s="1211"/>
      <c r="G46" s="1211"/>
      <c r="H46" s="1211"/>
      <c r="I46" s="1211"/>
      <c r="J46" s="1211"/>
      <c r="K46" s="1211"/>
      <c r="L46" s="1211"/>
      <c r="M46" s="1211"/>
      <c r="N46" s="1211"/>
      <c r="O46" s="1211"/>
      <c r="P46" s="1211"/>
      <c r="Q46" s="1211"/>
      <c r="R46" s="1211"/>
      <c r="S46" s="1211"/>
      <c r="T46" s="1211"/>
      <c r="U46" s="1211"/>
      <c r="V46" s="1211"/>
      <c r="W46" s="1211"/>
      <c r="X46" s="1211"/>
      <c r="Y46" s="1211"/>
      <c r="Z46" s="1211"/>
      <c r="AA46" s="1211"/>
      <c r="AB46" s="1211"/>
      <c r="AC46" s="1211"/>
      <c r="AD46" s="1211"/>
      <c r="AE46" s="1211"/>
      <c r="AF46" s="1211"/>
      <c r="AG46" s="1211"/>
      <c r="AH46" s="1211"/>
      <c r="AI46" s="1211"/>
      <c r="AJ46" s="1211"/>
      <c r="AK46" s="1211"/>
      <c r="AL46" s="1211"/>
      <c r="AM46" s="1211"/>
      <c r="AN46" s="1211"/>
      <c r="AO46" s="1211"/>
      <c r="AP46" s="1211"/>
      <c r="AQ46" s="1211"/>
      <c r="AR46" s="1211"/>
      <c r="AS46" s="1211"/>
      <c r="AT46" s="1211"/>
      <c r="AU46" s="1211"/>
      <c r="AV46" s="1211"/>
      <c r="AW46" s="1211"/>
      <c r="AX46" s="1211"/>
      <c r="AY46" s="1211"/>
      <c r="AZ46" s="1211"/>
      <c r="BA46" s="1211"/>
      <c r="BB46" s="1211"/>
      <c r="BC46" s="1211"/>
      <c r="BD46" s="1211"/>
      <c r="BE46" s="1211"/>
      <c r="BF46" s="1211"/>
      <c r="BG46" s="1211"/>
      <c r="BH46" s="1211"/>
      <c r="BI46" s="1211"/>
      <c r="BJ46" s="1211"/>
      <c r="BK46" s="1211"/>
      <c r="BL46" s="1211"/>
      <c r="BM46" s="1211"/>
      <c r="BN46" s="1211"/>
      <c r="BO46" s="1211"/>
      <c r="BP46" s="1211"/>
      <c r="BQ46" s="1211"/>
      <c r="BR46" s="1211"/>
      <c r="BS46" s="1211"/>
      <c r="BT46" s="1211"/>
      <c r="BU46" s="1211"/>
      <c r="BV46" s="1211"/>
      <c r="BW46" s="1211"/>
      <c r="BX46" s="1211"/>
      <c r="BY46" s="1211"/>
      <c r="BZ46" s="1211"/>
      <c r="CA46" s="1211"/>
      <c r="CB46" s="1211"/>
      <c r="CC46" s="1211"/>
      <c r="CD46" s="1211"/>
      <c r="CE46" s="1211"/>
      <c r="CF46" s="1211"/>
      <c r="CG46" s="1211"/>
      <c r="CH46" s="1211"/>
      <c r="CI46" s="1211"/>
      <c r="CJ46" s="1211"/>
      <c r="CK46" s="1211"/>
      <c r="CL46" s="1211"/>
      <c r="CM46" s="1211"/>
      <c r="CN46" s="1211"/>
      <c r="CO46" s="1211"/>
      <c r="CP46" s="1211"/>
      <c r="CQ46" s="1211"/>
      <c r="CR46" s="1211"/>
      <c r="CS46" s="1211"/>
      <c r="CT46" s="1211"/>
      <c r="CU46" s="1211"/>
      <c r="CV46" s="1211"/>
      <c r="CW46" s="1211"/>
      <c r="CX46" s="1211"/>
      <c r="CY46" s="1211"/>
      <c r="CZ46" s="1211"/>
      <c r="DA46" s="1211"/>
      <c r="DB46" s="1211"/>
      <c r="DC46" s="1211"/>
      <c r="DD46" s="1211"/>
      <c r="DE46" s="1211"/>
      <c r="DF46" s="1211"/>
      <c r="DG46" s="1211"/>
      <c r="DH46" s="1211"/>
      <c r="DI46" s="1211"/>
    </row>
    <row r="47" spans="1:113" x14ac:dyDescent="0.2">
      <c r="E47" s="1211" t="s">
        <v>554</v>
      </c>
      <c r="F47" s="1211"/>
      <c r="G47" s="1211"/>
      <c r="H47" s="1211"/>
      <c r="I47" s="1211"/>
      <c r="J47" s="1211"/>
      <c r="K47" s="1211"/>
      <c r="L47" s="1211"/>
      <c r="M47" s="1211"/>
      <c r="N47" s="1211"/>
      <c r="O47" s="1211"/>
      <c r="P47" s="1211"/>
      <c r="Q47" s="1211"/>
      <c r="R47" s="1211"/>
      <c r="S47" s="1211"/>
      <c r="T47" s="1211"/>
      <c r="U47" s="1211"/>
      <c r="V47" s="1211"/>
      <c r="W47" s="1211"/>
      <c r="X47" s="1211"/>
      <c r="Y47" s="1211"/>
      <c r="Z47" s="1211"/>
      <c r="AA47" s="1211"/>
      <c r="AB47" s="1211"/>
      <c r="AC47" s="1211"/>
      <c r="AD47" s="1211"/>
      <c r="AE47" s="1211"/>
      <c r="AF47" s="1211"/>
      <c r="AG47" s="1211"/>
      <c r="AH47" s="1211"/>
      <c r="AI47" s="1211"/>
      <c r="AJ47" s="1211"/>
      <c r="AK47" s="1211"/>
      <c r="AL47" s="1211"/>
      <c r="AM47" s="1211"/>
      <c r="AN47" s="1211"/>
      <c r="AO47" s="1211"/>
      <c r="AP47" s="1211"/>
      <c r="AQ47" s="1211"/>
      <c r="AR47" s="1211"/>
      <c r="AS47" s="1211"/>
      <c r="AT47" s="1211"/>
      <c r="AU47" s="1211"/>
      <c r="AV47" s="1211"/>
      <c r="AW47" s="1211"/>
      <c r="AX47" s="1211"/>
      <c r="AY47" s="1211"/>
      <c r="AZ47" s="1211"/>
      <c r="BA47" s="1211"/>
      <c r="BB47" s="1211"/>
      <c r="BC47" s="1211"/>
      <c r="BD47" s="1211"/>
      <c r="BE47" s="1211"/>
      <c r="BF47" s="1211"/>
      <c r="BG47" s="1211"/>
      <c r="BH47" s="1211"/>
      <c r="BI47" s="1211"/>
      <c r="BJ47" s="1211"/>
      <c r="BK47" s="1211"/>
      <c r="BL47" s="1211"/>
      <c r="BM47" s="1211"/>
      <c r="BN47" s="1211"/>
      <c r="BO47" s="1211"/>
      <c r="BP47" s="1211"/>
      <c r="BQ47" s="1211"/>
      <c r="BR47" s="1211"/>
      <c r="BS47" s="1211"/>
      <c r="BT47" s="1211"/>
      <c r="BU47" s="1211"/>
      <c r="BV47" s="1211"/>
      <c r="BW47" s="1211"/>
      <c r="BX47" s="1211"/>
      <c r="BY47" s="1211"/>
      <c r="BZ47" s="1211"/>
      <c r="CA47" s="1211"/>
      <c r="CB47" s="1211"/>
      <c r="CC47" s="1211"/>
      <c r="CD47" s="1211"/>
      <c r="CE47" s="1211"/>
      <c r="CF47" s="1211"/>
      <c r="CG47" s="1211"/>
      <c r="CH47" s="1211"/>
      <c r="CI47" s="1211"/>
      <c r="CJ47" s="1211"/>
      <c r="CK47" s="1211"/>
      <c r="CL47" s="1211"/>
      <c r="CM47" s="1211"/>
      <c r="CN47" s="1211"/>
      <c r="CO47" s="1211"/>
      <c r="CP47" s="1211"/>
      <c r="CQ47" s="1211"/>
      <c r="CR47" s="1211"/>
      <c r="CS47" s="1211"/>
      <c r="CT47" s="1211"/>
      <c r="CU47" s="1211"/>
      <c r="CV47" s="1211"/>
      <c r="CW47" s="1211"/>
      <c r="CX47" s="1211"/>
      <c r="CY47" s="1211"/>
      <c r="CZ47" s="1211"/>
      <c r="DA47" s="1211"/>
      <c r="DB47" s="1211"/>
      <c r="DC47" s="1211"/>
      <c r="DD47" s="1211"/>
      <c r="DE47" s="1211"/>
      <c r="DF47" s="1211"/>
      <c r="DG47" s="1211"/>
      <c r="DH47" s="1211"/>
      <c r="DI47" s="1211"/>
    </row>
    <row r="48" spans="1:113" x14ac:dyDescent="0.2">
      <c r="E48" s="1211" t="s">
        <v>555</v>
      </c>
      <c r="F48" s="1211"/>
      <c r="G48" s="1211"/>
      <c r="H48" s="1211"/>
      <c r="I48" s="1211"/>
      <c r="J48" s="1211"/>
      <c r="K48" s="1211"/>
      <c r="L48" s="1211"/>
      <c r="M48" s="1211"/>
      <c r="N48" s="1211"/>
      <c r="O48" s="1211"/>
      <c r="P48" s="1211"/>
      <c r="Q48" s="1211"/>
      <c r="R48" s="1211"/>
      <c r="S48" s="1211"/>
      <c r="T48" s="1211"/>
      <c r="U48" s="1211"/>
      <c r="V48" s="1211"/>
      <c r="W48" s="1211"/>
      <c r="X48" s="1211"/>
      <c r="Y48" s="1211"/>
      <c r="Z48" s="1211"/>
      <c r="AA48" s="1211"/>
      <c r="AB48" s="1211"/>
      <c r="AC48" s="1211"/>
      <c r="AD48" s="1211"/>
      <c r="AE48" s="1211"/>
      <c r="AF48" s="1211"/>
      <c r="AG48" s="1211"/>
      <c r="AH48" s="1211"/>
      <c r="AI48" s="1211"/>
      <c r="AJ48" s="1211"/>
      <c r="AK48" s="1211"/>
      <c r="AL48" s="1211"/>
      <c r="AM48" s="1211"/>
      <c r="AN48" s="1211"/>
      <c r="AO48" s="1211"/>
      <c r="AP48" s="1211"/>
      <c r="AQ48" s="1211"/>
      <c r="AR48" s="1211"/>
      <c r="AS48" s="1211"/>
      <c r="AT48" s="1211"/>
      <c r="AU48" s="1211"/>
      <c r="AV48" s="1211"/>
      <c r="AW48" s="1211"/>
      <c r="AX48" s="1211"/>
      <c r="AY48" s="1211"/>
      <c r="AZ48" s="1211"/>
      <c r="BA48" s="1211"/>
      <c r="BB48" s="1211"/>
      <c r="BC48" s="1211"/>
      <c r="BD48" s="1211"/>
      <c r="BE48" s="1211"/>
      <c r="BF48" s="1211"/>
      <c r="BG48" s="1211"/>
      <c r="BH48" s="1211"/>
      <c r="BI48" s="1211"/>
      <c r="BJ48" s="1211"/>
      <c r="BK48" s="1211"/>
      <c r="BL48" s="1211"/>
      <c r="BM48" s="1211"/>
      <c r="BN48" s="1211"/>
      <c r="BO48" s="1211"/>
      <c r="BP48" s="1211"/>
      <c r="BQ48" s="1211"/>
      <c r="BR48" s="1211"/>
      <c r="BS48" s="1211"/>
      <c r="BT48" s="1211"/>
      <c r="BU48" s="1211"/>
      <c r="BV48" s="1211"/>
      <c r="BW48" s="1211"/>
      <c r="BX48" s="1211"/>
      <c r="BY48" s="1211"/>
      <c r="BZ48" s="1211"/>
      <c r="CA48" s="1211"/>
      <c r="CB48" s="1211"/>
      <c r="CC48" s="1211"/>
      <c r="CD48" s="1211"/>
      <c r="CE48" s="1211"/>
      <c r="CF48" s="1211"/>
      <c r="CG48" s="1211"/>
      <c r="CH48" s="1211"/>
      <c r="CI48" s="1211"/>
      <c r="CJ48" s="1211"/>
      <c r="CK48" s="1211"/>
      <c r="CL48" s="1211"/>
      <c r="CM48" s="1211"/>
      <c r="CN48" s="1211"/>
      <c r="CO48" s="1211"/>
      <c r="CP48" s="1211"/>
      <c r="CQ48" s="1211"/>
      <c r="CR48" s="1211"/>
      <c r="CS48" s="1211"/>
      <c r="CT48" s="1211"/>
      <c r="CU48" s="1211"/>
      <c r="CV48" s="1211"/>
      <c r="CW48" s="1211"/>
      <c r="CX48" s="1211"/>
      <c r="CY48" s="1211"/>
      <c r="CZ48" s="1211"/>
      <c r="DA48" s="1211"/>
      <c r="DB48" s="1211"/>
      <c r="DC48" s="1211"/>
      <c r="DD48" s="1211"/>
      <c r="DE48" s="1211"/>
      <c r="DF48" s="1211"/>
      <c r="DG48" s="1211"/>
      <c r="DH48" s="1211"/>
      <c r="DI48" s="1211"/>
    </row>
    <row r="49" spans="5:113" x14ac:dyDescent="0.2">
      <c r="E49" s="1212" t="s">
        <v>556</v>
      </c>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c r="AF49" s="1212"/>
      <c r="AG49" s="1212"/>
      <c r="AH49" s="1212"/>
      <c r="AI49" s="1212"/>
      <c r="AJ49" s="1212"/>
      <c r="AK49" s="1212"/>
      <c r="AL49" s="1212"/>
      <c r="AM49" s="1212"/>
      <c r="AN49" s="1212"/>
      <c r="AO49" s="1212"/>
      <c r="AP49" s="1212"/>
      <c r="AQ49" s="1212"/>
      <c r="AR49" s="1212"/>
      <c r="AS49" s="1212"/>
      <c r="AT49" s="1212"/>
      <c r="AU49" s="1212"/>
      <c r="AV49" s="1212"/>
      <c r="AW49" s="1212"/>
      <c r="AX49" s="1212"/>
      <c r="AY49" s="1212"/>
      <c r="AZ49" s="1212"/>
      <c r="BA49" s="1212"/>
      <c r="BB49" s="1212"/>
      <c r="BC49" s="1212"/>
      <c r="BD49" s="1212"/>
      <c r="BE49" s="1212"/>
      <c r="BF49" s="1212"/>
      <c r="BG49" s="1212"/>
      <c r="BH49" s="1212"/>
      <c r="BI49" s="1212"/>
      <c r="BJ49" s="1212"/>
      <c r="BK49" s="1212"/>
      <c r="BL49" s="1212"/>
      <c r="BM49" s="1212"/>
      <c r="BN49" s="1212"/>
      <c r="BO49" s="1212"/>
      <c r="BP49" s="1212"/>
      <c r="BQ49" s="1212"/>
      <c r="BR49" s="1212"/>
      <c r="BS49" s="1212"/>
      <c r="BT49" s="1212"/>
      <c r="BU49" s="1212"/>
      <c r="BV49" s="1212"/>
      <c r="BW49" s="1212"/>
      <c r="BX49" s="1212"/>
      <c r="BY49" s="1212"/>
      <c r="BZ49" s="1212"/>
      <c r="CA49" s="1212"/>
      <c r="CB49" s="1212"/>
      <c r="CC49" s="1212"/>
      <c r="CD49" s="1212"/>
      <c r="CE49" s="1212"/>
      <c r="CF49" s="1212"/>
      <c r="CG49" s="1212"/>
      <c r="CH49" s="1212"/>
      <c r="CI49" s="1212"/>
      <c r="CJ49" s="1212"/>
      <c r="CK49" s="1212"/>
      <c r="CL49" s="1212"/>
      <c r="CM49" s="1212"/>
      <c r="CN49" s="1212"/>
      <c r="CO49" s="1212"/>
      <c r="CP49" s="1212"/>
      <c r="CQ49" s="1212"/>
      <c r="CR49" s="1212"/>
      <c r="CS49" s="1212"/>
      <c r="CT49" s="1212"/>
      <c r="CU49" s="1212"/>
      <c r="CV49" s="1212"/>
      <c r="CW49" s="1212"/>
      <c r="CX49" s="1212"/>
      <c r="CY49" s="1212"/>
      <c r="CZ49" s="1212"/>
      <c r="DA49" s="1212"/>
      <c r="DB49" s="1212"/>
      <c r="DC49" s="1212"/>
      <c r="DD49" s="1212"/>
      <c r="DE49" s="1212"/>
      <c r="DF49" s="1212"/>
      <c r="DG49" s="1212"/>
      <c r="DH49" s="1212"/>
      <c r="DI49" s="1212"/>
    </row>
    <row r="50" spans="5:113" x14ac:dyDescent="0.2">
      <c r="E50" s="1211" t="s">
        <v>557</v>
      </c>
      <c r="F50" s="1211"/>
      <c r="G50" s="1211"/>
      <c r="H50" s="1211"/>
      <c r="I50" s="1211"/>
      <c r="J50" s="1211"/>
      <c r="K50" s="1211"/>
      <c r="L50" s="1211"/>
      <c r="M50" s="1211"/>
      <c r="N50" s="1211"/>
      <c r="O50" s="1211"/>
      <c r="P50" s="1211"/>
      <c r="Q50" s="1211"/>
      <c r="R50" s="1211"/>
      <c r="S50" s="1211"/>
      <c r="T50" s="1211"/>
      <c r="U50" s="1211"/>
      <c r="V50" s="1211"/>
      <c r="W50" s="1211"/>
      <c r="X50" s="1211"/>
      <c r="Y50" s="1211"/>
      <c r="Z50" s="1211"/>
      <c r="AA50" s="1211"/>
      <c r="AB50" s="1211"/>
      <c r="AC50" s="1211"/>
      <c r="AD50" s="1211"/>
      <c r="AE50" s="1211"/>
      <c r="AF50" s="1211"/>
      <c r="AG50" s="1211"/>
      <c r="AH50" s="1211"/>
      <c r="AI50" s="1211"/>
      <c r="AJ50" s="1211"/>
      <c r="AK50" s="1211"/>
      <c r="AL50" s="1211"/>
      <c r="AM50" s="1211"/>
      <c r="AN50" s="1211"/>
      <c r="AO50" s="1211"/>
      <c r="AP50" s="1211"/>
      <c r="AQ50" s="1211"/>
      <c r="AR50" s="1211"/>
      <c r="AS50" s="1211"/>
      <c r="AT50" s="1211"/>
      <c r="AU50" s="1211"/>
      <c r="AV50" s="1211"/>
      <c r="AW50" s="1211"/>
      <c r="AX50" s="1211"/>
      <c r="AY50" s="1211"/>
      <c r="AZ50" s="1211"/>
      <c r="BA50" s="1211"/>
      <c r="BB50" s="1211"/>
      <c r="BC50" s="1211"/>
      <c r="BD50" s="1211"/>
      <c r="BE50" s="1211"/>
      <c r="BF50" s="1211"/>
      <c r="BG50" s="1211"/>
      <c r="BH50" s="1211"/>
      <c r="BI50" s="1211"/>
      <c r="BJ50" s="1211"/>
      <c r="BK50" s="1211"/>
      <c r="BL50" s="1211"/>
      <c r="BM50" s="1211"/>
      <c r="BN50" s="1211"/>
      <c r="BO50" s="1211"/>
      <c r="BP50" s="1211"/>
      <c r="BQ50" s="1211"/>
      <c r="BR50" s="1211"/>
      <c r="BS50" s="1211"/>
      <c r="BT50" s="1211"/>
      <c r="BU50" s="1211"/>
      <c r="BV50" s="1211"/>
      <c r="BW50" s="1211"/>
      <c r="BX50" s="1211"/>
      <c r="BY50" s="1211"/>
      <c r="BZ50" s="1211"/>
      <c r="CA50" s="1211"/>
      <c r="CB50" s="1211"/>
      <c r="CC50" s="1211"/>
      <c r="CD50" s="1211"/>
      <c r="CE50" s="1211"/>
      <c r="CF50" s="1211"/>
      <c r="CG50" s="1211"/>
      <c r="CH50" s="1211"/>
      <c r="CI50" s="1211"/>
      <c r="CJ50" s="1211"/>
      <c r="CK50" s="1211"/>
      <c r="CL50" s="1211"/>
      <c r="CM50" s="1211"/>
      <c r="CN50" s="1211"/>
      <c r="CO50" s="1211"/>
      <c r="CP50" s="1211"/>
      <c r="CQ50" s="1211"/>
      <c r="CR50" s="1211"/>
      <c r="CS50" s="1211"/>
      <c r="CT50" s="1211"/>
      <c r="CU50" s="1211"/>
      <c r="CV50" s="1211"/>
      <c r="CW50" s="1211"/>
      <c r="CX50" s="1211"/>
      <c r="CY50" s="1211"/>
      <c r="CZ50" s="1211"/>
      <c r="DA50" s="1211"/>
      <c r="DB50" s="1211"/>
      <c r="DC50" s="1211"/>
      <c r="DD50" s="1211"/>
      <c r="DE50" s="1211"/>
      <c r="DF50" s="1211"/>
      <c r="DG50" s="1211"/>
      <c r="DH50" s="1211"/>
      <c r="DI50" s="1211"/>
    </row>
    <row r="51" spans="5:113" x14ac:dyDescent="0.2">
      <c r="E51" s="1211" t="s">
        <v>558</v>
      </c>
      <c r="F51" s="1211"/>
      <c r="G51" s="1211"/>
      <c r="H51" s="1211"/>
      <c r="I51" s="1211"/>
      <c r="J51" s="1211"/>
      <c r="K51" s="1211"/>
      <c r="L51" s="1211"/>
      <c r="M51" s="1211"/>
      <c r="N51" s="1211"/>
      <c r="O51" s="1211"/>
      <c r="P51" s="1211"/>
      <c r="Q51" s="1211"/>
      <c r="R51" s="1211"/>
      <c r="S51" s="1211"/>
      <c r="T51" s="1211"/>
      <c r="U51" s="1211"/>
      <c r="V51" s="1211"/>
      <c r="W51" s="1211"/>
      <c r="X51" s="1211"/>
      <c r="Y51" s="1211"/>
      <c r="Z51" s="1211"/>
      <c r="AA51" s="1211"/>
      <c r="AB51" s="1211"/>
      <c r="AC51" s="1211"/>
      <c r="AD51" s="1211"/>
      <c r="AE51" s="1211"/>
      <c r="AF51" s="1211"/>
      <c r="AG51" s="1211"/>
      <c r="AH51" s="1211"/>
      <c r="AI51" s="1211"/>
      <c r="AJ51" s="1211"/>
      <c r="AK51" s="1211"/>
      <c r="AL51" s="1211"/>
      <c r="AM51" s="1211"/>
      <c r="AN51" s="1211"/>
      <c r="AO51" s="1211"/>
      <c r="AP51" s="1211"/>
      <c r="AQ51" s="1211"/>
      <c r="AR51" s="1211"/>
      <c r="AS51" s="1211"/>
      <c r="AT51" s="1211"/>
      <c r="AU51" s="1211"/>
      <c r="AV51" s="1211"/>
      <c r="AW51" s="1211"/>
      <c r="AX51" s="1211"/>
      <c r="AY51" s="1211"/>
      <c r="AZ51" s="1211"/>
      <c r="BA51" s="1211"/>
      <c r="BB51" s="1211"/>
      <c r="BC51" s="1211"/>
      <c r="BD51" s="1211"/>
      <c r="BE51" s="1211"/>
      <c r="BF51" s="1211"/>
      <c r="BG51" s="1211"/>
      <c r="BH51" s="1211"/>
      <c r="BI51" s="1211"/>
      <c r="BJ51" s="1211"/>
      <c r="BK51" s="1211"/>
      <c r="BL51" s="1211"/>
      <c r="BM51" s="1211"/>
      <c r="BN51" s="1211"/>
      <c r="BO51" s="1211"/>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c r="DD51" s="1211"/>
      <c r="DE51" s="1211"/>
      <c r="DF51" s="1211"/>
      <c r="DG51" s="1211"/>
      <c r="DH51" s="1211"/>
      <c r="DI51" s="1211"/>
    </row>
    <row r="52" spans="5:113" x14ac:dyDescent="0.2">
      <c r="E52" s="1211" t="s">
        <v>559</v>
      </c>
      <c r="F52" s="1211"/>
      <c r="G52" s="1211"/>
      <c r="H52" s="1211"/>
      <c r="I52" s="1211"/>
      <c r="J52" s="1211"/>
      <c r="K52" s="1211"/>
      <c r="L52" s="1211"/>
      <c r="M52" s="1211"/>
      <c r="N52" s="1211"/>
      <c r="O52" s="1211"/>
      <c r="P52" s="1211"/>
      <c r="Q52" s="1211"/>
      <c r="R52" s="1211"/>
      <c r="S52" s="1211"/>
      <c r="T52" s="1211"/>
      <c r="U52" s="1211"/>
      <c r="V52" s="1211"/>
      <c r="W52" s="1211"/>
      <c r="X52" s="1211"/>
      <c r="Y52" s="1211"/>
      <c r="Z52" s="1211"/>
      <c r="AA52" s="1211"/>
      <c r="AB52" s="1211"/>
      <c r="AC52" s="1211"/>
      <c r="AD52" s="1211"/>
      <c r="AE52" s="1211"/>
      <c r="AF52" s="1211"/>
      <c r="AG52" s="1211"/>
      <c r="AH52" s="1211"/>
      <c r="AI52" s="1211"/>
      <c r="AJ52" s="1211"/>
      <c r="AK52" s="1211"/>
      <c r="AL52" s="1211"/>
      <c r="AM52" s="1211"/>
      <c r="AN52" s="1211"/>
      <c r="AO52" s="1211"/>
      <c r="AP52" s="1211"/>
      <c r="AQ52" s="1211"/>
      <c r="AR52" s="1211"/>
      <c r="AS52" s="1211"/>
      <c r="AT52" s="1211"/>
      <c r="AU52" s="1211"/>
      <c r="AV52" s="1211"/>
      <c r="AW52" s="1211"/>
      <c r="AX52" s="1211"/>
      <c r="AY52" s="1211"/>
      <c r="AZ52" s="1211"/>
      <c r="BA52" s="1211"/>
      <c r="BB52" s="1211"/>
      <c r="BC52" s="1211"/>
      <c r="BD52" s="1211"/>
      <c r="BE52" s="1211"/>
      <c r="BF52" s="1211"/>
      <c r="BG52" s="1211"/>
      <c r="BH52" s="1211"/>
      <c r="BI52" s="1211"/>
      <c r="BJ52" s="1211"/>
      <c r="BK52" s="1211"/>
      <c r="BL52" s="1211"/>
      <c r="BM52" s="1211"/>
      <c r="BN52" s="1211"/>
      <c r="BO52" s="1211"/>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c r="DD52" s="1211"/>
      <c r="DE52" s="1211"/>
      <c r="DF52" s="1211"/>
      <c r="DG52" s="1211"/>
      <c r="DH52" s="1211"/>
      <c r="DI52" s="1211"/>
    </row>
    <row r="53" spans="5:113" x14ac:dyDescent="0.2">
      <c r="E53" s="1211" t="s">
        <v>560</v>
      </c>
      <c r="F53" s="1211"/>
      <c r="G53" s="1211"/>
      <c r="H53" s="1211"/>
      <c r="I53" s="1211"/>
      <c r="J53" s="1211"/>
      <c r="K53" s="1211"/>
      <c r="L53" s="1211"/>
      <c r="M53" s="1211"/>
      <c r="N53" s="1211"/>
      <c r="O53" s="1211"/>
      <c r="P53" s="1211"/>
      <c r="Q53" s="1211"/>
      <c r="R53" s="1211"/>
      <c r="S53" s="1211"/>
      <c r="T53" s="1211"/>
      <c r="U53" s="1211"/>
      <c r="V53" s="1211"/>
      <c r="W53" s="1211"/>
      <c r="X53" s="1211"/>
      <c r="Y53" s="1211"/>
      <c r="Z53" s="1211"/>
      <c r="AA53" s="1211"/>
      <c r="AB53" s="1211"/>
      <c r="AC53" s="1211"/>
      <c r="AD53" s="1211"/>
      <c r="AE53" s="1211"/>
      <c r="AF53" s="1211"/>
      <c r="AG53" s="1211"/>
      <c r="AH53" s="1211"/>
      <c r="AI53" s="1211"/>
      <c r="AJ53" s="1211"/>
      <c r="AK53" s="1211"/>
      <c r="AL53" s="1211"/>
      <c r="AM53" s="1211"/>
      <c r="AN53" s="1211"/>
      <c r="AO53" s="1211"/>
      <c r="AP53" s="1211"/>
      <c r="AQ53" s="1211"/>
      <c r="AR53" s="1211"/>
      <c r="AS53" s="1211"/>
      <c r="AT53" s="1211"/>
      <c r="AU53" s="1211"/>
      <c r="AV53" s="1211"/>
      <c r="AW53" s="1211"/>
      <c r="AX53" s="1211"/>
      <c r="AY53" s="1211"/>
      <c r="AZ53" s="1211"/>
      <c r="BA53" s="1211"/>
      <c r="BB53" s="1211"/>
      <c r="BC53" s="1211"/>
      <c r="BD53" s="1211"/>
      <c r="BE53" s="1211"/>
      <c r="BF53" s="1211"/>
      <c r="BG53" s="1211"/>
      <c r="BH53" s="1211"/>
      <c r="BI53" s="1211"/>
      <c r="BJ53" s="1211"/>
      <c r="BK53" s="1211"/>
      <c r="BL53" s="1211"/>
      <c r="BM53" s="1211"/>
      <c r="BN53" s="1211"/>
      <c r="BO53" s="1211"/>
      <c r="BP53" s="1211"/>
      <c r="BQ53" s="1211"/>
      <c r="BR53" s="1211"/>
      <c r="BS53" s="1211"/>
      <c r="BT53" s="1211"/>
      <c r="BU53" s="1211"/>
      <c r="BV53" s="1211"/>
      <c r="BW53" s="1211"/>
      <c r="BX53" s="1211"/>
      <c r="BY53" s="1211"/>
      <c r="BZ53" s="1211"/>
      <c r="CA53" s="1211"/>
      <c r="CB53" s="1211"/>
      <c r="CC53" s="1211"/>
      <c r="CD53" s="1211"/>
      <c r="CE53" s="1211"/>
      <c r="CF53" s="1211"/>
      <c r="CG53" s="1211"/>
      <c r="CH53" s="1211"/>
      <c r="CI53" s="1211"/>
      <c r="CJ53" s="1211"/>
      <c r="CK53" s="1211"/>
      <c r="CL53" s="1211"/>
      <c r="CM53" s="1211"/>
      <c r="CN53" s="1211"/>
      <c r="CO53" s="1211"/>
      <c r="CP53" s="1211"/>
      <c r="CQ53" s="1211"/>
      <c r="CR53" s="1211"/>
      <c r="CS53" s="1211"/>
      <c r="CT53" s="1211"/>
      <c r="CU53" s="1211"/>
      <c r="CV53" s="1211"/>
      <c r="CW53" s="1211"/>
      <c r="CX53" s="1211"/>
      <c r="CY53" s="1211"/>
      <c r="CZ53" s="1211"/>
      <c r="DA53" s="1211"/>
      <c r="DB53" s="1211"/>
      <c r="DC53" s="1211"/>
      <c r="DD53" s="1211"/>
      <c r="DE53" s="1211"/>
      <c r="DF53" s="1211"/>
      <c r="DG53" s="1211"/>
      <c r="DH53" s="1211"/>
      <c r="DI53" s="1211"/>
    </row>
    <row r="54" spans="5:113" x14ac:dyDescent="0.2"/>
    <row r="55" spans="5:113" x14ac:dyDescent="0.2"/>
    <row r="56" spans="5:113" x14ac:dyDescent="0.2"/>
  </sheetData>
  <sheetProtection algorithmName="SHA-512" hashValue="ECHkCne4PEb3PD3F747Tagpp4Q9CyPRSRZ/U2pZjHjZbDtXvj6LKSIDnP2dPsjnv7Sd8ONfFhcydEOuHTIfNvw==" saltValue="QbBac2xP8RfiPeCSTs5h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9EB4C-7F49-4D16-B43C-A076C1B9F558}">
  <sheetPr>
    <pageSetUpPr fitToPage="1"/>
  </sheetPr>
  <dimension ref="A1:P45"/>
  <sheetViews>
    <sheetView showGridLines="0" tabSelected="1" zoomScaleSheetLayoutView="100" workbookViewId="0"/>
  </sheetViews>
  <sheetFormatPr defaultColWidth="0" defaultRowHeight="0" customHeight="1" zeroHeight="1" x14ac:dyDescent="0.2"/>
  <cols>
    <col min="1" max="1" width="6.6328125" style="750" customWidth="1"/>
    <col min="2" max="2" width="11" style="750" customWidth="1"/>
    <col min="3" max="3" width="17" style="750" customWidth="1"/>
    <col min="4" max="5" width="16.6328125" style="750" customWidth="1"/>
    <col min="6" max="15" width="15" style="750" customWidth="1"/>
    <col min="16" max="16" width="24" style="750" customWidth="1"/>
    <col min="17" max="16384" width="0" style="750" hidden="1"/>
  </cols>
  <sheetData>
    <row r="1" spans="1:16" ht="16.5" customHeight="1" x14ac:dyDescent="0.2">
      <c r="A1" s="751"/>
      <c r="B1" s="751"/>
      <c r="C1" s="751"/>
      <c r="D1" s="751"/>
      <c r="E1" s="751"/>
      <c r="F1" s="751"/>
      <c r="G1" s="751"/>
      <c r="H1" s="751"/>
      <c r="I1" s="751"/>
      <c r="J1" s="751"/>
      <c r="K1" s="751"/>
      <c r="L1" s="751"/>
      <c r="M1" s="751"/>
      <c r="N1" s="751"/>
      <c r="O1" s="751"/>
      <c r="P1" s="751"/>
    </row>
    <row r="2" spans="1:16" ht="16.5" customHeight="1" x14ac:dyDescent="0.2">
      <c r="A2" s="751"/>
      <c r="B2" s="751"/>
      <c r="C2" s="751"/>
      <c r="D2" s="751"/>
      <c r="E2" s="751"/>
      <c r="F2" s="751"/>
      <c r="G2" s="751"/>
      <c r="H2" s="751"/>
      <c r="I2" s="751"/>
      <c r="J2" s="751"/>
      <c r="K2" s="751"/>
      <c r="L2" s="751"/>
      <c r="M2" s="751"/>
      <c r="N2" s="751"/>
      <c r="O2" s="751"/>
      <c r="P2" s="751"/>
    </row>
    <row r="3" spans="1:16" ht="16.5" customHeight="1" x14ac:dyDescent="0.2">
      <c r="A3" s="751"/>
      <c r="B3" s="751"/>
      <c r="C3" s="751"/>
      <c r="D3" s="751"/>
      <c r="E3" s="751"/>
      <c r="F3" s="751"/>
      <c r="G3" s="751"/>
      <c r="H3" s="751"/>
      <c r="I3" s="751"/>
      <c r="J3" s="751"/>
      <c r="K3" s="751"/>
      <c r="L3" s="751"/>
      <c r="M3" s="751"/>
      <c r="N3" s="751"/>
      <c r="O3" s="751"/>
      <c r="P3" s="751"/>
    </row>
    <row r="4" spans="1:16" ht="16.5" customHeight="1" x14ac:dyDescent="0.2">
      <c r="A4" s="751"/>
      <c r="B4" s="751"/>
      <c r="C4" s="751"/>
      <c r="D4" s="751"/>
      <c r="E4" s="751"/>
      <c r="F4" s="751"/>
      <c r="G4" s="751"/>
      <c r="H4" s="751"/>
      <c r="I4" s="751"/>
      <c r="J4" s="751"/>
      <c r="K4" s="751"/>
      <c r="L4" s="751"/>
      <c r="M4" s="751"/>
      <c r="N4" s="751"/>
      <c r="O4" s="751"/>
      <c r="P4" s="751"/>
    </row>
    <row r="5" spans="1:16" ht="16.5" customHeight="1" x14ac:dyDescent="0.2">
      <c r="A5" s="751"/>
      <c r="B5" s="751"/>
      <c r="C5" s="751"/>
      <c r="D5" s="751"/>
      <c r="E5" s="751"/>
      <c r="F5" s="751"/>
      <c r="G5" s="751"/>
      <c r="H5" s="751"/>
      <c r="I5" s="751"/>
      <c r="J5" s="751"/>
      <c r="K5" s="751"/>
      <c r="L5" s="751"/>
      <c r="M5" s="751"/>
      <c r="N5" s="751"/>
      <c r="O5" s="751"/>
      <c r="P5" s="751"/>
    </row>
    <row r="6" spans="1:16" ht="16.5" customHeight="1" x14ac:dyDescent="0.2">
      <c r="A6" s="751"/>
      <c r="B6" s="751"/>
      <c r="C6" s="751"/>
      <c r="D6" s="751"/>
      <c r="E6" s="751"/>
      <c r="F6" s="751"/>
      <c r="G6" s="751"/>
      <c r="H6" s="751"/>
      <c r="I6" s="751"/>
      <c r="J6" s="751"/>
      <c r="K6" s="751"/>
      <c r="L6" s="751"/>
      <c r="M6" s="751"/>
      <c r="N6" s="751"/>
      <c r="O6" s="751"/>
      <c r="P6" s="751"/>
    </row>
    <row r="7" spans="1:16" ht="16.5" customHeight="1" x14ac:dyDescent="0.2">
      <c r="A7" s="751"/>
      <c r="B7" s="751"/>
      <c r="C7" s="751"/>
      <c r="D7" s="751"/>
      <c r="E7" s="751"/>
      <c r="F7" s="751"/>
      <c r="G7" s="751"/>
      <c r="H7" s="751"/>
      <c r="I7" s="751"/>
      <c r="J7" s="751"/>
      <c r="K7" s="751"/>
      <c r="L7" s="751"/>
      <c r="M7" s="751"/>
      <c r="N7" s="751"/>
      <c r="O7" s="751"/>
      <c r="P7" s="751"/>
    </row>
    <row r="8" spans="1:16" ht="16.5" customHeight="1" x14ac:dyDescent="0.2">
      <c r="A8" s="751"/>
      <c r="B8" s="751"/>
      <c r="C8" s="751"/>
      <c r="D8" s="751"/>
      <c r="E8" s="751"/>
      <c r="F8" s="751"/>
      <c r="G8" s="751"/>
      <c r="H8" s="751"/>
      <c r="I8" s="751"/>
      <c r="J8" s="751"/>
      <c r="K8" s="751"/>
      <c r="L8" s="751"/>
      <c r="M8" s="751"/>
      <c r="N8" s="751"/>
      <c r="O8" s="751"/>
      <c r="P8" s="751"/>
    </row>
    <row r="9" spans="1:16" ht="16.5" customHeight="1" x14ac:dyDescent="0.2">
      <c r="A9" s="751"/>
      <c r="B9" s="751"/>
      <c r="C9" s="751"/>
      <c r="D9" s="751"/>
      <c r="E9" s="751"/>
      <c r="F9" s="751"/>
      <c r="G9" s="751"/>
      <c r="H9" s="751"/>
      <c r="I9" s="751"/>
      <c r="J9" s="751"/>
      <c r="K9" s="751"/>
      <c r="L9" s="751"/>
      <c r="M9" s="751"/>
      <c r="N9" s="751"/>
      <c r="O9" s="751"/>
      <c r="P9" s="751"/>
    </row>
    <row r="10" spans="1:16" ht="16.5" customHeight="1" x14ac:dyDescent="0.2">
      <c r="A10" s="751"/>
      <c r="B10" s="751"/>
      <c r="C10" s="751"/>
      <c r="D10" s="751"/>
      <c r="E10" s="751"/>
      <c r="F10" s="751"/>
      <c r="G10" s="751"/>
      <c r="H10" s="751"/>
      <c r="I10" s="751"/>
      <c r="J10" s="751"/>
      <c r="K10" s="751"/>
      <c r="L10" s="751"/>
      <c r="M10" s="751"/>
      <c r="N10" s="751"/>
      <c r="O10" s="751"/>
      <c r="P10" s="751"/>
    </row>
    <row r="11" spans="1:16" ht="16.5" customHeight="1" x14ac:dyDescent="0.2">
      <c r="A11" s="751"/>
      <c r="B11" s="751"/>
      <c r="C11" s="751"/>
      <c r="D11" s="751"/>
      <c r="E11" s="751"/>
      <c r="F11" s="751"/>
      <c r="G11" s="751"/>
      <c r="H11" s="751"/>
      <c r="I11" s="751"/>
      <c r="J11" s="751"/>
      <c r="K11" s="751"/>
      <c r="L11" s="751"/>
      <c r="M11" s="751"/>
      <c r="N11" s="751"/>
      <c r="O11" s="751"/>
      <c r="P11" s="751"/>
    </row>
    <row r="12" spans="1:16" ht="16.5" customHeight="1" x14ac:dyDescent="0.2">
      <c r="A12" s="751"/>
      <c r="B12" s="751"/>
      <c r="C12" s="751"/>
      <c r="D12" s="751"/>
      <c r="E12" s="751"/>
      <c r="F12" s="751"/>
      <c r="G12" s="751"/>
      <c r="H12" s="751"/>
      <c r="I12" s="751"/>
      <c r="J12" s="751"/>
      <c r="K12" s="751"/>
      <c r="L12" s="751"/>
      <c r="M12" s="751"/>
      <c r="N12" s="751"/>
      <c r="O12" s="751"/>
      <c r="P12" s="751"/>
    </row>
    <row r="13" spans="1:16" ht="16.5" customHeight="1" x14ac:dyDescent="0.2">
      <c r="A13" s="751"/>
      <c r="B13" s="751"/>
      <c r="C13" s="751"/>
      <c r="D13" s="751"/>
      <c r="E13" s="751"/>
      <c r="F13" s="751"/>
      <c r="G13" s="751"/>
      <c r="H13" s="751"/>
      <c r="I13" s="751"/>
      <c r="J13" s="751"/>
      <c r="K13" s="751"/>
      <c r="L13" s="751"/>
      <c r="M13" s="751"/>
      <c r="N13" s="751"/>
      <c r="O13" s="751"/>
      <c r="P13" s="751"/>
    </row>
    <row r="14" spans="1:16" ht="16.5" customHeight="1" x14ac:dyDescent="0.2">
      <c r="A14" s="751"/>
      <c r="B14" s="751"/>
      <c r="C14" s="751"/>
      <c r="D14" s="751"/>
      <c r="E14" s="751"/>
      <c r="F14" s="751"/>
      <c r="G14" s="751"/>
      <c r="H14" s="751"/>
      <c r="I14" s="751"/>
      <c r="J14" s="751"/>
      <c r="K14" s="751"/>
      <c r="L14" s="751"/>
      <c r="M14" s="751"/>
      <c r="N14" s="751"/>
      <c r="O14" s="751"/>
      <c r="P14" s="751"/>
    </row>
    <row r="15" spans="1:16" ht="16.5" customHeight="1" x14ac:dyDescent="0.2">
      <c r="A15" s="751"/>
      <c r="B15" s="751"/>
      <c r="C15" s="751"/>
      <c r="D15" s="751"/>
      <c r="E15" s="751"/>
      <c r="F15" s="751"/>
      <c r="G15" s="751"/>
      <c r="H15" s="751"/>
      <c r="I15" s="751"/>
      <c r="J15" s="751"/>
      <c r="K15" s="751"/>
      <c r="L15" s="751"/>
      <c r="M15" s="751"/>
      <c r="N15" s="751"/>
      <c r="O15" s="751"/>
      <c r="P15" s="751"/>
    </row>
    <row r="16" spans="1:16" ht="16.5" customHeight="1" x14ac:dyDescent="0.2">
      <c r="A16" s="751"/>
      <c r="B16" s="751"/>
      <c r="C16" s="751"/>
      <c r="D16" s="751"/>
      <c r="E16" s="751"/>
      <c r="F16" s="751"/>
      <c r="G16" s="751"/>
      <c r="H16" s="751"/>
      <c r="I16" s="751"/>
      <c r="J16" s="751"/>
      <c r="K16" s="751"/>
      <c r="L16" s="751"/>
      <c r="M16" s="751"/>
      <c r="N16" s="751"/>
      <c r="O16" s="751"/>
      <c r="P16" s="751"/>
    </row>
    <row r="17" spans="1:16" ht="16.5" customHeight="1" x14ac:dyDescent="0.2">
      <c r="A17" s="751"/>
      <c r="B17" s="751"/>
      <c r="C17" s="751"/>
      <c r="D17" s="751"/>
      <c r="E17" s="751"/>
      <c r="F17" s="751"/>
      <c r="G17" s="751"/>
      <c r="H17" s="751"/>
      <c r="I17" s="751"/>
      <c r="J17" s="751"/>
      <c r="K17" s="751"/>
      <c r="L17" s="751"/>
      <c r="M17" s="751"/>
      <c r="N17" s="751"/>
      <c r="O17" s="751"/>
      <c r="P17" s="751"/>
    </row>
    <row r="18" spans="1:16" ht="16.5" customHeight="1" x14ac:dyDescent="0.2">
      <c r="A18" s="751"/>
      <c r="B18" s="751"/>
      <c r="C18" s="751"/>
      <c r="D18" s="751"/>
      <c r="E18" s="751"/>
      <c r="F18" s="751"/>
      <c r="G18" s="751"/>
      <c r="H18" s="751"/>
      <c r="I18" s="751"/>
      <c r="J18" s="751"/>
      <c r="K18" s="751"/>
      <c r="L18" s="751"/>
      <c r="M18" s="751"/>
      <c r="N18" s="751"/>
      <c r="O18" s="751"/>
      <c r="P18" s="751"/>
    </row>
    <row r="19" spans="1:16" ht="16.5" customHeight="1" x14ac:dyDescent="0.2">
      <c r="A19" s="751"/>
      <c r="B19" s="751"/>
      <c r="C19" s="751"/>
      <c r="D19" s="751"/>
      <c r="E19" s="751"/>
      <c r="F19" s="751"/>
      <c r="G19" s="751"/>
      <c r="H19" s="751"/>
      <c r="I19" s="751"/>
      <c r="J19" s="751"/>
      <c r="K19" s="751"/>
      <c r="L19" s="751"/>
      <c r="M19" s="751"/>
      <c r="N19" s="751"/>
      <c r="O19" s="751"/>
      <c r="P19" s="751"/>
    </row>
    <row r="20" spans="1:16" ht="16.5" customHeight="1" x14ac:dyDescent="0.2">
      <c r="A20" s="751"/>
      <c r="B20" s="751"/>
      <c r="C20" s="751"/>
      <c r="D20" s="751"/>
      <c r="E20" s="751"/>
      <c r="F20" s="751"/>
      <c r="G20" s="751"/>
      <c r="H20" s="751"/>
      <c r="I20" s="751"/>
      <c r="J20" s="751"/>
      <c r="K20" s="751"/>
      <c r="L20" s="751"/>
      <c r="M20" s="751"/>
      <c r="N20" s="751"/>
      <c r="O20" s="751"/>
      <c r="P20" s="751"/>
    </row>
    <row r="21" spans="1:16" ht="16.5" customHeight="1" x14ac:dyDescent="0.2">
      <c r="A21" s="751"/>
      <c r="B21" s="751"/>
      <c r="C21" s="751"/>
      <c r="D21" s="751"/>
      <c r="E21" s="751"/>
      <c r="F21" s="751"/>
      <c r="G21" s="751"/>
      <c r="H21" s="751"/>
      <c r="I21" s="751"/>
      <c r="J21" s="751"/>
      <c r="K21" s="751"/>
      <c r="L21" s="751"/>
      <c r="M21" s="751"/>
      <c r="N21" s="751"/>
      <c r="O21" s="751"/>
      <c r="P21" s="751"/>
    </row>
    <row r="22" spans="1:16" ht="16.5" customHeight="1" x14ac:dyDescent="0.2">
      <c r="A22" s="751"/>
      <c r="B22" s="751"/>
      <c r="C22" s="751"/>
      <c r="D22" s="751"/>
      <c r="E22" s="751"/>
      <c r="F22" s="751"/>
      <c r="G22" s="751"/>
      <c r="H22" s="751"/>
      <c r="I22" s="751"/>
      <c r="J22" s="751"/>
      <c r="K22" s="751"/>
      <c r="L22" s="751"/>
      <c r="M22" s="751"/>
      <c r="N22" s="751"/>
      <c r="O22" s="751"/>
      <c r="P22" s="751"/>
    </row>
    <row r="23" spans="1:16" ht="16.5" customHeight="1" x14ac:dyDescent="0.2">
      <c r="A23" s="751"/>
      <c r="B23" s="751"/>
      <c r="C23" s="751"/>
      <c r="D23" s="751"/>
      <c r="E23" s="751"/>
      <c r="F23" s="751"/>
      <c r="G23" s="751"/>
      <c r="H23" s="751"/>
      <c r="I23" s="751"/>
      <c r="J23" s="751"/>
      <c r="K23" s="751"/>
      <c r="L23" s="751"/>
      <c r="M23" s="751"/>
      <c r="N23" s="751"/>
      <c r="O23" s="751"/>
      <c r="P23" s="751"/>
    </row>
    <row r="24" spans="1:16" ht="16.5" customHeight="1" x14ac:dyDescent="0.2">
      <c r="A24" s="751"/>
      <c r="B24" s="751"/>
      <c r="C24" s="751"/>
      <c r="D24" s="751"/>
      <c r="E24" s="751"/>
      <c r="F24" s="751"/>
      <c r="G24" s="751"/>
      <c r="H24" s="751"/>
      <c r="I24" s="751"/>
      <c r="J24" s="751"/>
      <c r="K24" s="751"/>
      <c r="L24" s="751"/>
      <c r="M24" s="751"/>
      <c r="N24" s="751"/>
      <c r="O24" s="751"/>
      <c r="P24" s="751"/>
    </row>
    <row r="25" spans="1:16" ht="16.5" customHeight="1" x14ac:dyDescent="0.2">
      <c r="A25" s="751"/>
      <c r="B25" s="751"/>
      <c r="C25" s="751"/>
      <c r="D25" s="751"/>
      <c r="E25" s="751"/>
      <c r="F25" s="751"/>
      <c r="G25" s="751"/>
      <c r="H25" s="751"/>
      <c r="I25" s="751"/>
      <c r="J25" s="751"/>
      <c r="K25" s="751"/>
      <c r="L25" s="751"/>
      <c r="M25" s="751"/>
      <c r="N25" s="751"/>
      <c r="O25" s="751"/>
      <c r="P25" s="751"/>
    </row>
    <row r="26" spans="1:16" ht="16.5" customHeight="1" x14ac:dyDescent="0.2">
      <c r="A26" s="751"/>
      <c r="B26" s="751"/>
      <c r="C26" s="751"/>
      <c r="D26" s="751"/>
      <c r="E26" s="751"/>
      <c r="F26" s="751"/>
      <c r="G26" s="751"/>
      <c r="H26" s="751"/>
      <c r="I26" s="751"/>
      <c r="J26" s="751"/>
      <c r="K26" s="751"/>
      <c r="L26" s="751"/>
      <c r="M26" s="751"/>
      <c r="N26" s="751"/>
      <c r="O26" s="751"/>
      <c r="P26" s="751"/>
    </row>
    <row r="27" spans="1:16" ht="16.5" customHeight="1" x14ac:dyDescent="0.2">
      <c r="A27" s="751"/>
      <c r="B27" s="751"/>
      <c r="C27" s="751"/>
      <c r="D27" s="751"/>
      <c r="E27" s="751"/>
      <c r="F27" s="751"/>
      <c r="G27" s="751"/>
      <c r="H27" s="751"/>
      <c r="I27" s="751"/>
      <c r="J27" s="751"/>
      <c r="K27" s="751"/>
      <c r="L27" s="751"/>
      <c r="M27" s="751"/>
      <c r="N27" s="751"/>
      <c r="O27" s="751"/>
      <c r="P27" s="751"/>
    </row>
    <row r="28" spans="1:16" ht="16.5" customHeight="1" x14ac:dyDescent="0.2">
      <c r="A28" s="751"/>
      <c r="B28" s="751"/>
      <c r="C28" s="751"/>
      <c r="D28" s="751"/>
      <c r="E28" s="751"/>
      <c r="F28" s="751"/>
      <c r="G28" s="751"/>
      <c r="H28" s="751"/>
      <c r="I28" s="751"/>
      <c r="J28" s="751"/>
      <c r="K28" s="751"/>
      <c r="L28" s="751"/>
      <c r="M28" s="751"/>
      <c r="N28" s="751"/>
      <c r="O28" s="751"/>
      <c r="P28" s="751"/>
    </row>
    <row r="29" spans="1:16" ht="16.5" customHeight="1" x14ac:dyDescent="0.2">
      <c r="A29" s="751"/>
      <c r="B29" s="751"/>
      <c r="C29" s="751"/>
      <c r="D29" s="751"/>
      <c r="E29" s="751"/>
      <c r="F29" s="751"/>
      <c r="G29" s="751"/>
      <c r="H29" s="751"/>
      <c r="I29" s="751"/>
      <c r="J29" s="751"/>
      <c r="K29" s="751"/>
      <c r="L29" s="751"/>
      <c r="M29" s="751"/>
      <c r="N29" s="751"/>
      <c r="O29" s="751"/>
      <c r="P29" s="751"/>
    </row>
    <row r="30" spans="1:16" ht="16.5" customHeight="1" x14ac:dyDescent="0.2">
      <c r="A30" s="751"/>
      <c r="B30" s="751"/>
      <c r="C30" s="751"/>
      <c r="D30" s="751"/>
      <c r="E30" s="751"/>
      <c r="F30" s="751"/>
      <c r="G30" s="751"/>
      <c r="H30" s="751"/>
      <c r="I30" s="751"/>
      <c r="J30" s="751"/>
      <c r="K30" s="751"/>
      <c r="L30" s="751"/>
      <c r="M30" s="751"/>
      <c r="N30" s="751"/>
      <c r="O30" s="751"/>
      <c r="P30" s="751"/>
    </row>
    <row r="31" spans="1:16" ht="16.5" customHeight="1" x14ac:dyDescent="0.2">
      <c r="A31" s="751"/>
      <c r="B31" s="751"/>
      <c r="C31" s="751"/>
      <c r="D31" s="751"/>
      <c r="E31" s="751"/>
      <c r="F31" s="751"/>
      <c r="G31" s="751"/>
      <c r="H31" s="751"/>
      <c r="I31" s="751"/>
      <c r="J31" s="751"/>
      <c r="K31" s="751"/>
      <c r="L31" s="751"/>
      <c r="M31" s="751"/>
      <c r="N31" s="751"/>
      <c r="O31" s="751"/>
      <c r="P31" s="751"/>
    </row>
    <row r="32" spans="1:16" ht="31.5" customHeight="1" thickBot="1" x14ac:dyDescent="0.25">
      <c r="A32" s="751"/>
      <c r="B32" s="751"/>
      <c r="C32" s="751"/>
      <c r="D32" s="751"/>
      <c r="E32" s="751"/>
      <c r="F32" s="751"/>
      <c r="G32" s="751"/>
      <c r="H32" s="751"/>
      <c r="I32" s="751"/>
      <c r="J32" s="779" t="s">
        <v>373</v>
      </c>
      <c r="K32" s="751"/>
      <c r="L32" s="751"/>
      <c r="M32" s="751"/>
      <c r="N32" s="751"/>
      <c r="O32" s="751"/>
      <c r="P32" s="751"/>
    </row>
    <row r="33" spans="1:16" ht="39" customHeight="1" thickBot="1" x14ac:dyDescent="0.3">
      <c r="A33" s="751"/>
      <c r="B33" s="778" t="s">
        <v>384</v>
      </c>
      <c r="C33" s="777"/>
      <c r="D33" s="777"/>
      <c r="E33" s="776" t="s">
        <v>372</v>
      </c>
      <c r="F33" s="775" t="s">
        <v>3</v>
      </c>
      <c r="G33" s="774" t="s">
        <v>4</v>
      </c>
      <c r="H33" s="774" t="s">
        <v>5</v>
      </c>
      <c r="I33" s="774" t="s">
        <v>6</v>
      </c>
      <c r="J33" s="773" t="s">
        <v>7</v>
      </c>
      <c r="K33" s="751"/>
      <c r="L33" s="751"/>
      <c r="M33" s="751"/>
      <c r="N33" s="751"/>
      <c r="O33" s="751"/>
      <c r="P33" s="751"/>
    </row>
    <row r="34" spans="1:16" ht="39" customHeight="1" x14ac:dyDescent="0.2">
      <c r="A34" s="751"/>
      <c r="B34" s="772"/>
      <c r="C34" s="771" t="s">
        <v>383</v>
      </c>
      <c r="D34" s="771"/>
      <c r="E34" s="770"/>
      <c r="F34" s="769">
        <v>12.31</v>
      </c>
      <c r="G34" s="768">
        <v>19.079999999999998</v>
      </c>
      <c r="H34" s="768">
        <v>19.95</v>
      </c>
      <c r="I34" s="768">
        <v>15.23</v>
      </c>
      <c r="J34" s="767">
        <v>17.22</v>
      </c>
      <c r="K34" s="751"/>
      <c r="L34" s="751"/>
      <c r="M34" s="751"/>
      <c r="N34" s="751"/>
      <c r="O34" s="751"/>
      <c r="P34" s="751"/>
    </row>
    <row r="35" spans="1:16" ht="39" customHeight="1" x14ac:dyDescent="0.2">
      <c r="A35" s="751"/>
      <c r="B35" s="766"/>
      <c r="C35" s="764" t="s">
        <v>382</v>
      </c>
      <c r="D35" s="764"/>
      <c r="E35" s="763"/>
      <c r="F35" s="762">
        <v>7.21</v>
      </c>
      <c r="G35" s="761">
        <v>6.29</v>
      </c>
      <c r="H35" s="761">
        <v>5.0599999999999996</v>
      </c>
      <c r="I35" s="761">
        <v>4.79</v>
      </c>
      <c r="J35" s="760">
        <v>4.4000000000000004</v>
      </c>
      <c r="K35" s="751"/>
      <c r="L35" s="751"/>
      <c r="M35" s="751"/>
      <c r="N35" s="751"/>
      <c r="O35" s="751"/>
      <c r="P35" s="751"/>
    </row>
    <row r="36" spans="1:16" ht="39" customHeight="1" x14ac:dyDescent="0.2">
      <c r="A36" s="751"/>
      <c r="B36" s="766"/>
      <c r="C36" s="764" t="s">
        <v>381</v>
      </c>
      <c r="D36" s="764"/>
      <c r="E36" s="763"/>
      <c r="F36" s="762">
        <v>6.36</v>
      </c>
      <c r="G36" s="761">
        <v>6.06</v>
      </c>
      <c r="H36" s="761">
        <v>5.79</v>
      </c>
      <c r="I36" s="761">
        <v>5.22</v>
      </c>
      <c r="J36" s="760">
        <v>4.1900000000000004</v>
      </c>
      <c r="K36" s="751"/>
      <c r="L36" s="751"/>
      <c r="M36" s="751"/>
      <c r="N36" s="751"/>
      <c r="O36" s="751"/>
      <c r="P36" s="751"/>
    </row>
    <row r="37" spans="1:16" ht="39" customHeight="1" x14ac:dyDescent="0.2">
      <c r="A37" s="751"/>
      <c r="B37" s="766"/>
      <c r="C37" s="764" t="s">
        <v>380</v>
      </c>
      <c r="D37" s="764"/>
      <c r="E37" s="763"/>
      <c r="F37" s="762" t="s">
        <v>336</v>
      </c>
      <c r="G37" s="761" t="s">
        <v>336</v>
      </c>
      <c r="H37" s="761" t="s">
        <v>336</v>
      </c>
      <c r="I37" s="761">
        <v>4.21</v>
      </c>
      <c r="J37" s="760">
        <v>4.03</v>
      </c>
      <c r="K37" s="751"/>
      <c r="L37" s="751"/>
      <c r="M37" s="751"/>
      <c r="N37" s="751"/>
      <c r="O37" s="751"/>
      <c r="P37" s="751"/>
    </row>
    <row r="38" spans="1:16" ht="39" customHeight="1" x14ac:dyDescent="0.2">
      <c r="A38" s="751"/>
      <c r="B38" s="766"/>
      <c r="C38" s="764" t="s">
        <v>379</v>
      </c>
      <c r="D38" s="764"/>
      <c r="E38" s="763"/>
      <c r="F38" s="762">
        <v>1.1200000000000001</v>
      </c>
      <c r="G38" s="761">
        <v>1.03</v>
      </c>
      <c r="H38" s="761">
        <v>1.18</v>
      </c>
      <c r="I38" s="761">
        <v>1.6</v>
      </c>
      <c r="J38" s="760">
        <v>1.61</v>
      </c>
      <c r="K38" s="751"/>
      <c r="L38" s="751"/>
      <c r="M38" s="751"/>
      <c r="N38" s="751"/>
      <c r="O38" s="751"/>
      <c r="P38" s="751"/>
    </row>
    <row r="39" spans="1:16" ht="39" customHeight="1" x14ac:dyDescent="0.2">
      <c r="A39" s="751"/>
      <c r="B39" s="766"/>
      <c r="C39" s="764" t="s">
        <v>378</v>
      </c>
      <c r="D39" s="764"/>
      <c r="E39" s="763"/>
      <c r="F39" s="762" t="s">
        <v>336</v>
      </c>
      <c r="G39" s="761" t="s">
        <v>336</v>
      </c>
      <c r="H39" s="761" t="s">
        <v>336</v>
      </c>
      <c r="I39" s="761">
        <v>0.81</v>
      </c>
      <c r="J39" s="760">
        <v>0.94</v>
      </c>
      <c r="K39" s="751"/>
      <c r="L39" s="751"/>
      <c r="M39" s="751"/>
      <c r="N39" s="751"/>
      <c r="O39" s="751"/>
      <c r="P39" s="751"/>
    </row>
    <row r="40" spans="1:16" ht="39" customHeight="1" x14ac:dyDescent="0.2">
      <c r="A40" s="751"/>
      <c r="B40" s="766"/>
      <c r="C40" s="764" t="s">
        <v>377</v>
      </c>
      <c r="D40" s="764"/>
      <c r="E40" s="763"/>
      <c r="F40" s="762">
        <v>0.2</v>
      </c>
      <c r="G40" s="761">
        <v>0.12</v>
      </c>
      <c r="H40" s="761">
        <v>0.18</v>
      </c>
      <c r="I40" s="761">
        <v>0.38</v>
      </c>
      <c r="J40" s="760">
        <v>0.34</v>
      </c>
      <c r="K40" s="751"/>
      <c r="L40" s="751"/>
      <c r="M40" s="751"/>
      <c r="N40" s="751"/>
      <c r="O40" s="751"/>
      <c r="P40" s="751"/>
    </row>
    <row r="41" spans="1:16" ht="39" customHeight="1" x14ac:dyDescent="0.2">
      <c r="A41" s="751"/>
      <c r="B41" s="766"/>
      <c r="C41" s="764" t="s">
        <v>376</v>
      </c>
      <c r="D41" s="764"/>
      <c r="E41" s="763"/>
      <c r="F41" s="762">
        <v>0.26</v>
      </c>
      <c r="G41" s="761">
        <v>0.23</v>
      </c>
      <c r="H41" s="761">
        <v>0.14000000000000001</v>
      </c>
      <c r="I41" s="761">
        <v>0.15</v>
      </c>
      <c r="J41" s="760">
        <v>0.15</v>
      </c>
      <c r="K41" s="751"/>
      <c r="L41" s="751"/>
      <c r="M41" s="751"/>
      <c r="N41" s="751"/>
      <c r="O41" s="751"/>
      <c r="P41" s="751"/>
    </row>
    <row r="42" spans="1:16" ht="39" customHeight="1" x14ac:dyDescent="0.2">
      <c r="A42" s="751"/>
      <c r="B42" s="765"/>
      <c r="C42" s="764" t="s">
        <v>375</v>
      </c>
      <c r="D42" s="764"/>
      <c r="E42" s="763"/>
      <c r="F42" s="762" t="s">
        <v>336</v>
      </c>
      <c r="G42" s="761" t="s">
        <v>336</v>
      </c>
      <c r="H42" s="761" t="s">
        <v>336</v>
      </c>
      <c r="I42" s="761" t="s">
        <v>336</v>
      </c>
      <c r="J42" s="760" t="s">
        <v>336</v>
      </c>
      <c r="K42" s="751"/>
      <c r="L42" s="751"/>
      <c r="M42" s="751"/>
      <c r="N42" s="751"/>
      <c r="O42" s="751"/>
      <c r="P42" s="751"/>
    </row>
    <row r="43" spans="1:16" ht="39" customHeight="1" thickBot="1" x14ac:dyDescent="0.25">
      <c r="A43" s="751"/>
      <c r="B43" s="759"/>
      <c r="C43" s="758" t="s">
        <v>374</v>
      </c>
      <c r="D43" s="758"/>
      <c r="E43" s="757"/>
      <c r="F43" s="756">
        <v>6.84</v>
      </c>
      <c r="G43" s="755">
        <v>6.15</v>
      </c>
      <c r="H43" s="755">
        <v>6.49</v>
      </c>
      <c r="I43" s="755">
        <v>0.14000000000000001</v>
      </c>
      <c r="J43" s="754">
        <v>0.09</v>
      </c>
      <c r="K43" s="751"/>
      <c r="L43" s="751"/>
      <c r="M43" s="751"/>
      <c r="N43" s="751"/>
      <c r="O43" s="751"/>
      <c r="P43" s="751"/>
    </row>
    <row r="44" spans="1:16" ht="39" customHeight="1" x14ac:dyDescent="0.2">
      <c r="A44" s="751"/>
      <c r="B44" s="753"/>
      <c r="C44" s="752"/>
      <c r="D44" s="752"/>
      <c r="E44" s="752"/>
      <c r="F44" s="751"/>
      <c r="G44" s="751"/>
      <c r="H44" s="751"/>
      <c r="I44" s="751"/>
      <c r="J44" s="751"/>
      <c r="K44" s="751"/>
      <c r="L44" s="751"/>
      <c r="M44" s="751"/>
      <c r="N44" s="751"/>
      <c r="O44" s="751"/>
      <c r="P44" s="751"/>
    </row>
    <row r="45" spans="1:16" ht="16.5" x14ac:dyDescent="0.2">
      <c r="A45" s="751"/>
      <c r="B45" s="751"/>
      <c r="C45" s="751"/>
      <c r="D45" s="751"/>
      <c r="E45" s="751"/>
      <c r="F45" s="751"/>
      <c r="G45" s="751"/>
      <c r="H45" s="751"/>
      <c r="I45" s="751"/>
      <c r="J45" s="751"/>
      <c r="K45" s="751"/>
      <c r="L45" s="751"/>
      <c r="M45" s="751"/>
      <c r="N45" s="751"/>
      <c r="O45" s="751"/>
      <c r="P45" s="751"/>
    </row>
  </sheetData>
  <sheetProtection algorithmName="SHA-512" hashValue="yHN4kVufnWqGUfV1dVjScpUUXDAInEaKH0DQrSVdiZB+8lXtWKdBkqkOiXFXjDlLjh37SuNLJvEfqxPoVujYbQ==" saltValue="kRTnL9kp74oyKTQTEBz5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30A42-7C51-4B7C-A18E-093552D38CCE}">
  <sheetPr>
    <pageSetUpPr fitToPage="1"/>
  </sheetPr>
  <dimension ref="A1:U64"/>
  <sheetViews>
    <sheetView showGridLines="0" tabSelected="1" zoomScaleSheetLayoutView="55" workbookViewId="0"/>
  </sheetViews>
  <sheetFormatPr defaultColWidth="0" defaultRowHeight="0" customHeight="1" zeroHeight="1" x14ac:dyDescent="0.2"/>
  <cols>
    <col min="1" max="1" width="6.6328125" style="780" customWidth="1"/>
    <col min="2" max="3" width="10.90625" style="780" customWidth="1"/>
    <col min="4" max="4" width="10" style="780" customWidth="1"/>
    <col min="5" max="10" width="11" style="780" customWidth="1"/>
    <col min="11" max="15" width="13.08984375" style="780" customWidth="1"/>
    <col min="16" max="21" width="11.453125" style="780" customWidth="1"/>
    <col min="22" max="16384" width="0" style="780" hidden="1"/>
  </cols>
  <sheetData>
    <row r="1" spans="1:21" ht="13.5" customHeight="1" x14ac:dyDescent="0.2">
      <c r="A1" s="781"/>
      <c r="B1" s="781"/>
      <c r="C1" s="781"/>
      <c r="D1" s="781"/>
      <c r="E1" s="781"/>
      <c r="F1" s="781"/>
      <c r="G1" s="781"/>
      <c r="H1" s="781"/>
      <c r="I1" s="781"/>
      <c r="J1" s="781"/>
      <c r="K1" s="781"/>
      <c r="L1" s="781"/>
      <c r="M1" s="781"/>
      <c r="N1" s="781"/>
      <c r="O1" s="781"/>
      <c r="P1" s="781"/>
      <c r="Q1" s="781"/>
      <c r="R1" s="781"/>
      <c r="S1" s="781"/>
      <c r="T1" s="781"/>
      <c r="U1" s="781"/>
    </row>
    <row r="2" spans="1:21" ht="13.5" customHeight="1" x14ac:dyDescent="0.2">
      <c r="A2" s="781"/>
      <c r="B2" s="781"/>
      <c r="C2" s="781"/>
      <c r="D2" s="781"/>
      <c r="E2" s="781"/>
      <c r="F2" s="781"/>
      <c r="G2" s="781"/>
      <c r="H2" s="781"/>
      <c r="I2" s="781"/>
      <c r="J2" s="781"/>
      <c r="K2" s="781"/>
      <c r="L2" s="781"/>
      <c r="M2" s="781"/>
      <c r="N2" s="781"/>
      <c r="O2" s="781"/>
      <c r="P2" s="781"/>
      <c r="Q2" s="781"/>
      <c r="R2" s="781"/>
      <c r="S2" s="781"/>
      <c r="T2" s="781"/>
      <c r="U2" s="781"/>
    </row>
    <row r="3" spans="1:21" ht="13.5" customHeight="1" x14ac:dyDescent="0.2">
      <c r="A3" s="781"/>
      <c r="B3" s="781"/>
      <c r="C3" s="781"/>
      <c r="D3" s="781"/>
      <c r="E3" s="781"/>
      <c r="F3" s="781"/>
      <c r="G3" s="781"/>
      <c r="H3" s="781"/>
      <c r="I3" s="781"/>
      <c r="J3" s="781"/>
      <c r="K3" s="781"/>
      <c r="L3" s="781"/>
      <c r="M3" s="781"/>
      <c r="N3" s="781"/>
      <c r="O3" s="781"/>
      <c r="P3" s="781"/>
      <c r="Q3" s="781"/>
      <c r="R3" s="781"/>
      <c r="S3" s="781"/>
      <c r="T3" s="781"/>
      <c r="U3" s="781"/>
    </row>
    <row r="4" spans="1:21" ht="13.5" customHeight="1" x14ac:dyDescent="0.2">
      <c r="A4" s="781"/>
      <c r="B4" s="781"/>
      <c r="C4" s="781"/>
      <c r="D4" s="781"/>
      <c r="E4" s="781"/>
      <c r="F4" s="781"/>
      <c r="G4" s="781"/>
      <c r="H4" s="781"/>
      <c r="I4" s="781"/>
      <c r="J4" s="781"/>
      <c r="K4" s="781"/>
      <c r="L4" s="781"/>
      <c r="M4" s="781"/>
      <c r="N4" s="781"/>
      <c r="O4" s="781"/>
      <c r="P4" s="781"/>
      <c r="Q4" s="781"/>
      <c r="R4" s="781"/>
      <c r="S4" s="781"/>
      <c r="T4" s="781"/>
      <c r="U4" s="781"/>
    </row>
    <row r="5" spans="1:21" ht="13.5" customHeight="1" x14ac:dyDescent="0.2">
      <c r="A5" s="781"/>
      <c r="B5" s="781"/>
      <c r="C5" s="781"/>
      <c r="D5" s="781"/>
      <c r="E5" s="781"/>
      <c r="F5" s="781"/>
      <c r="G5" s="781"/>
      <c r="H5" s="781"/>
      <c r="I5" s="781"/>
      <c r="J5" s="781"/>
      <c r="K5" s="781"/>
      <c r="L5" s="781"/>
      <c r="M5" s="781"/>
      <c r="N5" s="781"/>
      <c r="O5" s="781"/>
      <c r="P5" s="781"/>
      <c r="Q5" s="781"/>
      <c r="R5" s="781"/>
      <c r="S5" s="781"/>
      <c r="T5" s="781"/>
      <c r="U5" s="781"/>
    </row>
    <row r="6" spans="1:21" ht="13.5" customHeight="1" x14ac:dyDescent="0.2">
      <c r="A6" s="781"/>
      <c r="B6" s="781"/>
      <c r="C6" s="781"/>
      <c r="D6" s="781"/>
      <c r="E6" s="781"/>
      <c r="F6" s="781"/>
      <c r="G6" s="781"/>
      <c r="H6" s="781"/>
      <c r="I6" s="781"/>
      <c r="J6" s="781"/>
      <c r="K6" s="781"/>
      <c r="L6" s="781"/>
      <c r="M6" s="781"/>
      <c r="N6" s="781"/>
      <c r="O6" s="781"/>
      <c r="P6" s="781"/>
      <c r="Q6" s="781"/>
      <c r="R6" s="781"/>
      <c r="S6" s="781"/>
      <c r="T6" s="781"/>
      <c r="U6" s="781"/>
    </row>
    <row r="7" spans="1:21" ht="13.5" customHeight="1" x14ac:dyDescent="0.2">
      <c r="A7" s="781"/>
      <c r="B7" s="781"/>
      <c r="C7" s="781"/>
      <c r="D7" s="781"/>
      <c r="E7" s="781"/>
      <c r="F7" s="781"/>
      <c r="G7" s="781"/>
      <c r="H7" s="781"/>
      <c r="I7" s="781"/>
      <c r="J7" s="781"/>
      <c r="K7" s="781"/>
      <c r="L7" s="781"/>
      <c r="M7" s="781"/>
      <c r="N7" s="781"/>
      <c r="O7" s="781"/>
      <c r="P7" s="781"/>
      <c r="Q7" s="781"/>
      <c r="R7" s="781"/>
      <c r="S7" s="781"/>
      <c r="T7" s="781"/>
      <c r="U7" s="781"/>
    </row>
    <row r="8" spans="1:21" ht="13.5" customHeight="1" x14ac:dyDescent="0.2">
      <c r="A8" s="781"/>
      <c r="B8" s="781"/>
      <c r="C8" s="781"/>
      <c r="D8" s="781"/>
      <c r="E8" s="781"/>
      <c r="F8" s="781"/>
      <c r="G8" s="781"/>
      <c r="H8" s="781"/>
      <c r="I8" s="781"/>
      <c r="J8" s="781"/>
      <c r="K8" s="781"/>
      <c r="L8" s="781"/>
      <c r="M8" s="781"/>
      <c r="N8" s="781"/>
      <c r="O8" s="781"/>
      <c r="P8" s="781"/>
      <c r="Q8" s="781"/>
      <c r="R8" s="781"/>
      <c r="S8" s="781"/>
      <c r="T8" s="781"/>
      <c r="U8" s="781"/>
    </row>
    <row r="9" spans="1:21" ht="13.5" customHeight="1" x14ac:dyDescent="0.2">
      <c r="A9" s="781"/>
      <c r="B9" s="781"/>
      <c r="C9" s="781"/>
      <c r="D9" s="781"/>
      <c r="E9" s="781"/>
      <c r="F9" s="781"/>
      <c r="G9" s="781"/>
      <c r="H9" s="781"/>
      <c r="I9" s="781"/>
      <c r="J9" s="781"/>
      <c r="K9" s="781"/>
      <c r="L9" s="781"/>
      <c r="M9" s="781"/>
      <c r="N9" s="781"/>
      <c r="O9" s="781"/>
      <c r="P9" s="781"/>
      <c r="Q9" s="781"/>
      <c r="R9" s="781"/>
      <c r="S9" s="781"/>
      <c r="T9" s="781"/>
      <c r="U9" s="781"/>
    </row>
    <row r="10" spans="1:21" ht="13.5" customHeight="1" x14ac:dyDescent="0.2">
      <c r="A10" s="781"/>
      <c r="B10" s="781"/>
      <c r="C10" s="781"/>
      <c r="D10" s="781"/>
      <c r="E10" s="781"/>
      <c r="F10" s="781"/>
      <c r="G10" s="781"/>
      <c r="H10" s="781"/>
      <c r="I10" s="781"/>
      <c r="J10" s="781"/>
      <c r="K10" s="781"/>
      <c r="L10" s="781"/>
      <c r="M10" s="781"/>
      <c r="N10" s="781"/>
      <c r="O10" s="781"/>
      <c r="P10" s="781"/>
      <c r="Q10" s="781"/>
      <c r="R10" s="781"/>
      <c r="S10" s="781"/>
      <c r="T10" s="781"/>
      <c r="U10" s="781"/>
    </row>
    <row r="11" spans="1:21" ht="13.5" customHeight="1" x14ac:dyDescent="0.2">
      <c r="A11" s="781"/>
      <c r="B11" s="781"/>
      <c r="C11" s="781"/>
      <c r="D11" s="781"/>
      <c r="E11" s="781"/>
      <c r="F11" s="781"/>
      <c r="G11" s="781"/>
      <c r="H11" s="781"/>
      <c r="I11" s="781"/>
      <c r="J11" s="781"/>
      <c r="K11" s="781"/>
      <c r="L11" s="781"/>
      <c r="M11" s="781"/>
      <c r="N11" s="781"/>
      <c r="O11" s="781"/>
      <c r="P11" s="781"/>
      <c r="Q11" s="781"/>
      <c r="R11" s="781"/>
      <c r="S11" s="781"/>
      <c r="T11" s="781"/>
      <c r="U11" s="781"/>
    </row>
    <row r="12" spans="1:21" ht="13.5" customHeight="1" x14ac:dyDescent="0.2">
      <c r="A12" s="781"/>
      <c r="B12" s="781"/>
      <c r="C12" s="781"/>
      <c r="D12" s="781"/>
      <c r="E12" s="781"/>
      <c r="F12" s="781"/>
      <c r="G12" s="781"/>
      <c r="H12" s="781"/>
      <c r="I12" s="781"/>
      <c r="J12" s="781"/>
      <c r="K12" s="781"/>
      <c r="L12" s="781"/>
      <c r="M12" s="781"/>
      <c r="N12" s="781"/>
      <c r="O12" s="781"/>
      <c r="P12" s="781"/>
      <c r="Q12" s="781"/>
      <c r="R12" s="781"/>
      <c r="S12" s="781"/>
      <c r="T12" s="781"/>
      <c r="U12" s="781"/>
    </row>
    <row r="13" spans="1:21" ht="13.5" customHeight="1" x14ac:dyDescent="0.2">
      <c r="A13" s="781"/>
      <c r="B13" s="781"/>
      <c r="C13" s="781"/>
      <c r="D13" s="781"/>
      <c r="E13" s="781"/>
      <c r="F13" s="781"/>
      <c r="G13" s="781"/>
      <c r="H13" s="781"/>
      <c r="I13" s="781"/>
      <c r="J13" s="781"/>
      <c r="K13" s="781"/>
      <c r="L13" s="781"/>
      <c r="M13" s="781"/>
      <c r="N13" s="781"/>
      <c r="O13" s="781"/>
      <c r="P13" s="781"/>
      <c r="Q13" s="781"/>
      <c r="R13" s="781"/>
      <c r="S13" s="781"/>
      <c r="T13" s="781"/>
      <c r="U13" s="781"/>
    </row>
    <row r="14" spans="1:21" ht="13.5" customHeight="1" x14ac:dyDescent="0.2">
      <c r="A14" s="781"/>
      <c r="B14" s="781"/>
      <c r="C14" s="781"/>
      <c r="D14" s="781"/>
      <c r="E14" s="781"/>
      <c r="F14" s="781"/>
      <c r="G14" s="781"/>
      <c r="H14" s="781"/>
      <c r="I14" s="781"/>
      <c r="J14" s="781"/>
      <c r="K14" s="781"/>
      <c r="L14" s="781"/>
      <c r="M14" s="781"/>
      <c r="N14" s="781"/>
      <c r="O14" s="781"/>
      <c r="P14" s="781"/>
      <c r="Q14" s="781"/>
      <c r="R14" s="781"/>
      <c r="S14" s="781"/>
      <c r="T14" s="781"/>
      <c r="U14" s="781"/>
    </row>
    <row r="15" spans="1:21" ht="13.5" customHeight="1" x14ac:dyDescent="0.2">
      <c r="A15" s="781"/>
      <c r="B15" s="781"/>
      <c r="C15" s="781"/>
      <c r="D15" s="781"/>
      <c r="E15" s="781"/>
      <c r="F15" s="781"/>
      <c r="G15" s="781"/>
      <c r="H15" s="781"/>
      <c r="I15" s="781"/>
      <c r="J15" s="781"/>
      <c r="K15" s="781"/>
      <c r="L15" s="781"/>
      <c r="M15" s="781"/>
      <c r="N15" s="781"/>
      <c r="O15" s="781"/>
      <c r="P15" s="781"/>
      <c r="Q15" s="781"/>
      <c r="R15" s="781"/>
      <c r="S15" s="781"/>
      <c r="T15" s="781"/>
      <c r="U15" s="781"/>
    </row>
    <row r="16" spans="1:21" ht="13.5" customHeight="1" x14ac:dyDescent="0.2">
      <c r="A16" s="781"/>
      <c r="B16" s="781"/>
      <c r="C16" s="781"/>
      <c r="D16" s="781"/>
      <c r="E16" s="781"/>
      <c r="F16" s="781"/>
      <c r="G16" s="781"/>
      <c r="H16" s="781"/>
      <c r="I16" s="781"/>
      <c r="J16" s="781"/>
      <c r="K16" s="781"/>
      <c r="L16" s="781"/>
      <c r="M16" s="781"/>
      <c r="N16" s="781"/>
      <c r="O16" s="781"/>
      <c r="P16" s="781"/>
      <c r="Q16" s="781"/>
      <c r="R16" s="781"/>
      <c r="S16" s="781"/>
      <c r="T16" s="781"/>
      <c r="U16" s="781"/>
    </row>
    <row r="17" spans="1:21" ht="13.5" customHeight="1" x14ac:dyDescent="0.2">
      <c r="A17" s="781"/>
      <c r="B17" s="781"/>
      <c r="C17" s="781"/>
      <c r="D17" s="781"/>
      <c r="E17" s="781"/>
      <c r="F17" s="781"/>
      <c r="G17" s="781"/>
      <c r="H17" s="781"/>
      <c r="I17" s="781"/>
      <c r="J17" s="781"/>
      <c r="K17" s="781"/>
      <c r="L17" s="781"/>
      <c r="M17" s="781"/>
      <c r="N17" s="781"/>
      <c r="O17" s="781"/>
      <c r="P17" s="781"/>
      <c r="Q17" s="781"/>
      <c r="R17" s="781"/>
      <c r="S17" s="781"/>
      <c r="T17" s="781"/>
      <c r="U17" s="781"/>
    </row>
    <row r="18" spans="1:21" ht="13.5" customHeight="1" x14ac:dyDescent="0.2">
      <c r="A18" s="781"/>
      <c r="B18" s="781"/>
      <c r="C18" s="781"/>
      <c r="D18" s="781"/>
      <c r="E18" s="781"/>
      <c r="F18" s="781"/>
      <c r="G18" s="781"/>
      <c r="H18" s="781"/>
      <c r="I18" s="781"/>
      <c r="J18" s="781"/>
      <c r="K18" s="781"/>
      <c r="L18" s="781"/>
      <c r="M18" s="781"/>
      <c r="N18" s="781"/>
      <c r="O18" s="781"/>
      <c r="P18" s="781"/>
      <c r="Q18" s="781"/>
      <c r="R18" s="781"/>
      <c r="S18" s="781"/>
      <c r="T18" s="781"/>
      <c r="U18" s="781"/>
    </row>
    <row r="19" spans="1:21" ht="13.5" customHeight="1" x14ac:dyDescent="0.2">
      <c r="A19" s="781"/>
      <c r="B19" s="781"/>
      <c r="C19" s="781"/>
      <c r="D19" s="781"/>
      <c r="E19" s="781"/>
      <c r="F19" s="781"/>
      <c r="G19" s="781"/>
      <c r="H19" s="781"/>
      <c r="I19" s="781"/>
      <c r="J19" s="781"/>
      <c r="K19" s="781"/>
      <c r="L19" s="781"/>
      <c r="M19" s="781"/>
      <c r="N19" s="781"/>
      <c r="O19" s="781"/>
      <c r="P19" s="781"/>
      <c r="Q19" s="781"/>
      <c r="R19" s="781"/>
      <c r="S19" s="781"/>
      <c r="T19" s="781"/>
      <c r="U19" s="781"/>
    </row>
    <row r="20" spans="1:21" ht="13.5" customHeight="1" x14ac:dyDescent="0.2">
      <c r="A20" s="781"/>
      <c r="B20" s="781"/>
      <c r="C20" s="781"/>
      <c r="D20" s="781"/>
      <c r="E20" s="781"/>
      <c r="F20" s="781"/>
      <c r="G20" s="781"/>
      <c r="H20" s="781"/>
      <c r="I20" s="781"/>
      <c r="J20" s="781"/>
      <c r="K20" s="781"/>
      <c r="L20" s="781"/>
      <c r="M20" s="781"/>
      <c r="N20" s="781"/>
      <c r="O20" s="781"/>
      <c r="P20" s="781"/>
      <c r="Q20" s="781"/>
      <c r="R20" s="781"/>
      <c r="S20" s="781"/>
      <c r="T20" s="781"/>
      <c r="U20" s="781"/>
    </row>
    <row r="21" spans="1:21" ht="13.5" customHeight="1" x14ac:dyDescent="0.2">
      <c r="A21" s="781"/>
      <c r="B21" s="781"/>
      <c r="C21" s="781"/>
      <c r="D21" s="781"/>
      <c r="E21" s="781"/>
      <c r="F21" s="781"/>
      <c r="G21" s="781"/>
      <c r="H21" s="781"/>
      <c r="I21" s="781"/>
      <c r="J21" s="781"/>
      <c r="K21" s="781"/>
      <c r="L21" s="781"/>
      <c r="M21" s="781"/>
      <c r="N21" s="781"/>
      <c r="O21" s="781"/>
      <c r="P21" s="781"/>
      <c r="Q21" s="781"/>
      <c r="R21" s="781"/>
      <c r="S21" s="781"/>
      <c r="T21" s="781"/>
      <c r="U21" s="781"/>
    </row>
    <row r="22" spans="1:21" ht="13.5" customHeight="1" x14ac:dyDescent="0.2">
      <c r="A22" s="781"/>
      <c r="B22" s="781"/>
      <c r="C22" s="781"/>
      <c r="D22" s="781"/>
      <c r="E22" s="781"/>
      <c r="F22" s="781"/>
      <c r="G22" s="781"/>
      <c r="H22" s="781"/>
      <c r="I22" s="781"/>
      <c r="J22" s="781"/>
      <c r="K22" s="781"/>
      <c r="L22" s="781"/>
      <c r="M22" s="781"/>
      <c r="N22" s="781"/>
      <c r="O22" s="781"/>
      <c r="P22" s="781"/>
      <c r="Q22" s="781"/>
      <c r="R22" s="781"/>
      <c r="S22" s="781"/>
      <c r="T22" s="781"/>
      <c r="U22" s="781"/>
    </row>
    <row r="23" spans="1:21" ht="13.5" customHeight="1" x14ac:dyDescent="0.2">
      <c r="A23" s="781"/>
      <c r="B23" s="781"/>
      <c r="C23" s="781"/>
      <c r="D23" s="781"/>
      <c r="E23" s="781"/>
      <c r="F23" s="781"/>
      <c r="G23" s="781"/>
      <c r="H23" s="781"/>
      <c r="I23" s="781"/>
      <c r="J23" s="781"/>
      <c r="K23" s="781"/>
      <c r="L23" s="781"/>
      <c r="M23" s="781"/>
      <c r="N23" s="781"/>
      <c r="O23" s="781"/>
      <c r="P23" s="781"/>
      <c r="Q23" s="781"/>
      <c r="R23" s="781"/>
      <c r="S23" s="781"/>
      <c r="T23" s="781"/>
      <c r="U23" s="781"/>
    </row>
    <row r="24" spans="1:21" ht="13.5" customHeight="1" x14ac:dyDescent="0.2">
      <c r="A24" s="781"/>
      <c r="B24" s="781"/>
      <c r="C24" s="781"/>
      <c r="D24" s="781"/>
      <c r="E24" s="781"/>
      <c r="F24" s="781"/>
      <c r="G24" s="781"/>
      <c r="H24" s="781"/>
      <c r="I24" s="781"/>
      <c r="J24" s="781"/>
      <c r="K24" s="781"/>
      <c r="L24" s="781"/>
      <c r="M24" s="781"/>
      <c r="N24" s="781"/>
      <c r="O24" s="781"/>
      <c r="P24" s="781"/>
      <c r="Q24" s="781"/>
      <c r="R24" s="781"/>
      <c r="S24" s="781"/>
      <c r="T24" s="781"/>
      <c r="U24" s="781"/>
    </row>
    <row r="25" spans="1:21" ht="13.5" customHeight="1" x14ac:dyDescent="0.2">
      <c r="A25" s="781"/>
      <c r="B25" s="781"/>
      <c r="C25" s="781"/>
      <c r="D25" s="781"/>
      <c r="E25" s="781"/>
      <c r="F25" s="781"/>
      <c r="G25" s="781"/>
      <c r="H25" s="781"/>
      <c r="I25" s="781"/>
      <c r="J25" s="781"/>
      <c r="K25" s="781"/>
      <c r="L25" s="781"/>
      <c r="M25" s="781"/>
      <c r="N25" s="781"/>
      <c r="O25" s="781"/>
      <c r="P25" s="781"/>
      <c r="Q25" s="781"/>
      <c r="R25" s="781"/>
      <c r="S25" s="781"/>
      <c r="T25" s="781"/>
      <c r="U25" s="781"/>
    </row>
    <row r="26" spans="1:21" ht="13.5" customHeight="1" x14ac:dyDescent="0.2">
      <c r="A26" s="781"/>
      <c r="B26" s="781"/>
      <c r="C26" s="781"/>
      <c r="D26" s="781"/>
      <c r="E26" s="781"/>
      <c r="F26" s="781"/>
      <c r="G26" s="781"/>
      <c r="H26" s="781"/>
      <c r="I26" s="781"/>
      <c r="J26" s="781"/>
      <c r="K26" s="781"/>
      <c r="L26" s="781"/>
      <c r="M26" s="781"/>
      <c r="N26" s="781"/>
      <c r="O26" s="781"/>
      <c r="P26" s="781"/>
      <c r="Q26" s="781"/>
      <c r="R26" s="781"/>
      <c r="S26" s="781"/>
      <c r="T26" s="781"/>
      <c r="U26" s="781"/>
    </row>
    <row r="27" spans="1:21" ht="13.5" customHeight="1" x14ac:dyDescent="0.2">
      <c r="A27" s="781"/>
      <c r="B27" s="781"/>
      <c r="C27" s="781"/>
      <c r="D27" s="781"/>
      <c r="E27" s="781"/>
      <c r="F27" s="781"/>
      <c r="G27" s="781"/>
      <c r="H27" s="781"/>
      <c r="I27" s="781"/>
      <c r="J27" s="781"/>
      <c r="K27" s="781"/>
      <c r="L27" s="781"/>
      <c r="M27" s="781"/>
      <c r="N27" s="781"/>
      <c r="O27" s="781"/>
      <c r="P27" s="781"/>
      <c r="Q27" s="781"/>
      <c r="R27" s="781"/>
      <c r="S27" s="781"/>
      <c r="T27" s="781"/>
      <c r="U27" s="781"/>
    </row>
    <row r="28" spans="1:21" ht="13.5" customHeight="1" x14ac:dyDescent="0.2">
      <c r="A28" s="781"/>
      <c r="B28" s="781"/>
      <c r="C28" s="781"/>
      <c r="D28" s="781"/>
      <c r="E28" s="781"/>
      <c r="F28" s="781"/>
      <c r="G28" s="781"/>
      <c r="H28" s="781"/>
      <c r="I28" s="781"/>
      <c r="J28" s="781"/>
      <c r="K28" s="781"/>
      <c r="L28" s="781"/>
      <c r="M28" s="781"/>
      <c r="N28" s="781"/>
      <c r="O28" s="781"/>
      <c r="P28" s="781"/>
      <c r="Q28" s="781"/>
      <c r="R28" s="781"/>
      <c r="S28" s="781"/>
      <c r="T28" s="781"/>
      <c r="U28" s="781"/>
    </row>
    <row r="29" spans="1:21" ht="13.5" customHeight="1" x14ac:dyDescent="0.2">
      <c r="A29" s="781"/>
      <c r="B29" s="781"/>
      <c r="C29" s="781"/>
      <c r="D29" s="781"/>
      <c r="E29" s="781"/>
      <c r="F29" s="781"/>
      <c r="G29" s="781"/>
      <c r="H29" s="781"/>
      <c r="I29" s="781"/>
      <c r="J29" s="781"/>
      <c r="K29" s="781"/>
      <c r="L29" s="781"/>
      <c r="M29" s="781"/>
      <c r="N29" s="781"/>
      <c r="O29" s="781"/>
      <c r="P29" s="781"/>
      <c r="Q29" s="781"/>
      <c r="R29" s="781"/>
      <c r="S29" s="781"/>
      <c r="T29" s="781"/>
      <c r="U29" s="781"/>
    </row>
    <row r="30" spans="1:21" ht="13.5" customHeight="1" x14ac:dyDescent="0.2">
      <c r="A30" s="781"/>
      <c r="B30" s="781"/>
      <c r="C30" s="781"/>
      <c r="D30" s="781"/>
      <c r="E30" s="781"/>
      <c r="F30" s="781"/>
      <c r="G30" s="781"/>
      <c r="H30" s="781"/>
      <c r="I30" s="781"/>
      <c r="J30" s="781"/>
      <c r="K30" s="781"/>
      <c r="L30" s="781"/>
      <c r="M30" s="781"/>
      <c r="N30" s="781"/>
      <c r="O30" s="781"/>
      <c r="P30" s="781"/>
      <c r="Q30" s="781"/>
      <c r="R30" s="781"/>
      <c r="S30" s="781"/>
      <c r="T30" s="781"/>
      <c r="U30" s="781"/>
    </row>
    <row r="31" spans="1:21" ht="13.5" customHeight="1" x14ac:dyDescent="0.2">
      <c r="A31" s="781"/>
      <c r="B31" s="781"/>
      <c r="C31" s="781"/>
      <c r="D31" s="781"/>
      <c r="E31" s="781"/>
      <c r="F31" s="781"/>
      <c r="G31" s="781"/>
      <c r="H31" s="781"/>
      <c r="I31" s="781"/>
      <c r="J31" s="781"/>
      <c r="K31" s="781"/>
      <c r="L31" s="781"/>
      <c r="M31" s="781"/>
      <c r="N31" s="781"/>
      <c r="O31" s="781"/>
      <c r="P31" s="781"/>
      <c r="Q31" s="781"/>
      <c r="R31" s="781"/>
      <c r="S31" s="781"/>
      <c r="T31" s="781"/>
      <c r="U31" s="781"/>
    </row>
    <row r="32" spans="1:21" ht="13.5" customHeight="1" x14ac:dyDescent="0.2">
      <c r="A32" s="781"/>
      <c r="B32" s="781"/>
      <c r="C32" s="781"/>
      <c r="D32" s="781"/>
      <c r="E32" s="781"/>
      <c r="F32" s="781"/>
      <c r="G32" s="781"/>
      <c r="H32" s="781"/>
      <c r="I32" s="781"/>
      <c r="J32" s="781"/>
      <c r="K32" s="781"/>
      <c r="L32" s="781"/>
      <c r="M32" s="781"/>
      <c r="N32" s="781"/>
      <c r="O32" s="781"/>
      <c r="P32" s="781"/>
      <c r="Q32" s="781"/>
      <c r="R32" s="781"/>
      <c r="S32" s="781"/>
      <c r="T32" s="781"/>
      <c r="U32" s="781"/>
    </row>
    <row r="33" spans="1:21" ht="13.5" customHeight="1" x14ac:dyDescent="0.2">
      <c r="A33" s="781"/>
      <c r="B33" s="781"/>
      <c r="C33" s="781"/>
      <c r="D33" s="781"/>
      <c r="E33" s="781"/>
      <c r="F33" s="781"/>
      <c r="G33" s="781"/>
      <c r="H33" s="781"/>
      <c r="I33" s="781"/>
      <c r="J33" s="781"/>
      <c r="K33" s="781"/>
      <c r="L33" s="781"/>
      <c r="M33" s="781"/>
      <c r="N33" s="781"/>
      <c r="O33" s="781"/>
      <c r="P33" s="781"/>
      <c r="Q33" s="781"/>
      <c r="R33" s="781"/>
      <c r="S33" s="781"/>
      <c r="T33" s="781"/>
      <c r="U33" s="781"/>
    </row>
    <row r="34" spans="1:21" ht="13.5" customHeight="1" x14ac:dyDescent="0.2">
      <c r="A34" s="781"/>
      <c r="B34" s="781"/>
      <c r="C34" s="781"/>
      <c r="D34" s="781"/>
      <c r="E34" s="781"/>
      <c r="F34" s="781"/>
      <c r="G34" s="781"/>
      <c r="H34" s="781"/>
      <c r="I34" s="781"/>
      <c r="J34" s="781"/>
      <c r="K34" s="781"/>
      <c r="L34" s="781"/>
      <c r="M34" s="781"/>
      <c r="N34" s="781"/>
      <c r="O34" s="781"/>
      <c r="P34" s="781"/>
      <c r="Q34" s="781"/>
      <c r="R34" s="781"/>
      <c r="S34" s="781"/>
      <c r="T34" s="781"/>
      <c r="U34" s="781"/>
    </row>
    <row r="35" spans="1:21" ht="13.5" customHeight="1" x14ac:dyDescent="0.2">
      <c r="A35" s="781"/>
      <c r="B35" s="781"/>
      <c r="C35" s="781"/>
      <c r="D35" s="781"/>
      <c r="E35" s="781"/>
      <c r="F35" s="781"/>
      <c r="G35" s="781"/>
      <c r="H35" s="781"/>
      <c r="I35" s="781"/>
      <c r="J35" s="781"/>
      <c r="K35" s="781"/>
      <c r="L35" s="781"/>
      <c r="M35" s="781"/>
      <c r="N35" s="781"/>
      <c r="O35" s="781"/>
      <c r="P35" s="781"/>
      <c r="Q35" s="781"/>
      <c r="R35" s="781"/>
      <c r="S35" s="781"/>
      <c r="T35" s="781"/>
      <c r="U35" s="781"/>
    </row>
    <row r="36" spans="1:21" ht="13.5" customHeight="1" x14ac:dyDescent="0.2">
      <c r="A36" s="781"/>
      <c r="B36" s="781"/>
      <c r="C36" s="781"/>
      <c r="D36" s="781"/>
      <c r="E36" s="781"/>
      <c r="F36" s="781"/>
      <c r="G36" s="781"/>
      <c r="H36" s="781"/>
      <c r="I36" s="781"/>
      <c r="J36" s="781"/>
      <c r="K36" s="781"/>
      <c r="L36" s="781"/>
      <c r="M36" s="781"/>
      <c r="N36" s="781"/>
      <c r="O36" s="781"/>
      <c r="P36" s="781"/>
      <c r="Q36" s="781"/>
      <c r="R36" s="781"/>
      <c r="S36" s="781"/>
      <c r="T36" s="781"/>
      <c r="U36" s="781"/>
    </row>
    <row r="37" spans="1:21" ht="13.5" customHeight="1" x14ac:dyDescent="0.2">
      <c r="A37" s="781"/>
      <c r="B37" s="781"/>
      <c r="C37" s="781"/>
      <c r="D37" s="781"/>
      <c r="E37" s="781"/>
      <c r="F37" s="781"/>
      <c r="G37" s="781"/>
      <c r="H37" s="781"/>
      <c r="I37" s="781"/>
      <c r="J37" s="781"/>
      <c r="K37" s="781"/>
      <c r="L37" s="781"/>
      <c r="M37" s="781"/>
      <c r="N37" s="781"/>
      <c r="O37" s="781"/>
      <c r="P37" s="781"/>
      <c r="Q37" s="781"/>
      <c r="R37" s="781"/>
      <c r="S37" s="781"/>
      <c r="T37" s="781"/>
      <c r="U37" s="781"/>
    </row>
    <row r="38" spans="1:21" ht="13.5" customHeight="1" x14ac:dyDescent="0.2">
      <c r="A38" s="781"/>
      <c r="B38" s="781"/>
      <c r="C38" s="781"/>
      <c r="D38" s="781"/>
      <c r="E38" s="781"/>
      <c r="F38" s="781"/>
      <c r="G38" s="781"/>
      <c r="H38" s="781"/>
      <c r="I38" s="781"/>
      <c r="J38" s="781"/>
      <c r="K38" s="781"/>
      <c r="L38" s="781"/>
      <c r="M38" s="781"/>
      <c r="N38" s="781"/>
      <c r="O38" s="781"/>
      <c r="P38" s="781"/>
      <c r="Q38" s="781"/>
      <c r="R38" s="781"/>
      <c r="S38" s="781"/>
      <c r="T38" s="781"/>
      <c r="U38" s="781"/>
    </row>
    <row r="39" spans="1:21" ht="13.5" customHeight="1" x14ac:dyDescent="0.2">
      <c r="A39" s="781"/>
      <c r="B39" s="781"/>
      <c r="C39" s="781"/>
      <c r="D39" s="781"/>
      <c r="E39" s="781"/>
      <c r="F39" s="781"/>
      <c r="G39" s="781"/>
      <c r="H39" s="781"/>
      <c r="I39" s="781"/>
      <c r="J39" s="781"/>
      <c r="K39" s="781"/>
      <c r="L39" s="781"/>
      <c r="M39" s="781"/>
      <c r="N39" s="781"/>
      <c r="O39" s="781"/>
      <c r="P39" s="781"/>
      <c r="Q39" s="781"/>
      <c r="R39" s="781"/>
      <c r="S39" s="781"/>
      <c r="T39" s="781"/>
      <c r="U39" s="781"/>
    </row>
    <row r="40" spans="1:21" ht="13.5" customHeight="1" x14ac:dyDescent="0.2">
      <c r="A40" s="781"/>
      <c r="B40" s="781"/>
      <c r="C40" s="781"/>
      <c r="D40" s="781"/>
      <c r="E40" s="781"/>
      <c r="F40" s="781"/>
      <c r="G40" s="781"/>
      <c r="H40" s="781"/>
      <c r="I40" s="781"/>
      <c r="J40" s="781"/>
      <c r="K40" s="781"/>
      <c r="L40" s="781"/>
      <c r="M40" s="781"/>
      <c r="N40" s="781"/>
      <c r="O40" s="781"/>
      <c r="P40" s="781"/>
      <c r="Q40" s="781"/>
      <c r="R40" s="781"/>
      <c r="S40" s="781"/>
      <c r="T40" s="781"/>
      <c r="U40" s="781"/>
    </row>
    <row r="41" spans="1:21" ht="13.5" customHeight="1" x14ac:dyDescent="0.2">
      <c r="A41" s="781"/>
      <c r="B41" s="781"/>
      <c r="C41" s="781"/>
      <c r="D41" s="781"/>
      <c r="E41" s="781"/>
      <c r="F41" s="781"/>
      <c r="G41" s="781"/>
      <c r="H41" s="781"/>
      <c r="I41" s="781"/>
      <c r="J41" s="781"/>
      <c r="K41" s="781"/>
      <c r="L41" s="781"/>
      <c r="M41" s="781"/>
      <c r="N41" s="781"/>
      <c r="O41" s="781"/>
      <c r="P41" s="781"/>
      <c r="Q41" s="781"/>
      <c r="R41" s="781"/>
      <c r="S41" s="781"/>
      <c r="T41" s="781"/>
      <c r="U41" s="781"/>
    </row>
    <row r="42" spans="1:21" ht="13.5" customHeight="1" x14ac:dyDescent="0.2">
      <c r="A42" s="781"/>
      <c r="B42" s="781"/>
      <c r="C42" s="781"/>
      <c r="D42" s="781"/>
      <c r="E42" s="781"/>
      <c r="F42" s="781"/>
      <c r="G42" s="781"/>
      <c r="H42" s="781"/>
      <c r="I42" s="781"/>
      <c r="J42" s="781"/>
      <c r="K42" s="781"/>
      <c r="L42" s="781"/>
      <c r="M42" s="781"/>
      <c r="N42" s="781"/>
      <c r="O42" s="781"/>
      <c r="P42" s="781"/>
      <c r="Q42" s="781"/>
      <c r="R42" s="781"/>
      <c r="S42" s="781"/>
      <c r="T42" s="781"/>
      <c r="U42" s="781"/>
    </row>
    <row r="43" spans="1:21" ht="30.75" customHeight="1" thickBot="1" x14ac:dyDescent="0.25">
      <c r="A43" s="781"/>
      <c r="B43" s="781"/>
      <c r="C43" s="781"/>
      <c r="D43" s="781"/>
      <c r="E43" s="781"/>
      <c r="F43" s="781"/>
      <c r="G43" s="781"/>
      <c r="H43" s="781"/>
      <c r="I43" s="781"/>
      <c r="J43" s="781"/>
      <c r="K43" s="781"/>
      <c r="L43" s="781"/>
      <c r="M43" s="781"/>
      <c r="N43" s="781"/>
      <c r="O43" s="858" t="s">
        <v>412</v>
      </c>
      <c r="P43" s="781"/>
      <c r="Q43" s="781"/>
      <c r="R43" s="781"/>
      <c r="S43" s="781"/>
      <c r="T43" s="781"/>
      <c r="U43" s="781"/>
    </row>
    <row r="44" spans="1:21" ht="30.75" customHeight="1" thickBot="1" x14ac:dyDescent="0.3">
      <c r="A44" s="781"/>
      <c r="B44" s="857" t="s">
        <v>411</v>
      </c>
      <c r="C44" s="856"/>
      <c r="D44" s="856"/>
      <c r="E44" s="855"/>
      <c r="F44" s="855"/>
      <c r="G44" s="855"/>
      <c r="H44" s="855"/>
      <c r="I44" s="855"/>
      <c r="J44" s="854" t="s">
        <v>372</v>
      </c>
      <c r="K44" s="853" t="s">
        <v>3</v>
      </c>
      <c r="L44" s="852" t="s">
        <v>4</v>
      </c>
      <c r="M44" s="852" t="s">
        <v>5</v>
      </c>
      <c r="N44" s="852" t="s">
        <v>6</v>
      </c>
      <c r="O44" s="851" t="s">
        <v>7</v>
      </c>
      <c r="P44" s="781"/>
      <c r="Q44" s="781"/>
      <c r="R44" s="781"/>
      <c r="S44" s="781"/>
      <c r="T44" s="781"/>
      <c r="U44" s="781"/>
    </row>
    <row r="45" spans="1:21" ht="30.75" customHeight="1" x14ac:dyDescent="0.2">
      <c r="A45" s="781"/>
      <c r="B45" s="850" t="s">
        <v>410</v>
      </c>
      <c r="C45" s="849"/>
      <c r="D45" s="848"/>
      <c r="E45" s="847" t="s">
        <v>409</v>
      </c>
      <c r="F45" s="847"/>
      <c r="G45" s="847"/>
      <c r="H45" s="847"/>
      <c r="I45" s="847"/>
      <c r="J45" s="846"/>
      <c r="K45" s="845">
        <v>573</v>
      </c>
      <c r="L45" s="844">
        <v>582</v>
      </c>
      <c r="M45" s="844">
        <v>609</v>
      </c>
      <c r="N45" s="844">
        <v>664</v>
      </c>
      <c r="O45" s="843">
        <v>695</v>
      </c>
      <c r="P45" s="781"/>
      <c r="Q45" s="781"/>
      <c r="R45" s="781"/>
      <c r="S45" s="781"/>
      <c r="T45" s="781"/>
      <c r="U45" s="781"/>
    </row>
    <row r="46" spans="1:21" ht="30.75" customHeight="1" x14ac:dyDescent="0.2">
      <c r="A46" s="781"/>
      <c r="B46" s="842"/>
      <c r="C46" s="841"/>
      <c r="D46" s="840"/>
      <c r="E46" s="834" t="s">
        <v>408</v>
      </c>
      <c r="F46" s="834"/>
      <c r="G46" s="834"/>
      <c r="H46" s="834"/>
      <c r="I46" s="834"/>
      <c r="J46" s="833"/>
      <c r="K46" s="832" t="s">
        <v>336</v>
      </c>
      <c r="L46" s="831" t="s">
        <v>336</v>
      </c>
      <c r="M46" s="831" t="s">
        <v>336</v>
      </c>
      <c r="N46" s="831" t="s">
        <v>336</v>
      </c>
      <c r="O46" s="830" t="s">
        <v>336</v>
      </c>
      <c r="P46" s="781"/>
      <c r="Q46" s="781"/>
      <c r="R46" s="781"/>
      <c r="S46" s="781"/>
      <c r="T46" s="781"/>
      <c r="U46" s="781"/>
    </row>
    <row r="47" spans="1:21" ht="30.75" customHeight="1" x14ac:dyDescent="0.2">
      <c r="A47" s="781"/>
      <c r="B47" s="842"/>
      <c r="C47" s="841"/>
      <c r="D47" s="840"/>
      <c r="E47" s="834" t="s">
        <v>407</v>
      </c>
      <c r="F47" s="834"/>
      <c r="G47" s="834"/>
      <c r="H47" s="834"/>
      <c r="I47" s="834"/>
      <c r="J47" s="833"/>
      <c r="K47" s="832" t="s">
        <v>336</v>
      </c>
      <c r="L47" s="831" t="s">
        <v>336</v>
      </c>
      <c r="M47" s="831" t="s">
        <v>336</v>
      </c>
      <c r="N47" s="831" t="s">
        <v>336</v>
      </c>
      <c r="O47" s="830" t="s">
        <v>336</v>
      </c>
      <c r="P47" s="781"/>
      <c r="Q47" s="781"/>
      <c r="R47" s="781"/>
      <c r="S47" s="781"/>
      <c r="T47" s="781"/>
      <c r="U47" s="781"/>
    </row>
    <row r="48" spans="1:21" ht="30.75" customHeight="1" x14ac:dyDescent="0.2">
      <c r="A48" s="781"/>
      <c r="B48" s="842"/>
      <c r="C48" s="841"/>
      <c r="D48" s="840"/>
      <c r="E48" s="834" t="s">
        <v>406</v>
      </c>
      <c r="F48" s="834"/>
      <c r="G48" s="834"/>
      <c r="H48" s="834"/>
      <c r="I48" s="834"/>
      <c r="J48" s="833"/>
      <c r="K48" s="832">
        <v>119</v>
      </c>
      <c r="L48" s="831">
        <v>120</v>
      </c>
      <c r="M48" s="831">
        <v>120</v>
      </c>
      <c r="N48" s="831">
        <v>126</v>
      </c>
      <c r="O48" s="830">
        <v>129</v>
      </c>
      <c r="P48" s="781"/>
      <c r="Q48" s="781"/>
      <c r="R48" s="781"/>
      <c r="S48" s="781"/>
      <c r="T48" s="781"/>
      <c r="U48" s="781"/>
    </row>
    <row r="49" spans="1:21" ht="30.75" customHeight="1" x14ac:dyDescent="0.2">
      <c r="A49" s="781"/>
      <c r="B49" s="842"/>
      <c r="C49" s="841"/>
      <c r="D49" s="840"/>
      <c r="E49" s="834" t="s">
        <v>405</v>
      </c>
      <c r="F49" s="834"/>
      <c r="G49" s="834"/>
      <c r="H49" s="834"/>
      <c r="I49" s="834"/>
      <c r="J49" s="833"/>
      <c r="K49" s="832">
        <v>32</v>
      </c>
      <c r="L49" s="831">
        <v>34</v>
      </c>
      <c r="M49" s="831">
        <v>45</v>
      </c>
      <c r="N49" s="831">
        <v>61</v>
      </c>
      <c r="O49" s="830">
        <v>43</v>
      </c>
      <c r="P49" s="781"/>
      <c r="Q49" s="781"/>
      <c r="R49" s="781"/>
      <c r="S49" s="781"/>
      <c r="T49" s="781"/>
      <c r="U49" s="781"/>
    </row>
    <row r="50" spans="1:21" ht="30.75" customHeight="1" x14ac:dyDescent="0.2">
      <c r="A50" s="781"/>
      <c r="B50" s="842"/>
      <c r="C50" s="841"/>
      <c r="D50" s="840"/>
      <c r="E50" s="834" t="s">
        <v>404</v>
      </c>
      <c r="F50" s="834"/>
      <c r="G50" s="834"/>
      <c r="H50" s="834"/>
      <c r="I50" s="834"/>
      <c r="J50" s="833"/>
      <c r="K50" s="832">
        <v>2</v>
      </c>
      <c r="L50" s="831">
        <v>2</v>
      </c>
      <c r="M50" s="831">
        <v>1</v>
      </c>
      <c r="N50" s="831">
        <v>1</v>
      </c>
      <c r="O50" s="830">
        <v>1</v>
      </c>
      <c r="P50" s="781"/>
      <c r="Q50" s="781"/>
      <c r="R50" s="781"/>
      <c r="S50" s="781"/>
      <c r="T50" s="781"/>
      <c r="U50" s="781"/>
    </row>
    <row r="51" spans="1:21" ht="30.75" customHeight="1" x14ac:dyDescent="0.2">
      <c r="A51" s="781"/>
      <c r="B51" s="839"/>
      <c r="C51" s="838"/>
      <c r="D51" s="835"/>
      <c r="E51" s="834" t="s">
        <v>403</v>
      </c>
      <c r="F51" s="834"/>
      <c r="G51" s="834"/>
      <c r="H51" s="834"/>
      <c r="I51" s="834"/>
      <c r="J51" s="833"/>
      <c r="K51" s="832" t="s">
        <v>336</v>
      </c>
      <c r="L51" s="831" t="s">
        <v>336</v>
      </c>
      <c r="M51" s="831" t="s">
        <v>336</v>
      </c>
      <c r="N51" s="831" t="s">
        <v>336</v>
      </c>
      <c r="O51" s="830" t="s">
        <v>336</v>
      </c>
      <c r="P51" s="781"/>
      <c r="Q51" s="781"/>
      <c r="R51" s="781"/>
      <c r="S51" s="781"/>
      <c r="T51" s="781"/>
      <c r="U51" s="781"/>
    </row>
    <row r="52" spans="1:21" ht="30.75" customHeight="1" x14ac:dyDescent="0.2">
      <c r="A52" s="781"/>
      <c r="B52" s="837" t="s">
        <v>402</v>
      </c>
      <c r="C52" s="836"/>
      <c r="D52" s="835"/>
      <c r="E52" s="834" t="s">
        <v>401</v>
      </c>
      <c r="F52" s="834"/>
      <c r="G52" s="834"/>
      <c r="H52" s="834"/>
      <c r="I52" s="834"/>
      <c r="J52" s="833"/>
      <c r="K52" s="832">
        <v>632</v>
      </c>
      <c r="L52" s="831">
        <v>621</v>
      </c>
      <c r="M52" s="831">
        <v>620</v>
      </c>
      <c r="N52" s="831">
        <v>623</v>
      </c>
      <c r="O52" s="830">
        <v>620</v>
      </c>
      <c r="P52" s="781"/>
      <c r="Q52" s="781"/>
      <c r="R52" s="781"/>
      <c r="S52" s="781"/>
      <c r="T52" s="781"/>
      <c r="U52" s="781"/>
    </row>
    <row r="53" spans="1:21" ht="30.75" customHeight="1" thickBot="1" x14ac:dyDescent="0.25">
      <c r="A53" s="781"/>
      <c r="B53" s="829" t="s">
        <v>400</v>
      </c>
      <c r="C53" s="828"/>
      <c r="D53" s="827"/>
      <c r="E53" s="826" t="s">
        <v>399</v>
      </c>
      <c r="F53" s="826"/>
      <c r="G53" s="826"/>
      <c r="H53" s="826"/>
      <c r="I53" s="826"/>
      <c r="J53" s="825"/>
      <c r="K53" s="824">
        <v>94</v>
      </c>
      <c r="L53" s="823">
        <v>117</v>
      </c>
      <c r="M53" s="823">
        <v>155</v>
      </c>
      <c r="N53" s="823">
        <v>229</v>
      </c>
      <c r="O53" s="822">
        <v>248</v>
      </c>
      <c r="P53" s="781"/>
      <c r="Q53" s="781"/>
      <c r="R53" s="781"/>
      <c r="S53" s="781"/>
      <c r="T53" s="781"/>
      <c r="U53" s="781"/>
    </row>
    <row r="54" spans="1:21" ht="24" customHeight="1" x14ac:dyDescent="0.25">
      <c r="A54" s="781"/>
      <c r="B54" s="782" t="s">
        <v>398</v>
      </c>
      <c r="C54" s="781"/>
      <c r="D54" s="781"/>
      <c r="E54" s="781"/>
      <c r="F54" s="781"/>
      <c r="G54" s="781"/>
      <c r="H54" s="781"/>
      <c r="I54" s="781"/>
      <c r="J54" s="781"/>
      <c r="K54" s="781"/>
      <c r="L54" s="781"/>
      <c r="M54" s="781"/>
      <c r="N54" s="781"/>
      <c r="O54" s="781"/>
      <c r="P54" s="781"/>
      <c r="Q54" s="781"/>
      <c r="R54" s="781"/>
      <c r="S54" s="781"/>
      <c r="T54" s="781"/>
      <c r="U54" s="781"/>
    </row>
    <row r="55" spans="1:21" ht="24" customHeight="1" x14ac:dyDescent="0.25">
      <c r="A55" s="781"/>
      <c r="B55" s="782"/>
      <c r="C55" s="781"/>
      <c r="D55" s="781"/>
      <c r="E55" s="781"/>
      <c r="F55" s="781"/>
      <c r="G55" s="781"/>
      <c r="H55" s="781"/>
      <c r="I55" s="781"/>
      <c r="J55" s="781"/>
      <c r="K55" s="781"/>
      <c r="L55" s="781"/>
      <c r="M55" s="781"/>
      <c r="N55" s="781"/>
      <c r="O55" s="781"/>
      <c r="P55" s="781"/>
      <c r="Q55" s="781"/>
      <c r="R55" s="781"/>
      <c r="S55" s="781"/>
      <c r="T55" s="781"/>
      <c r="U55" s="781"/>
    </row>
    <row r="56" spans="1:21" ht="24" customHeight="1" thickBot="1" x14ac:dyDescent="0.3">
      <c r="A56" s="781"/>
      <c r="B56" s="821" t="s">
        <v>397</v>
      </c>
      <c r="C56" s="820"/>
      <c r="D56" s="820"/>
      <c r="E56" s="820"/>
      <c r="F56" s="820"/>
      <c r="G56" s="820"/>
      <c r="H56" s="820"/>
      <c r="I56" s="820"/>
      <c r="J56" s="820"/>
      <c r="K56" s="819"/>
      <c r="L56" s="819"/>
      <c r="M56" s="819"/>
      <c r="N56" s="819"/>
      <c r="O56" s="818" t="s">
        <v>396</v>
      </c>
      <c r="P56" s="781"/>
      <c r="Q56" s="781"/>
      <c r="R56" s="781"/>
      <c r="S56" s="781"/>
      <c r="T56" s="781"/>
      <c r="U56" s="781"/>
    </row>
    <row r="57" spans="1:21" ht="31.5" customHeight="1" thickBot="1" x14ac:dyDescent="0.3">
      <c r="A57" s="781"/>
      <c r="B57" s="817"/>
      <c r="C57" s="816"/>
      <c r="D57" s="816"/>
      <c r="E57" s="815"/>
      <c r="F57" s="815"/>
      <c r="G57" s="815"/>
      <c r="H57" s="815"/>
      <c r="I57" s="815"/>
      <c r="J57" s="814" t="s">
        <v>372</v>
      </c>
      <c r="K57" s="813" t="s">
        <v>395</v>
      </c>
      <c r="L57" s="812" t="s">
        <v>394</v>
      </c>
      <c r="M57" s="812" t="s">
        <v>393</v>
      </c>
      <c r="N57" s="812" t="s">
        <v>392</v>
      </c>
      <c r="O57" s="811" t="s">
        <v>391</v>
      </c>
      <c r="P57" s="781"/>
      <c r="Q57" s="781"/>
      <c r="R57" s="781"/>
      <c r="S57" s="781"/>
      <c r="T57" s="781"/>
      <c r="U57" s="781"/>
    </row>
    <row r="58" spans="1:21" ht="31.5" customHeight="1" x14ac:dyDescent="0.2">
      <c r="B58" s="810" t="s">
        <v>390</v>
      </c>
      <c r="C58" s="809"/>
      <c r="D58" s="808" t="s">
        <v>389</v>
      </c>
      <c r="E58" s="807"/>
      <c r="F58" s="807"/>
      <c r="G58" s="807"/>
      <c r="H58" s="807"/>
      <c r="I58" s="807"/>
      <c r="J58" s="806"/>
      <c r="K58" s="805" t="s">
        <v>250</v>
      </c>
      <c r="L58" s="804" t="s">
        <v>250</v>
      </c>
      <c r="M58" s="804" t="s">
        <v>250</v>
      </c>
      <c r="N58" s="804" t="s">
        <v>250</v>
      </c>
      <c r="O58" s="803" t="s">
        <v>250</v>
      </c>
    </row>
    <row r="59" spans="1:21" ht="31.5" customHeight="1" x14ac:dyDescent="0.2">
      <c r="B59" s="802"/>
      <c r="C59" s="801"/>
      <c r="D59" s="800" t="s">
        <v>388</v>
      </c>
      <c r="E59" s="799"/>
      <c r="F59" s="799"/>
      <c r="G59" s="799"/>
      <c r="H59" s="799"/>
      <c r="I59" s="799"/>
      <c r="J59" s="798"/>
      <c r="K59" s="797" t="s">
        <v>250</v>
      </c>
      <c r="L59" s="796" t="s">
        <v>250</v>
      </c>
      <c r="M59" s="796" t="s">
        <v>250</v>
      </c>
      <c r="N59" s="796" t="s">
        <v>250</v>
      </c>
      <c r="O59" s="795" t="s">
        <v>250</v>
      </c>
    </row>
    <row r="60" spans="1:21" ht="31.5" customHeight="1" thickBot="1" x14ac:dyDescent="0.25">
      <c r="B60" s="794"/>
      <c r="C60" s="793"/>
      <c r="D60" s="792" t="s">
        <v>387</v>
      </c>
      <c r="E60" s="791"/>
      <c r="F60" s="791"/>
      <c r="G60" s="791"/>
      <c r="H60" s="791"/>
      <c r="I60" s="791"/>
      <c r="J60" s="790"/>
      <c r="K60" s="789" t="s">
        <v>250</v>
      </c>
      <c r="L60" s="788" t="s">
        <v>250</v>
      </c>
      <c r="M60" s="788" t="s">
        <v>250</v>
      </c>
      <c r="N60" s="788" t="s">
        <v>250</v>
      </c>
      <c r="O60" s="787" t="s">
        <v>250</v>
      </c>
    </row>
    <row r="61" spans="1:21" ht="24" customHeight="1" x14ac:dyDescent="0.2">
      <c r="B61" s="786"/>
      <c r="C61" s="786"/>
      <c r="D61" s="784" t="s">
        <v>386</v>
      </c>
      <c r="E61" s="783"/>
      <c r="F61" s="783"/>
      <c r="G61" s="783"/>
      <c r="H61" s="783"/>
      <c r="I61" s="783"/>
      <c r="J61" s="783"/>
      <c r="K61" s="783"/>
      <c r="L61" s="783"/>
      <c r="M61" s="783"/>
      <c r="N61" s="783"/>
      <c r="O61" s="783"/>
    </row>
    <row r="62" spans="1:21" ht="24" customHeight="1" x14ac:dyDescent="0.2">
      <c r="B62" s="785"/>
      <c r="C62" s="785"/>
      <c r="D62" s="784" t="s">
        <v>385</v>
      </c>
      <c r="E62" s="783"/>
      <c r="F62" s="783"/>
      <c r="G62" s="783"/>
      <c r="H62" s="783"/>
      <c r="I62" s="783"/>
      <c r="J62" s="783"/>
      <c r="K62" s="783"/>
      <c r="L62" s="783"/>
      <c r="M62" s="783"/>
      <c r="N62" s="783"/>
      <c r="O62" s="783"/>
    </row>
    <row r="63" spans="1:21" ht="24" customHeight="1" x14ac:dyDescent="0.25">
      <c r="A63" s="781"/>
      <c r="B63" s="782"/>
      <c r="C63" s="781"/>
      <c r="D63" s="781"/>
      <c r="E63" s="781"/>
      <c r="F63" s="781"/>
      <c r="G63" s="781"/>
      <c r="H63" s="781"/>
      <c r="I63" s="781"/>
      <c r="J63" s="781"/>
      <c r="K63" s="781"/>
      <c r="L63" s="781"/>
      <c r="M63" s="781"/>
      <c r="N63" s="781"/>
      <c r="O63" s="781"/>
      <c r="P63" s="781"/>
      <c r="Q63" s="781"/>
      <c r="R63" s="781"/>
      <c r="S63" s="781"/>
      <c r="T63" s="781"/>
      <c r="U63" s="781"/>
    </row>
    <row r="64" spans="1:21" ht="24" customHeight="1" x14ac:dyDescent="0.25">
      <c r="A64" s="781"/>
      <c r="B64" s="782"/>
      <c r="C64" s="781"/>
      <c r="D64" s="781"/>
      <c r="E64" s="781"/>
      <c r="F64" s="781"/>
      <c r="G64" s="781"/>
      <c r="H64" s="781"/>
      <c r="I64" s="781"/>
      <c r="J64" s="781"/>
      <c r="K64" s="781"/>
      <c r="L64" s="781"/>
      <c r="M64" s="781"/>
      <c r="N64" s="781"/>
      <c r="O64" s="781"/>
      <c r="P64" s="781"/>
      <c r="Q64" s="781"/>
      <c r="R64" s="781"/>
      <c r="S64" s="781"/>
      <c r="T64" s="781"/>
      <c r="U64" s="781"/>
    </row>
  </sheetData>
  <sheetProtection algorithmName="SHA-512" hashValue="ROW6wliKsgDiKjTVykYyXybZOos8Fp6P3KWFDWHacBkS+hAhOxglcx6lx3iKX5luCHK8OW03Djat7BSTq1GiuQ==" saltValue="wJ7SOT0J2MNPWZ9qpfAY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E3EE0-11A4-4816-8B1A-4F025B7443B7}">
  <sheetPr>
    <pageSetUpPr fitToPage="1"/>
  </sheetPr>
  <dimension ref="B1:M55"/>
  <sheetViews>
    <sheetView showGridLines="0" tabSelected="1" zoomScaleSheetLayoutView="100" workbookViewId="0"/>
  </sheetViews>
  <sheetFormatPr defaultColWidth="0" defaultRowHeight="0" customHeight="1" zeroHeight="1" x14ac:dyDescent="0.2"/>
  <cols>
    <col min="1" max="1" width="6.6328125" style="859" customWidth="1"/>
    <col min="2" max="3" width="12.6328125" style="859" customWidth="1"/>
    <col min="4" max="4" width="11.6328125" style="859" customWidth="1"/>
    <col min="5" max="8" width="10.36328125" style="859" customWidth="1"/>
    <col min="9" max="13" width="16.36328125" style="859" customWidth="1"/>
    <col min="14" max="19" width="12.6328125" style="859" customWidth="1"/>
    <col min="20" max="16384" width="0" style="859" hidden="1"/>
  </cols>
  <sheetData>
    <row r="1" s="859" customFormat="1" ht="15" customHeight="1" x14ac:dyDescent="0.2"/>
    <row r="2" s="859" customFormat="1" ht="15" customHeight="1" x14ac:dyDescent="0.2"/>
    <row r="3" s="859" customFormat="1" ht="15" customHeight="1" x14ac:dyDescent="0.2"/>
    <row r="4" s="859" customFormat="1" ht="15" customHeight="1" x14ac:dyDescent="0.2"/>
    <row r="5" s="859" customFormat="1" ht="15" customHeight="1" x14ac:dyDescent="0.2"/>
    <row r="6" s="859" customFormat="1" ht="15" customHeight="1" x14ac:dyDescent="0.2"/>
    <row r="7" s="859" customFormat="1" ht="15" customHeight="1" x14ac:dyDescent="0.2"/>
    <row r="8" s="859" customFormat="1" ht="15" customHeight="1" x14ac:dyDescent="0.2"/>
    <row r="9" s="859" customFormat="1" ht="15" customHeight="1" x14ac:dyDescent="0.2"/>
    <row r="10" s="859" customFormat="1" ht="15" customHeight="1" x14ac:dyDescent="0.2"/>
    <row r="11" s="859" customFormat="1" ht="15" customHeight="1" x14ac:dyDescent="0.2"/>
    <row r="12" s="859" customFormat="1" ht="15" customHeight="1" x14ac:dyDescent="0.2"/>
    <row r="13" s="859" customFormat="1" ht="15" customHeight="1" x14ac:dyDescent="0.2"/>
    <row r="14" s="859" customFormat="1" ht="15" customHeight="1" x14ac:dyDescent="0.2"/>
    <row r="15" s="859" customFormat="1" ht="15" customHeight="1" x14ac:dyDescent="0.2"/>
    <row r="16" s="859" customFormat="1" ht="15" customHeight="1" x14ac:dyDescent="0.2"/>
    <row r="17" s="859" customFormat="1" ht="15" customHeight="1" x14ac:dyDescent="0.2"/>
    <row r="18" s="859" customFormat="1" ht="15" customHeight="1" x14ac:dyDescent="0.2"/>
    <row r="19" s="859" customFormat="1" ht="15" customHeight="1" x14ac:dyDescent="0.2"/>
    <row r="20" s="859" customFormat="1" ht="15" customHeight="1" x14ac:dyDescent="0.2"/>
    <row r="21" s="859" customFormat="1" ht="15" customHeight="1" x14ac:dyDescent="0.2"/>
    <row r="22" s="859" customFormat="1" ht="15" customHeight="1" x14ac:dyDescent="0.2"/>
    <row r="23" s="859" customFormat="1" ht="15" customHeight="1" x14ac:dyDescent="0.2"/>
    <row r="24" s="859" customFormat="1" ht="15" customHeight="1" x14ac:dyDescent="0.2"/>
    <row r="25" s="859" customFormat="1" ht="15" customHeight="1" x14ac:dyDescent="0.2"/>
    <row r="26" s="859" customFormat="1" ht="15" customHeight="1" x14ac:dyDescent="0.2"/>
    <row r="27" s="859" customFormat="1" ht="15" customHeight="1" x14ac:dyDescent="0.2"/>
    <row r="28" s="859" customFormat="1" ht="15" customHeight="1" x14ac:dyDescent="0.2"/>
    <row r="29" s="859" customFormat="1" ht="15" customHeight="1" x14ac:dyDescent="0.2"/>
    <row r="30" s="859" customFormat="1" ht="15" customHeight="1" x14ac:dyDescent="0.2"/>
    <row r="31" s="859" customFormat="1" ht="15" customHeight="1" x14ac:dyDescent="0.2"/>
    <row r="32" s="859"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05" t="s">
        <v>412</v>
      </c>
    </row>
    <row r="40" spans="2:13" ht="27.75" customHeight="1" thickBot="1" x14ac:dyDescent="0.3">
      <c r="B40" s="904" t="s">
        <v>411</v>
      </c>
      <c r="C40" s="903"/>
      <c r="D40" s="903"/>
      <c r="E40" s="902"/>
      <c r="F40" s="902"/>
      <c r="G40" s="902"/>
      <c r="H40" s="901" t="s">
        <v>372</v>
      </c>
      <c r="I40" s="900" t="s">
        <v>3</v>
      </c>
      <c r="J40" s="899" t="s">
        <v>4</v>
      </c>
      <c r="K40" s="899" t="s">
        <v>5</v>
      </c>
      <c r="L40" s="899" t="s">
        <v>6</v>
      </c>
      <c r="M40" s="898" t="s">
        <v>7</v>
      </c>
    </row>
    <row r="41" spans="2:13" ht="27.75" customHeight="1" x14ac:dyDescent="0.2">
      <c r="B41" s="897" t="s">
        <v>427</v>
      </c>
      <c r="C41" s="896"/>
      <c r="D41" s="895"/>
      <c r="E41" s="894" t="s">
        <v>426</v>
      </c>
      <c r="F41" s="894"/>
      <c r="G41" s="894"/>
      <c r="H41" s="893"/>
      <c r="I41" s="892">
        <v>9600</v>
      </c>
      <c r="J41" s="891">
        <v>9956</v>
      </c>
      <c r="K41" s="891">
        <v>9831</v>
      </c>
      <c r="L41" s="891">
        <v>9595</v>
      </c>
      <c r="M41" s="890">
        <v>9479</v>
      </c>
    </row>
    <row r="42" spans="2:13" ht="27.75" customHeight="1" x14ac:dyDescent="0.2">
      <c r="B42" s="881"/>
      <c r="C42" s="880"/>
      <c r="D42" s="877"/>
      <c r="E42" s="876" t="s">
        <v>425</v>
      </c>
      <c r="F42" s="876"/>
      <c r="G42" s="876"/>
      <c r="H42" s="875"/>
      <c r="I42" s="874" t="s">
        <v>336</v>
      </c>
      <c r="J42" s="873" t="s">
        <v>336</v>
      </c>
      <c r="K42" s="873" t="s">
        <v>336</v>
      </c>
      <c r="L42" s="873" t="s">
        <v>336</v>
      </c>
      <c r="M42" s="872" t="s">
        <v>336</v>
      </c>
    </row>
    <row r="43" spans="2:13" ht="27.75" customHeight="1" x14ac:dyDescent="0.2">
      <c r="B43" s="881"/>
      <c r="C43" s="880"/>
      <c r="D43" s="877"/>
      <c r="E43" s="876" t="s">
        <v>424</v>
      </c>
      <c r="F43" s="876"/>
      <c r="G43" s="876"/>
      <c r="H43" s="875"/>
      <c r="I43" s="874">
        <v>3410</v>
      </c>
      <c r="J43" s="873">
        <v>3246</v>
      </c>
      <c r="K43" s="873">
        <v>3126</v>
      </c>
      <c r="L43" s="873">
        <v>3027</v>
      </c>
      <c r="M43" s="872">
        <v>3001</v>
      </c>
    </row>
    <row r="44" spans="2:13" ht="27.75" customHeight="1" x14ac:dyDescent="0.2">
      <c r="B44" s="881"/>
      <c r="C44" s="880"/>
      <c r="D44" s="877"/>
      <c r="E44" s="876" t="s">
        <v>423</v>
      </c>
      <c r="F44" s="876"/>
      <c r="G44" s="876"/>
      <c r="H44" s="875"/>
      <c r="I44" s="874">
        <v>278</v>
      </c>
      <c r="J44" s="873">
        <v>256</v>
      </c>
      <c r="K44" s="873">
        <v>210</v>
      </c>
      <c r="L44" s="873">
        <v>167</v>
      </c>
      <c r="M44" s="872">
        <v>163</v>
      </c>
    </row>
    <row r="45" spans="2:13" ht="27.75" customHeight="1" x14ac:dyDescent="0.2">
      <c r="B45" s="881"/>
      <c r="C45" s="880"/>
      <c r="D45" s="877"/>
      <c r="E45" s="876" t="s">
        <v>422</v>
      </c>
      <c r="F45" s="876"/>
      <c r="G45" s="876"/>
      <c r="H45" s="875"/>
      <c r="I45" s="874">
        <v>516</v>
      </c>
      <c r="J45" s="873">
        <v>474</v>
      </c>
      <c r="K45" s="873">
        <v>427</v>
      </c>
      <c r="L45" s="873">
        <v>416</v>
      </c>
      <c r="M45" s="872">
        <v>428</v>
      </c>
    </row>
    <row r="46" spans="2:13" ht="27.75" customHeight="1" x14ac:dyDescent="0.2">
      <c r="B46" s="881"/>
      <c r="C46" s="880"/>
      <c r="D46" s="889"/>
      <c r="E46" s="876" t="s">
        <v>421</v>
      </c>
      <c r="F46" s="876"/>
      <c r="G46" s="876"/>
      <c r="H46" s="875"/>
      <c r="I46" s="874" t="s">
        <v>336</v>
      </c>
      <c r="J46" s="873" t="s">
        <v>336</v>
      </c>
      <c r="K46" s="873" t="s">
        <v>336</v>
      </c>
      <c r="L46" s="873" t="s">
        <v>336</v>
      </c>
      <c r="M46" s="872" t="s">
        <v>336</v>
      </c>
    </row>
    <row r="47" spans="2:13" ht="27.75" customHeight="1" x14ac:dyDescent="0.2">
      <c r="B47" s="881"/>
      <c r="C47" s="880"/>
      <c r="D47" s="888"/>
      <c r="E47" s="887" t="s">
        <v>420</v>
      </c>
      <c r="F47" s="886"/>
      <c r="G47" s="886"/>
      <c r="H47" s="885"/>
      <c r="I47" s="874" t="s">
        <v>336</v>
      </c>
      <c r="J47" s="873" t="s">
        <v>336</v>
      </c>
      <c r="K47" s="873" t="s">
        <v>336</v>
      </c>
      <c r="L47" s="873" t="s">
        <v>336</v>
      </c>
      <c r="M47" s="872" t="s">
        <v>336</v>
      </c>
    </row>
    <row r="48" spans="2:13" ht="27.75" customHeight="1" x14ac:dyDescent="0.2">
      <c r="B48" s="881"/>
      <c r="C48" s="880"/>
      <c r="D48" s="877"/>
      <c r="E48" s="876" t="s">
        <v>419</v>
      </c>
      <c r="F48" s="876"/>
      <c r="G48" s="876"/>
      <c r="H48" s="875"/>
      <c r="I48" s="874" t="s">
        <v>336</v>
      </c>
      <c r="J48" s="873" t="s">
        <v>336</v>
      </c>
      <c r="K48" s="873" t="s">
        <v>336</v>
      </c>
      <c r="L48" s="873" t="s">
        <v>336</v>
      </c>
      <c r="M48" s="872" t="s">
        <v>336</v>
      </c>
    </row>
    <row r="49" spans="2:13" ht="27.75" customHeight="1" x14ac:dyDescent="0.2">
      <c r="B49" s="879"/>
      <c r="C49" s="878"/>
      <c r="D49" s="877"/>
      <c r="E49" s="876" t="s">
        <v>418</v>
      </c>
      <c r="F49" s="876"/>
      <c r="G49" s="876"/>
      <c r="H49" s="875"/>
      <c r="I49" s="874" t="s">
        <v>336</v>
      </c>
      <c r="J49" s="873" t="s">
        <v>336</v>
      </c>
      <c r="K49" s="873" t="s">
        <v>336</v>
      </c>
      <c r="L49" s="873" t="s">
        <v>336</v>
      </c>
      <c r="M49" s="872" t="s">
        <v>336</v>
      </c>
    </row>
    <row r="50" spans="2:13" ht="27.75" customHeight="1" x14ac:dyDescent="0.2">
      <c r="B50" s="884" t="s">
        <v>417</v>
      </c>
      <c r="C50" s="883"/>
      <c r="D50" s="882"/>
      <c r="E50" s="876" t="s">
        <v>416</v>
      </c>
      <c r="F50" s="876"/>
      <c r="G50" s="876"/>
      <c r="H50" s="875"/>
      <c r="I50" s="874">
        <v>2331</v>
      </c>
      <c r="J50" s="873">
        <v>2198</v>
      </c>
      <c r="K50" s="873">
        <v>2315</v>
      </c>
      <c r="L50" s="873">
        <v>2454</v>
      </c>
      <c r="M50" s="872">
        <v>2244</v>
      </c>
    </row>
    <row r="51" spans="2:13" ht="27.75" customHeight="1" x14ac:dyDescent="0.2">
      <c r="B51" s="881"/>
      <c r="C51" s="880"/>
      <c r="D51" s="877"/>
      <c r="E51" s="876" t="s">
        <v>415</v>
      </c>
      <c r="F51" s="876"/>
      <c r="G51" s="876"/>
      <c r="H51" s="875"/>
      <c r="I51" s="874">
        <v>132</v>
      </c>
      <c r="J51" s="873">
        <v>112</v>
      </c>
      <c r="K51" s="873">
        <v>87</v>
      </c>
      <c r="L51" s="873">
        <v>54</v>
      </c>
      <c r="M51" s="872">
        <v>33</v>
      </c>
    </row>
    <row r="52" spans="2:13" ht="27.75" customHeight="1" x14ac:dyDescent="0.2">
      <c r="B52" s="879"/>
      <c r="C52" s="878"/>
      <c r="D52" s="877"/>
      <c r="E52" s="876" t="s">
        <v>414</v>
      </c>
      <c r="F52" s="876"/>
      <c r="G52" s="876"/>
      <c r="H52" s="875"/>
      <c r="I52" s="874">
        <v>9286</v>
      </c>
      <c r="J52" s="873">
        <v>9255</v>
      </c>
      <c r="K52" s="873">
        <v>9131</v>
      </c>
      <c r="L52" s="873">
        <v>8776</v>
      </c>
      <c r="M52" s="872">
        <v>8429</v>
      </c>
    </row>
    <row r="53" spans="2:13" ht="27.75" customHeight="1" thickBot="1" x14ac:dyDescent="0.25">
      <c r="B53" s="871" t="s">
        <v>400</v>
      </c>
      <c r="C53" s="870"/>
      <c r="D53" s="869"/>
      <c r="E53" s="868" t="s">
        <v>413</v>
      </c>
      <c r="F53" s="868"/>
      <c r="G53" s="868"/>
      <c r="H53" s="867"/>
      <c r="I53" s="866">
        <v>2055</v>
      </c>
      <c r="J53" s="865">
        <v>2367</v>
      </c>
      <c r="K53" s="865">
        <v>2061</v>
      </c>
      <c r="L53" s="865">
        <v>1923</v>
      </c>
      <c r="M53" s="864">
        <v>2367</v>
      </c>
    </row>
    <row r="54" spans="2:13" ht="27.75" customHeight="1" x14ac:dyDescent="0.25">
      <c r="B54" s="863"/>
      <c r="C54" s="862"/>
      <c r="D54" s="862"/>
      <c r="E54" s="861"/>
      <c r="F54" s="861"/>
      <c r="G54" s="861"/>
      <c r="H54" s="861"/>
      <c r="I54" s="860"/>
      <c r="J54" s="860"/>
      <c r="K54" s="860"/>
      <c r="L54" s="860"/>
      <c r="M54" s="860"/>
    </row>
    <row r="55" spans="2:13" ht="13" x14ac:dyDescent="0.2"/>
  </sheetData>
  <sheetProtection algorithmName="SHA-512" hashValue="SWBHht0G0v+G4ALBJPDkd9Qr8evgfaPWwxigzmi21t8s/Q5/nynu6nMXxBSKeKX0pCE6zjGIHVns4fsH8BdNHQ==" saltValue="TaAThD0r2YI9a1qPOpaN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31451-1A4C-4305-AD6C-72BEA87E5AB4}">
  <sheetPr>
    <pageSetUpPr fitToPage="1"/>
  </sheetPr>
  <dimension ref="B1:W64"/>
  <sheetViews>
    <sheetView showGridLines="0" tabSelected="1" zoomScale="70" zoomScaleNormal="70" zoomScaleSheetLayoutView="100" workbookViewId="0"/>
  </sheetViews>
  <sheetFormatPr defaultColWidth="0" defaultRowHeight="0" customHeight="1" zeroHeight="1" x14ac:dyDescent="0.2"/>
  <cols>
    <col min="1" max="1" width="8.26953125" style="723" customWidth="1"/>
    <col min="2" max="2" width="16.36328125" style="723" customWidth="1"/>
    <col min="3" max="5" width="26.26953125" style="723" customWidth="1"/>
    <col min="6" max="8" width="24.26953125" style="723" customWidth="1"/>
    <col min="9" max="14" width="26" style="723" customWidth="1"/>
    <col min="15" max="15" width="6.08984375" style="723" customWidth="1"/>
    <col min="16" max="16" width="9" style="723" hidden="1" customWidth="1"/>
    <col min="17" max="20" width="0" style="723" hidden="1" customWidth="1"/>
    <col min="21" max="21" width="9" style="723" hidden="1" customWidth="1"/>
    <col min="22" max="22" width="0" style="723" hidden="1" customWidth="1"/>
    <col min="23" max="23" width="9" style="723" hidden="1" customWidth="1"/>
    <col min="24" max="16384" width="0" style="723" hidden="1"/>
  </cols>
  <sheetData>
    <row r="1" s="723" customFormat="1" ht="16.5" customHeight="1" x14ac:dyDescent="0.2"/>
    <row r="2" s="723" customFormat="1" ht="16.5" customHeight="1" x14ac:dyDescent="0.2"/>
    <row r="3" s="723" customFormat="1" ht="16.5" customHeight="1" x14ac:dyDescent="0.2"/>
    <row r="4" s="723" customFormat="1" ht="16.5" customHeight="1" x14ac:dyDescent="0.2"/>
    <row r="5" s="723" customFormat="1" ht="16.5" customHeight="1" x14ac:dyDescent="0.2"/>
    <row r="6" s="723" customFormat="1" ht="16.5" customHeight="1" x14ac:dyDescent="0.2"/>
    <row r="7" s="723" customFormat="1" ht="16.5" customHeight="1" x14ac:dyDescent="0.2"/>
    <row r="8" s="723" customFormat="1" ht="16.5" customHeight="1" x14ac:dyDescent="0.2"/>
    <row r="9" s="723" customFormat="1" ht="16.5" customHeight="1" x14ac:dyDescent="0.2"/>
    <row r="10" s="723" customFormat="1" ht="16.5" customHeight="1" x14ac:dyDescent="0.2"/>
    <row r="11" s="723" customFormat="1" ht="16.5" customHeight="1" x14ac:dyDescent="0.2"/>
    <row r="12" s="723" customFormat="1" ht="16.5" customHeight="1" x14ac:dyDescent="0.2"/>
    <row r="13" s="723" customFormat="1" ht="16.5" customHeight="1" x14ac:dyDescent="0.2"/>
    <row r="14" s="723" customFormat="1" ht="16.5" customHeight="1" x14ac:dyDescent="0.2"/>
    <row r="15" s="723" customFormat="1" ht="16.5" customHeight="1" x14ac:dyDescent="0.2"/>
    <row r="16" s="723" customFormat="1" ht="16.5" customHeight="1" x14ac:dyDescent="0.2"/>
    <row r="17" s="723" customFormat="1" ht="16.5" customHeight="1" x14ac:dyDescent="0.2"/>
    <row r="18" s="723" customFormat="1" ht="16.5" customHeight="1" x14ac:dyDescent="0.2"/>
    <row r="19" s="723" customFormat="1" ht="16.5" customHeight="1" x14ac:dyDescent="0.2"/>
    <row r="20" s="723" customFormat="1" ht="16.5" customHeight="1" x14ac:dyDescent="0.2"/>
    <row r="21" s="723" customFormat="1" ht="16.5" customHeight="1" x14ac:dyDescent="0.2"/>
    <row r="22" s="723" customFormat="1" ht="16.5" customHeight="1" x14ac:dyDescent="0.2"/>
    <row r="23" s="723" customFormat="1" ht="16.5" customHeight="1" x14ac:dyDescent="0.2"/>
    <row r="24" s="723" customFormat="1" ht="16.5" customHeight="1" x14ac:dyDescent="0.2"/>
    <row r="25" s="723" customFormat="1" ht="16.5" customHeight="1" x14ac:dyDescent="0.2"/>
    <row r="26" s="723" customFormat="1" ht="16.5" customHeight="1" x14ac:dyDescent="0.2"/>
    <row r="27" s="723" customFormat="1" ht="16.5" customHeight="1" x14ac:dyDescent="0.2"/>
    <row r="28" s="723" customFormat="1" ht="16.5" customHeight="1" x14ac:dyDescent="0.2"/>
    <row r="29" s="723" customFormat="1" ht="16.5" customHeight="1" x14ac:dyDescent="0.2"/>
    <row r="30" s="723" customFormat="1" ht="16.5" customHeight="1" x14ac:dyDescent="0.2"/>
    <row r="31" s="723" customFormat="1" ht="16.5" customHeight="1" x14ac:dyDescent="0.2"/>
    <row r="32" s="723" customFormat="1" ht="16.5" customHeight="1" x14ac:dyDescent="0.2"/>
    <row r="33" s="723" customFormat="1" ht="16.5" customHeight="1" x14ac:dyDescent="0.2"/>
    <row r="34" s="723" customFormat="1" ht="16.5" customHeight="1" x14ac:dyDescent="0.2"/>
    <row r="35" s="723" customFormat="1" ht="16.5" customHeight="1" x14ac:dyDescent="0.2"/>
    <row r="36" s="723" customFormat="1" ht="16.5" customHeight="1" x14ac:dyDescent="0.2"/>
    <row r="37" s="723" customFormat="1" ht="16.5" customHeight="1" x14ac:dyDescent="0.2"/>
    <row r="38" s="723" customFormat="1" ht="16.5" customHeight="1" x14ac:dyDescent="0.2"/>
    <row r="39" s="723" customFormat="1" ht="16.5" customHeight="1" x14ac:dyDescent="0.2"/>
    <row r="40" s="723" customFormat="1" ht="16.5" customHeight="1" x14ac:dyDescent="0.2"/>
    <row r="41" s="723" customFormat="1" ht="16.5" customHeight="1" x14ac:dyDescent="0.2"/>
    <row r="42" s="723" customFormat="1" ht="16.5" customHeight="1" x14ac:dyDescent="0.2"/>
    <row r="43" s="723" customFormat="1" ht="16.5" customHeight="1" x14ac:dyDescent="0.2"/>
    <row r="44" s="723" customFormat="1" ht="16.5" customHeight="1" x14ac:dyDescent="0.2"/>
    <row r="45" s="723" customFormat="1" ht="16.5" customHeight="1" x14ac:dyDescent="0.2"/>
    <row r="46" s="723" customFormat="1" ht="16.5" customHeight="1" x14ac:dyDescent="0.2"/>
    <row r="47" s="723" customFormat="1" ht="16.5" customHeight="1" x14ac:dyDescent="0.2"/>
    <row r="48" s="723"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749"/>
      <c r="C53" s="749"/>
      <c r="D53" s="749"/>
      <c r="E53" s="749"/>
      <c r="F53" s="749"/>
      <c r="G53" s="749"/>
      <c r="H53" s="942" t="s">
        <v>437</v>
      </c>
    </row>
    <row r="54" spans="2:8" ht="29.25" customHeight="1" thickBot="1" x14ac:dyDescent="0.35">
      <c r="B54" s="941" t="s">
        <v>164</v>
      </c>
      <c r="C54" s="940"/>
      <c r="D54" s="940"/>
      <c r="E54" s="939" t="s">
        <v>372</v>
      </c>
      <c r="F54" s="938" t="s">
        <v>5</v>
      </c>
      <c r="G54" s="938" t="s">
        <v>6</v>
      </c>
      <c r="H54" s="937" t="s">
        <v>7</v>
      </c>
    </row>
    <row r="55" spans="2:8" ht="52.5" customHeight="1" x14ac:dyDescent="0.2">
      <c r="B55" s="936"/>
      <c r="C55" s="935" t="s">
        <v>436</v>
      </c>
      <c r="D55" s="935"/>
      <c r="E55" s="934"/>
      <c r="F55" s="933">
        <v>1156</v>
      </c>
      <c r="G55" s="933">
        <v>1356</v>
      </c>
      <c r="H55" s="932">
        <v>1157</v>
      </c>
    </row>
    <row r="56" spans="2:8" ht="52.5" customHeight="1" x14ac:dyDescent="0.2">
      <c r="B56" s="927"/>
      <c r="C56" s="931" t="s">
        <v>435</v>
      </c>
      <c r="D56" s="931"/>
      <c r="E56" s="930"/>
      <c r="F56" s="929" t="s">
        <v>336</v>
      </c>
      <c r="G56" s="929" t="s">
        <v>336</v>
      </c>
      <c r="H56" s="928" t="s">
        <v>336</v>
      </c>
    </row>
    <row r="57" spans="2:8" ht="53.25" customHeight="1" x14ac:dyDescent="0.2">
      <c r="B57" s="927"/>
      <c r="C57" s="926" t="s">
        <v>434</v>
      </c>
      <c r="D57" s="926"/>
      <c r="E57" s="925"/>
      <c r="F57" s="924">
        <v>1004</v>
      </c>
      <c r="G57" s="924">
        <v>795</v>
      </c>
      <c r="H57" s="923">
        <v>709</v>
      </c>
    </row>
    <row r="58" spans="2:8" ht="45.75" customHeight="1" x14ac:dyDescent="0.2">
      <c r="B58" s="922"/>
      <c r="C58" s="921" t="s">
        <v>433</v>
      </c>
      <c r="D58" s="920"/>
      <c r="E58" s="919"/>
      <c r="F58" s="918">
        <v>240</v>
      </c>
      <c r="G58" s="918">
        <v>225</v>
      </c>
      <c r="H58" s="917">
        <v>201</v>
      </c>
    </row>
    <row r="59" spans="2:8" ht="45.75" customHeight="1" x14ac:dyDescent="0.2">
      <c r="B59" s="922"/>
      <c r="C59" s="921" t="s">
        <v>432</v>
      </c>
      <c r="D59" s="920"/>
      <c r="E59" s="919"/>
      <c r="F59" s="918">
        <v>286</v>
      </c>
      <c r="G59" s="918">
        <v>237</v>
      </c>
      <c r="H59" s="917">
        <v>187</v>
      </c>
    </row>
    <row r="60" spans="2:8" ht="45.75" customHeight="1" x14ac:dyDescent="0.2">
      <c r="B60" s="922"/>
      <c r="C60" s="921" t="s">
        <v>431</v>
      </c>
      <c r="D60" s="920"/>
      <c r="E60" s="919"/>
      <c r="F60" s="918">
        <v>183</v>
      </c>
      <c r="G60" s="918">
        <v>143</v>
      </c>
      <c r="H60" s="917">
        <v>143</v>
      </c>
    </row>
    <row r="61" spans="2:8" ht="45.75" customHeight="1" x14ac:dyDescent="0.2">
      <c r="B61" s="922"/>
      <c r="C61" s="921" t="s">
        <v>430</v>
      </c>
      <c r="D61" s="920"/>
      <c r="E61" s="919"/>
      <c r="F61" s="918">
        <v>74</v>
      </c>
      <c r="G61" s="918">
        <v>74</v>
      </c>
      <c r="H61" s="917">
        <v>74</v>
      </c>
    </row>
    <row r="62" spans="2:8" ht="45.75" customHeight="1" thickBot="1" x14ac:dyDescent="0.25">
      <c r="B62" s="916"/>
      <c r="C62" s="915" t="s">
        <v>429</v>
      </c>
      <c r="D62" s="914"/>
      <c r="E62" s="913"/>
      <c r="F62" s="912">
        <v>58</v>
      </c>
      <c r="G62" s="912">
        <v>54</v>
      </c>
      <c r="H62" s="911">
        <v>59</v>
      </c>
    </row>
    <row r="63" spans="2:8" ht="52.5" customHeight="1" thickBot="1" x14ac:dyDescent="0.25">
      <c r="B63" s="910"/>
      <c r="C63" s="909" t="s">
        <v>428</v>
      </c>
      <c r="D63" s="909"/>
      <c r="E63" s="908"/>
      <c r="F63" s="907">
        <v>2160</v>
      </c>
      <c r="G63" s="907">
        <v>2152</v>
      </c>
      <c r="H63" s="906">
        <v>1866</v>
      </c>
    </row>
    <row r="64" spans="2:8" ht="13" x14ac:dyDescent="0.2"/>
  </sheetData>
  <sheetProtection algorithmName="SHA-512" hashValue="t33WnXT0UNkAb6oajivMXJNW3ZagvzRn+6tL43PFPJgXE8rJApKej4hVdpojIYExObV52wqt1pOAEetqlQwOhA==" saltValue="z5CowljTjugaLAa6zwcs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I1" zoomScale="90" zoomScaleNormal="9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6" t="s">
        <v>15</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ht="13" x14ac:dyDescent="0.2">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ht="13" x14ac:dyDescent="0.2">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ht="13" x14ac:dyDescent="0.2">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ht="13" x14ac:dyDescent="0.2">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2">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44.4</v>
      </c>
      <c r="BQ51" s="44"/>
      <c r="BR51" s="44"/>
      <c r="BS51" s="44"/>
      <c r="BT51" s="44"/>
      <c r="BU51" s="44"/>
      <c r="BV51" s="44"/>
      <c r="BW51" s="44"/>
      <c r="BX51" s="44">
        <v>48.6</v>
      </c>
      <c r="BY51" s="44"/>
      <c r="BZ51" s="44"/>
      <c r="CA51" s="44"/>
      <c r="CB51" s="44"/>
      <c r="CC51" s="44"/>
      <c r="CD51" s="44"/>
      <c r="CE51" s="44"/>
      <c r="CF51" s="44">
        <v>40.1</v>
      </c>
      <c r="CG51" s="44"/>
      <c r="CH51" s="44"/>
      <c r="CI51" s="44"/>
      <c r="CJ51" s="44"/>
      <c r="CK51" s="44"/>
      <c r="CL51" s="44"/>
      <c r="CM51" s="44"/>
      <c r="CN51" s="44">
        <v>38.5</v>
      </c>
      <c r="CO51" s="44"/>
      <c r="CP51" s="44"/>
      <c r="CQ51" s="44"/>
      <c r="CR51" s="44"/>
      <c r="CS51" s="44"/>
      <c r="CT51" s="44"/>
      <c r="CU51" s="44"/>
      <c r="CV51" s="44">
        <v>46.5</v>
      </c>
      <c r="CW51" s="44"/>
      <c r="CX51" s="44"/>
      <c r="CY51" s="44"/>
      <c r="CZ51" s="44"/>
      <c r="DA51" s="44"/>
      <c r="DB51" s="44"/>
      <c r="DC51" s="44"/>
    </row>
    <row r="52" spans="1:109" ht="13" x14ac:dyDescent="0.2">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ht="13" x14ac:dyDescent="0.2">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53.1</v>
      </c>
      <c r="BQ53" s="44"/>
      <c r="BR53" s="44"/>
      <c r="BS53" s="44"/>
      <c r="BT53" s="44"/>
      <c r="BU53" s="44"/>
      <c r="BV53" s="44"/>
      <c r="BW53" s="44"/>
      <c r="BX53" s="44">
        <v>53.7</v>
      </c>
      <c r="BY53" s="44"/>
      <c r="BZ53" s="44"/>
      <c r="CA53" s="44"/>
      <c r="CB53" s="44"/>
      <c r="CC53" s="44"/>
      <c r="CD53" s="44"/>
      <c r="CE53" s="44"/>
      <c r="CF53" s="44">
        <v>55.8</v>
      </c>
      <c r="CG53" s="44"/>
      <c r="CH53" s="44"/>
      <c r="CI53" s="44"/>
      <c r="CJ53" s="44"/>
      <c r="CK53" s="44"/>
      <c r="CL53" s="44"/>
      <c r="CM53" s="44"/>
      <c r="CN53" s="44">
        <v>57.4</v>
      </c>
      <c r="CO53" s="44"/>
      <c r="CP53" s="44"/>
      <c r="CQ53" s="44"/>
      <c r="CR53" s="44"/>
      <c r="CS53" s="44"/>
      <c r="CT53" s="44"/>
      <c r="CU53" s="44"/>
      <c r="CV53" s="44">
        <v>59</v>
      </c>
      <c r="CW53" s="44"/>
      <c r="CX53" s="44"/>
      <c r="CY53" s="44"/>
      <c r="CZ53" s="44"/>
      <c r="DA53" s="44"/>
      <c r="DB53" s="44"/>
      <c r="DC53" s="44"/>
    </row>
    <row r="54" spans="1:109" ht="13" x14ac:dyDescent="0.2">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ht="13" x14ac:dyDescent="0.2">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20.3</v>
      </c>
      <c r="BQ55" s="44"/>
      <c r="BR55" s="44"/>
      <c r="BS55" s="44"/>
      <c r="BT55" s="44"/>
      <c r="BU55" s="44"/>
      <c r="BV55" s="44"/>
      <c r="BW55" s="44"/>
      <c r="BX55" s="44">
        <v>15.5</v>
      </c>
      <c r="BY55" s="44"/>
      <c r="BZ55" s="44"/>
      <c r="CA55" s="44"/>
      <c r="CB55" s="44"/>
      <c r="CC55" s="44"/>
      <c r="CD55" s="44"/>
      <c r="CE55" s="44"/>
      <c r="CF55" s="44">
        <v>4.5999999999999996</v>
      </c>
      <c r="CG55" s="44"/>
      <c r="CH55" s="44"/>
      <c r="CI55" s="44"/>
      <c r="CJ55" s="44"/>
      <c r="CK55" s="44"/>
      <c r="CL55" s="44"/>
      <c r="CM55" s="44"/>
      <c r="CN55" s="44">
        <v>1.6</v>
      </c>
      <c r="CO55" s="44"/>
      <c r="CP55" s="44"/>
      <c r="CQ55" s="44"/>
      <c r="CR55" s="44"/>
      <c r="CS55" s="44"/>
      <c r="CT55" s="44"/>
      <c r="CU55" s="44"/>
      <c r="CV55" s="44">
        <v>0</v>
      </c>
      <c r="CW55" s="44"/>
      <c r="CX55" s="44"/>
      <c r="CY55" s="44"/>
      <c r="CZ55" s="44"/>
      <c r="DA55" s="44"/>
      <c r="DB55" s="44"/>
      <c r="DC55" s="44"/>
    </row>
    <row r="56" spans="1:109" ht="13" x14ac:dyDescent="0.2">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ht="13" x14ac:dyDescent="0.2">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60.4</v>
      </c>
      <c r="BQ57" s="44"/>
      <c r="BR57" s="44"/>
      <c r="BS57" s="44"/>
      <c r="BT57" s="44"/>
      <c r="BU57" s="44"/>
      <c r="BV57" s="44"/>
      <c r="BW57" s="44"/>
      <c r="BX57" s="44">
        <v>61.5</v>
      </c>
      <c r="BY57" s="44"/>
      <c r="BZ57" s="44"/>
      <c r="CA57" s="44"/>
      <c r="CB57" s="44"/>
      <c r="CC57" s="44"/>
      <c r="CD57" s="44"/>
      <c r="CE57" s="44"/>
      <c r="CF57" s="44">
        <v>61.3</v>
      </c>
      <c r="CG57" s="44"/>
      <c r="CH57" s="44"/>
      <c r="CI57" s="44"/>
      <c r="CJ57" s="44"/>
      <c r="CK57" s="44"/>
      <c r="CL57" s="44"/>
      <c r="CM57" s="44"/>
      <c r="CN57" s="44">
        <v>62.4</v>
      </c>
      <c r="CO57" s="44"/>
      <c r="CP57" s="44"/>
      <c r="CQ57" s="44"/>
      <c r="CR57" s="44"/>
      <c r="CS57" s="44"/>
      <c r="CT57" s="44"/>
      <c r="CU57" s="44"/>
      <c r="CV57" s="44">
        <v>63.5</v>
      </c>
      <c r="CW57" s="44"/>
      <c r="CX57" s="44"/>
      <c r="CY57" s="44"/>
      <c r="CZ57" s="44"/>
      <c r="DA57" s="44"/>
      <c r="DB57" s="44"/>
      <c r="DC57" s="44"/>
      <c r="DD57" s="23"/>
      <c r="DE57" s="22"/>
    </row>
    <row r="58" spans="1:109" s="18" customFormat="1" ht="13" x14ac:dyDescent="0.2">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59" t="s">
        <v>16</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ht="13" x14ac:dyDescent="0.2">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ht="13" x14ac:dyDescent="0.2">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ht="13" x14ac:dyDescent="0.2">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ht="13" x14ac:dyDescent="0.2">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ht="13" x14ac:dyDescent="0.2">
      <c r="B73" s="10"/>
      <c r="G73" s="56"/>
      <c r="H73" s="56"/>
      <c r="I73" s="56"/>
      <c r="J73" s="56"/>
      <c r="K73" s="60"/>
      <c r="L73" s="60"/>
      <c r="M73" s="60"/>
      <c r="N73" s="60"/>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44.4</v>
      </c>
      <c r="BQ73" s="44"/>
      <c r="BR73" s="44"/>
      <c r="BS73" s="44"/>
      <c r="BT73" s="44"/>
      <c r="BU73" s="44"/>
      <c r="BV73" s="44"/>
      <c r="BW73" s="44"/>
      <c r="BX73" s="44">
        <v>48.6</v>
      </c>
      <c r="BY73" s="44"/>
      <c r="BZ73" s="44"/>
      <c r="CA73" s="44"/>
      <c r="CB73" s="44"/>
      <c r="CC73" s="44"/>
      <c r="CD73" s="44"/>
      <c r="CE73" s="44"/>
      <c r="CF73" s="44">
        <v>40.1</v>
      </c>
      <c r="CG73" s="44"/>
      <c r="CH73" s="44"/>
      <c r="CI73" s="44"/>
      <c r="CJ73" s="44"/>
      <c r="CK73" s="44"/>
      <c r="CL73" s="44"/>
      <c r="CM73" s="44"/>
      <c r="CN73" s="44">
        <v>38.5</v>
      </c>
      <c r="CO73" s="44"/>
      <c r="CP73" s="44"/>
      <c r="CQ73" s="44"/>
      <c r="CR73" s="44"/>
      <c r="CS73" s="44"/>
      <c r="CT73" s="44"/>
      <c r="CU73" s="44"/>
      <c r="CV73" s="44">
        <v>46.5</v>
      </c>
      <c r="CW73" s="44"/>
      <c r="CX73" s="44"/>
      <c r="CY73" s="44"/>
      <c r="CZ73" s="44"/>
      <c r="DA73" s="44"/>
      <c r="DB73" s="44"/>
      <c r="DC73" s="44"/>
    </row>
    <row r="74" spans="2:107" ht="13" x14ac:dyDescent="0.2">
      <c r="B74" s="10"/>
      <c r="G74" s="56"/>
      <c r="H74" s="56"/>
      <c r="I74" s="56"/>
      <c r="J74" s="56"/>
      <c r="K74" s="60"/>
      <c r="L74" s="60"/>
      <c r="M74" s="60"/>
      <c r="N74" s="60"/>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ht="13" x14ac:dyDescent="0.2">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2</v>
      </c>
      <c r="BQ75" s="44"/>
      <c r="BR75" s="44"/>
      <c r="BS75" s="44"/>
      <c r="BT75" s="44"/>
      <c r="BU75" s="44"/>
      <c r="BV75" s="44"/>
      <c r="BW75" s="44"/>
      <c r="BX75" s="44">
        <v>2</v>
      </c>
      <c r="BY75" s="44"/>
      <c r="BZ75" s="44"/>
      <c r="CA75" s="44"/>
      <c r="CB75" s="44"/>
      <c r="CC75" s="44"/>
      <c r="CD75" s="44"/>
      <c r="CE75" s="44"/>
      <c r="CF75" s="44">
        <v>2.4</v>
      </c>
      <c r="CG75" s="44"/>
      <c r="CH75" s="44"/>
      <c r="CI75" s="44"/>
      <c r="CJ75" s="44"/>
      <c r="CK75" s="44"/>
      <c r="CL75" s="44"/>
      <c r="CM75" s="44"/>
      <c r="CN75" s="44">
        <v>3.3</v>
      </c>
      <c r="CO75" s="44"/>
      <c r="CP75" s="44"/>
      <c r="CQ75" s="44"/>
      <c r="CR75" s="44"/>
      <c r="CS75" s="44"/>
      <c r="CT75" s="44"/>
      <c r="CU75" s="44"/>
      <c r="CV75" s="44">
        <v>4.0999999999999996</v>
      </c>
      <c r="CW75" s="44"/>
      <c r="CX75" s="44"/>
      <c r="CY75" s="44"/>
      <c r="CZ75" s="44"/>
      <c r="DA75" s="44"/>
      <c r="DB75" s="44"/>
      <c r="DC75" s="44"/>
    </row>
    <row r="76" spans="2:107" ht="13" x14ac:dyDescent="0.2">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ht="13" x14ac:dyDescent="0.2">
      <c r="B77" s="10"/>
      <c r="G77" s="39"/>
      <c r="H77" s="39"/>
      <c r="I77" s="39"/>
      <c r="J77" s="39"/>
      <c r="K77" s="60"/>
      <c r="L77" s="60"/>
      <c r="M77" s="60"/>
      <c r="N77" s="60"/>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20.3</v>
      </c>
      <c r="BQ77" s="44"/>
      <c r="BR77" s="44"/>
      <c r="BS77" s="44"/>
      <c r="BT77" s="44"/>
      <c r="BU77" s="44"/>
      <c r="BV77" s="44"/>
      <c r="BW77" s="44"/>
      <c r="BX77" s="44">
        <v>15.5</v>
      </c>
      <c r="BY77" s="44"/>
      <c r="BZ77" s="44"/>
      <c r="CA77" s="44"/>
      <c r="CB77" s="44"/>
      <c r="CC77" s="44"/>
      <c r="CD77" s="44"/>
      <c r="CE77" s="44"/>
      <c r="CF77" s="44">
        <v>4.5999999999999996</v>
      </c>
      <c r="CG77" s="44"/>
      <c r="CH77" s="44"/>
      <c r="CI77" s="44"/>
      <c r="CJ77" s="44"/>
      <c r="CK77" s="44"/>
      <c r="CL77" s="44"/>
      <c r="CM77" s="44"/>
      <c r="CN77" s="44">
        <v>1.6</v>
      </c>
      <c r="CO77" s="44"/>
      <c r="CP77" s="44"/>
      <c r="CQ77" s="44"/>
      <c r="CR77" s="44"/>
      <c r="CS77" s="44"/>
      <c r="CT77" s="44"/>
      <c r="CU77" s="44"/>
      <c r="CV77" s="44">
        <v>0</v>
      </c>
      <c r="CW77" s="44"/>
      <c r="CX77" s="44"/>
      <c r="CY77" s="44"/>
      <c r="CZ77" s="44"/>
      <c r="DA77" s="44"/>
      <c r="DB77" s="44"/>
      <c r="DC77" s="44"/>
    </row>
    <row r="78" spans="2:107" ht="13" x14ac:dyDescent="0.2">
      <c r="B78" s="10"/>
      <c r="G78" s="39"/>
      <c r="H78" s="39"/>
      <c r="I78" s="39"/>
      <c r="J78" s="39"/>
      <c r="K78" s="60"/>
      <c r="L78" s="60"/>
      <c r="M78" s="60"/>
      <c r="N78" s="60"/>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ht="13" x14ac:dyDescent="0.2">
      <c r="B79" s="10"/>
      <c r="G79" s="39"/>
      <c r="H79" s="39"/>
      <c r="I79" s="58"/>
      <c r="J79" s="58"/>
      <c r="K79" s="61"/>
      <c r="L79" s="61"/>
      <c r="M79" s="61"/>
      <c r="N79" s="61"/>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6.6</v>
      </c>
      <c r="BQ79" s="44"/>
      <c r="BR79" s="44"/>
      <c r="BS79" s="44"/>
      <c r="BT79" s="44"/>
      <c r="BU79" s="44"/>
      <c r="BV79" s="44"/>
      <c r="BW79" s="44"/>
      <c r="BX79" s="44">
        <v>6.4</v>
      </c>
      <c r="BY79" s="44"/>
      <c r="BZ79" s="44"/>
      <c r="CA79" s="44"/>
      <c r="CB79" s="44"/>
      <c r="CC79" s="44"/>
      <c r="CD79" s="44"/>
      <c r="CE79" s="44"/>
      <c r="CF79" s="44">
        <v>6.3</v>
      </c>
      <c r="CG79" s="44"/>
      <c r="CH79" s="44"/>
      <c r="CI79" s="44"/>
      <c r="CJ79" s="44"/>
      <c r="CK79" s="44"/>
      <c r="CL79" s="44"/>
      <c r="CM79" s="44"/>
      <c r="CN79" s="44">
        <v>6.6</v>
      </c>
      <c r="CO79" s="44"/>
      <c r="CP79" s="44"/>
      <c r="CQ79" s="44"/>
      <c r="CR79" s="44"/>
      <c r="CS79" s="44"/>
      <c r="CT79" s="44"/>
      <c r="CU79" s="44"/>
      <c r="CV79" s="44">
        <v>6.8</v>
      </c>
      <c r="CW79" s="44"/>
      <c r="CX79" s="44"/>
      <c r="CY79" s="44"/>
      <c r="CZ79" s="44"/>
      <c r="DA79" s="44"/>
      <c r="DB79" s="44"/>
      <c r="DC79" s="44"/>
    </row>
    <row r="80" spans="2:107" ht="13" x14ac:dyDescent="0.2">
      <c r="B80" s="10"/>
      <c r="G80" s="39"/>
      <c r="H80" s="39"/>
      <c r="I80" s="58"/>
      <c r="J80" s="58"/>
      <c r="K80" s="61"/>
      <c r="L80" s="61"/>
      <c r="M80" s="61"/>
      <c r="N80" s="61"/>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Ea8ovNAh9t6C1DyzNSR0qBmMZ+IDxfOgQzkunsAKEPAvnSLPaIiuXECCkfAfloV45Ne2coGwnThf0Vum3XmEjA==" saltValue="XzVNlYX/6nszUvHdckDo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abSelected="1" topLeftCell="A77"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ZQE/K96OaYVmMqmFpHF/e6QN7sGutI8LH4OKq547RbK4s9DX34sILNAWhwDZ9hOq5Bb8pOujXkIzXpnlH0kNtg==" saltValue="ddfTJF13MA0ZTZjA03AV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63" zoomScale="60" zoomScaleNormal="6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nM+Q+1QgNdx+c0BQ6eOPkHO73BuSOsS+NxPv9PMJUZ9SP+X6RMOWynM6loO4zHv3cw0AfryCQx+64pQ/Z+r9g==" saltValue="enW23oCnXu789hnkA2/S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7E57B-D2C3-4AAD-A3EA-4DBB4E3ADD8F}">
  <sheetPr>
    <pageSetUpPr fitToPage="1"/>
  </sheetPr>
  <dimension ref="B1:EM49"/>
  <sheetViews>
    <sheetView showGridLines="0" tabSelected="1" workbookViewId="0"/>
  </sheetViews>
  <sheetFormatPr defaultColWidth="0" defaultRowHeight="0" customHeight="1" zeroHeight="1" x14ac:dyDescent="0.2"/>
  <cols>
    <col min="1" max="1" width="1.6328125" style="62" customWidth="1"/>
    <col min="2" max="2" width="2.36328125" style="62" customWidth="1"/>
    <col min="3" max="16" width="2.6328125" style="62" customWidth="1"/>
    <col min="17" max="17" width="2.36328125" style="62" customWidth="1"/>
    <col min="18" max="95" width="1.6328125" style="62" customWidth="1"/>
    <col min="96" max="133" width="1.6328125" style="63" customWidth="1"/>
    <col min="134" max="143" width="1.6328125" style="62" customWidth="1"/>
    <col min="144" max="16384" width="0" style="62" hidden="1"/>
  </cols>
  <sheetData>
    <row r="1" spans="2:143" ht="22.5" customHeight="1" thickBot="1" x14ac:dyDescent="0.25">
      <c r="B1" s="195"/>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94" t="s">
        <v>170</v>
      </c>
      <c r="DI1" s="193"/>
      <c r="DJ1" s="193"/>
      <c r="DK1" s="193"/>
      <c r="DL1" s="193"/>
      <c r="DM1" s="193"/>
      <c r="DN1" s="192"/>
      <c r="DO1" s="62"/>
      <c r="DP1" s="194" t="s">
        <v>169</v>
      </c>
      <c r="DQ1" s="193"/>
      <c r="DR1" s="193"/>
      <c r="DS1" s="193"/>
      <c r="DT1" s="193"/>
      <c r="DU1" s="193"/>
      <c r="DV1" s="193"/>
      <c r="DW1" s="193"/>
      <c r="DX1" s="193"/>
      <c r="DY1" s="193"/>
      <c r="DZ1" s="193"/>
      <c r="EA1" s="193"/>
      <c r="EB1" s="193"/>
      <c r="EC1" s="192"/>
      <c r="ED1" s="188"/>
      <c r="EE1" s="188"/>
      <c r="EF1" s="188"/>
      <c r="EG1" s="188"/>
      <c r="EH1" s="188"/>
      <c r="EI1" s="188"/>
      <c r="EJ1" s="188"/>
      <c r="EK1" s="188"/>
      <c r="EL1" s="188"/>
      <c r="EM1" s="188"/>
    </row>
    <row r="2" spans="2:143" ht="22.5" customHeight="1" x14ac:dyDescent="0.2">
      <c r="B2" s="191" t="s">
        <v>168</v>
      </c>
      <c r="R2" s="189"/>
      <c r="S2" s="189"/>
      <c r="T2" s="189"/>
      <c r="U2" s="189"/>
      <c r="V2" s="189"/>
      <c r="W2" s="189"/>
      <c r="X2" s="189"/>
      <c r="Y2" s="189"/>
      <c r="Z2" s="189"/>
      <c r="AA2" s="189"/>
      <c r="AB2" s="189"/>
      <c r="AC2" s="189"/>
      <c r="AE2" s="190"/>
      <c r="AF2" s="190"/>
      <c r="AG2" s="190"/>
      <c r="AH2" s="190"/>
      <c r="AI2" s="190"/>
      <c r="AJ2" s="189"/>
      <c r="AK2" s="189"/>
      <c r="AL2" s="189"/>
      <c r="AM2" s="189"/>
      <c r="AN2" s="189"/>
      <c r="AO2" s="189"/>
      <c r="AP2" s="189"/>
      <c r="CD2" s="188"/>
      <c r="CE2" s="188"/>
      <c r="CF2" s="188"/>
      <c r="CG2" s="188"/>
      <c r="CH2" s="188"/>
      <c r="CI2" s="188"/>
      <c r="CJ2" s="188"/>
      <c r="CK2" s="188"/>
      <c r="CL2" s="188"/>
      <c r="CM2" s="188"/>
      <c r="CN2" s="188"/>
      <c r="CO2" s="188"/>
      <c r="CP2" s="188"/>
      <c r="CQ2" s="188"/>
      <c r="CR2" s="188"/>
      <c r="CS2" s="188"/>
      <c r="CT2" s="188"/>
      <c r="CU2" s="188"/>
      <c r="CV2" s="188"/>
      <c r="CW2" s="188"/>
      <c r="CX2" s="188"/>
      <c r="CY2" s="188"/>
      <c r="CZ2" s="188"/>
      <c r="DA2" s="188"/>
      <c r="DB2" s="188"/>
      <c r="DC2" s="188"/>
      <c r="DD2" s="188"/>
      <c r="DE2" s="188"/>
      <c r="DF2" s="188"/>
      <c r="DG2" s="188"/>
      <c r="DH2" s="188"/>
      <c r="DI2" s="188"/>
      <c r="DJ2" s="188"/>
      <c r="DK2" s="188"/>
      <c r="DL2" s="188"/>
      <c r="DM2" s="188"/>
      <c r="DN2" s="188"/>
      <c r="DO2" s="188"/>
      <c r="DP2" s="188"/>
      <c r="DQ2" s="188"/>
      <c r="DR2" s="188"/>
      <c r="DS2" s="188"/>
      <c r="DT2" s="188"/>
      <c r="DU2" s="188"/>
      <c r="DV2" s="188"/>
      <c r="DW2" s="188"/>
      <c r="DX2" s="188"/>
      <c r="DY2" s="188"/>
      <c r="DZ2" s="188"/>
      <c r="EA2" s="188"/>
      <c r="EB2" s="188"/>
      <c r="EC2" s="188"/>
    </row>
    <row r="3" spans="2:143" ht="11.25" customHeight="1" x14ac:dyDescent="0.2">
      <c r="B3" s="147" t="s">
        <v>167</v>
      </c>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7" t="s">
        <v>166</v>
      </c>
      <c r="AQ3" s="146"/>
      <c r="AR3" s="146"/>
      <c r="AS3" s="146"/>
      <c r="AT3" s="146"/>
      <c r="AU3" s="146"/>
      <c r="AV3" s="146"/>
      <c r="AW3" s="146"/>
      <c r="AX3" s="146"/>
      <c r="AY3" s="146"/>
      <c r="AZ3" s="146"/>
      <c r="BA3" s="146"/>
      <c r="BB3" s="146"/>
      <c r="BC3" s="146"/>
      <c r="BD3" s="146"/>
      <c r="BE3" s="146"/>
      <c r="BF3" s="146"/>
      <c r="BG3" s="146"/>
      <c r="BH3" s="146"/>
      <c r="BI3" s="146"/>
      <c r="BJ3" s="146"/>
      <c r="BK3" s="146"/>
      <c r="BL3" s="146"/>
      <c r="BM3" s="146"/>
      <c r="BN3" s="146"/>
      <c r="BO3" s="146"/>
      <c r="BP3" s="146"/>
      <c r="BQ3" s="146"/>
      <c r="BR3" s="146"/>
      <c r="BS3" s="146"/>
      <c r="BT3" s="146"/>
      <c r="BU3" s="146"/>
      <c r="BV3" s="146"/>
      <c r="BW3" s="146"/>
      <c r="BX3" s="146"/>
      <c r="BY3" s="146"/>
      <c r="BZ3" s="146"/>
      <c r="CA3" s="146"/>
      <c r="CB3" s="145"/>
      <c r="CD3" s="147" t="s">
        <v>165</v>
      </c>
      <c r="CE3" s="146"/>
      <c r="CF3" s="146"/>
      <c r="CG3" s="146"/>
      <c r="CH3" s="146"/>
      <c r="CI3" s="146"/>
      <c r="CJ3" s="146"/>
      <c r="CK3" s="146"/>
      <c r="CL3" s="146"/>
      <c r="CM3" s="146"/>
      <c r="CN3" s="146"/>
      <c r="CO3" s="146"/>
      <c r="CP3" s="146"/>
      <c r="CQ3" s="146"/>
      <c r="CR3" s="146"/>
      <c r="CS3" s="146"/>
      <c r="CT3" s="146"/>
      <c r="CU3" s="146"/>
      <c r="CV3" s="146"/>
      <c r="CW3" s="146"/>
      <c r="CX3" s="146"/>
      <c r="CY3" s="146"/>
      <c r="CZ3" s="146"/>
      <c r="DA3" s="146"/>
      <c r="DB3" s="146"/>
      <c r="DC3" s="146"/>
      <c r="DD3" s="146"/>
      <c r="DE3" s="146"/>
      <c r="DF3" s="146"/>
      <c r="DG3" s="146"/>
      <c r="DH3" s="146"/>
      <c r="DI3" s="146"/>
      <c r="DJ3" s="146"/>
      <c r="DK3" s="146"/>
      <c r="DL3" s="146"/>
      <c r="DM3" s="146"/>
      <c r="DN3" s="146"/>
      <c r="DO3" s="146"/>
      <c r="DP3" s="146"/>
      <c r="DQ3" s="146"/>
      <c r="DR3" s="146"/>
      <c r="DS3" s="146"/>
      <c r="DT3" s="146"/>
      <c r="DU3" s="146"/>
      <c r="DV3" s="146"/>
      <c r="DW3" s="146"/>
      <c r="DX3" s="146"/>
      <c r="DY3" s="146"/>
      <c r="DZ3" s="146"/>
      <c r="EA3" s="146"/>
      <c r="EB3" s="146"/>
      <c r="EC3" s="145"/>
    </row>
    <row r="4" spans="2:143" ht="11.25" customHeight="1" x14ac:dyDescent="0.2">
      <c r="B4" s="147" t="s">
        <v>164</v>
      </c>
      <c r="C4" s="146"/>
      <c r="D4" s="146"/>
      <c r="E4" s="146"/>
      <c r="F4" s="146"/>
      <c r="G4" s="146"/>
      <c r="H4" s="146"/>
      <c r="I4" s="146"/>
      <c r="J4" s="146"/>
      <c r="K4" s="146"/>
      <c r="L4" s="146"/>
      <c r="M4" s="146"/>
      <c r="N4" s="146"/>
      <c r="O4" s="146"/>
      <c r="P4" s="146"/>
      <c r="Q4" s="145"/>
      <c r="R4" s="147" t="s">
        <v>163</v>
      </c>
      <c r="S4" s="146"/>
      <c r="T4" s="146"/>
      <c r="U4" s="146"/>
      <c r="V4" s="146"/>
      <c r="W4" s="146"/>
      <c r="X4" s="146"/>
      <c r="Y4" s="145"/>
      <c r="Z4" s="147" t="s">
        <v>155</v>
      </c>
      <c r="AA4" s="146"/>
      <c r="AB4" s="146"/>
      <c r="AC4" s="145"/>
      <c r="AD4" s="147" t="s">
        <v>162</v>
      </c>
      <c r="AE4" s="146"/>
      <c r="AF4" s="146"/>
      <c r="AG4" s="146"/>
      <c r="AH4" s="146"/>
      <c r="AI4" s="146"/>
      <c r="AJ4" s="146"/>
      <c r="AK4" s="145"/>
      <c r="AL4" s="147" t="s">
        <v>155</v>
      </c>
      <c r="AM4" s="146"/>
      <c r="AN4" s="146"/>
      <c r="AO4" s="145"/>
      <c r="AP4" s="187" t="s">
        <v>78</v>
      </c>
      <c r="AQ4" s="187"/>
      <c r="AR4" s="187"/>
      <c r="AS4" s="187"/>
      <c r="AT4" s="187"/>
      <c r="AU4" s="187"/>
      <c r="AV4" s="187"/>
      <c r="AW4" s="187"/>
      <c r="AX4" s="187"/>
      <c r="AY4" s="187"/>
      <c r="AZ4" s="187"/>
      <c r="BA4" s="187"/>
      <c r="BB4" s="187"/>
      <c r="BC4" s="187"/>
      <c r="BD4" s="187"/>
      <c r="BE4" s="187"/>
      <c r="BF4" s="187"/>
      <c r="BG4" s="187" t="s">
        <v>161</v>
      </c>
      <c r="BH4" s="187"/>
      <c r="BI4" s="187"/>
      <c r="BJ4" s="187"/>
      <c r="BK4" s="187"/>
      <c r="BL4" s="187"/>
      <c r="BM4" s="187"/>
      <c r="BN4" s="187"/>
      <c r="BO4" s="187" t="s">
        <v>155</v>
      </c>
      <c r="BP4" s="187"/>
      <c r="BQ4" s="187"/>
      <c r="BR4" s="187"/>
      <c r="BS4" s="187" t="s">
        <v>160</v>
      </c>
      <c r="BT4" s="187"/>
      <c r="BU4" s="187"/>
      <c r="BV4" s="187"/>
      <c r="BW4" s="187"/>
      <c r="BX4" s="187"/>
      <c r="BY4" s="187"/>
      <c r="BZ4" s="187"/>
      <c r="CA4" s="187"/>
      <c r="CB4" s="187"/>
      <c r="CD4" s="147" t="s">
        <v>159</v>
      </c>
      <c r="CE4" s="146"/>
      <c r="CF4" s="146"/>
      <c r="CG4" s="146"/>
      <c r="CH4" s="146"/>
      <c r="CI4" s="146"/>
      <c r="CJ4" s="146"/>
      <c r="CK4" s="146"/>
      <c r="CL4" s="146"/>
      <c r="CM4" s="146"/>
      <c r="CN4" s="146"/>
      <c r="CO4" s="146"/>
      <c r="CP4" s="146"/>
      <c r="CQ4" s="146"/>
      <c r="CR4" s="146"/>
      <c r="CS4" s="146"/>
      <c r="CT4" s="146"/>
      <c r="CU4" s="146"/>
      <c r="CV4" s="146"/>
      <c r="CW4" s="146"/>
      <c r="CX4" s="146"/>
      <c r="CY4" s="146"/>
      <c r="CZ4" s="146"/>
      <c r="DA4" s="146"/>
      <c r="DB4" s="146"/>
      <c r="DC4" s="146"/>
      <c r="DD4" s="146"/>
      <c r="DE4" s="146"/>
      <c r="DF4" s="146"/>
      <c r="DG4" s="146"/>
      <c r="DH4" s="146"/>
      <c r="DI4" s="146"/>
      <c r="DJ4" s="146"/>
      <c r="DK4" s="146"/>
      <c r="DL4" s="146"/>
      <c r="DM4" s="146"/>
      <c r="DN4" s="146"/>
      <c r="DO4" s="146"/>
      <c r="DP4" s="146"/>
      <c r="DQ4" s="146"/>
      <c r="DR4" s="146"/>
      <c r="DS4" s="146"/>
      <c r="DT4" s="146"/>
      <c r="DU4" s="146"/>
      <c r="DV4" s="146"/>
      <c r="DW4" s="146"/>
      <c r="DX4" s="146"/>
      <c r="DY4" s="146"/>
      <c r="DZ4" s="146"/>
      <c r="EA4" s="146"/>
      <c r="EB4" s="146"/>
      <c r="EC4" s="145"/>
    </row>
    <row r="5" spans="2:143" ht="11.25" customHeight="1" x14ac:dyDescent="0.2">
      <c r="B5" s="140" t="s">
        <v>158</v>
      </c>
      <c r="C5" s="139"/>
      <c r="D5" s="139"/>
      <c r="E5" s="139"/>
      <c r="F5" s="139"/>
      <c r="G5" s="139"/>
      <c r="H5" s="139"/>
      <c r="I5" s="139"/>
      <c r="J5" s="139"/>
      <c r="K5" s="139"/>
      <c r="L5" s="139"/>
      <c r="M5" s="139"/>
      <c r="N5" s="139"/>
      <c r="O5" s="139"/>
      <c r="P5" s="139"/>
      <c r="Q5" s="138"/>
      <c r="R5" s="137">
        <v>2044504</v>
      </c>
      <c r="S5" s="136"/>
      <c r="T5" s="136"/>
      <c r="U5" s="136"/>
      <c r="V5" s="136"/>
      <c r="W5" s="136"/>
      <c r="X5" s="136"/>
      <c r="Y5" s="173"/>
      <c r="Z5" s="186">
        <v>19.7</v>
      </c>
      <c r="AA5" s="186"/>
      <c r="AB5" s="186"/>
      <c r="AC5" s="186"/>
      <c r="AD5" s="185">
        <v>2044504</v>
      </c>
      <c r="AE5" s="185"/>
      <c r="AF5" s="185"/>
      <c r="AG5" s="185"/>
      <c r="AH5" s="185"/>
      <c r="AI5" s="185"/>
      <c r="AJ5" s="185"/>
      <c r="AK5" s="185"/>
      <c r="AL5" s="172">
        <v>35.799999999999997</v>
      </c>
      <c r="AM5" s="158"/>
      <c r="AN5" s="158"/>
      <c r="AO5" s="171"/>
      <c r="AP5" s="140" t="s">
        <v>157</v>
      </c>
      <c r="AQ5" s="139"/>
      <c r="AR5" s="139"/>
      <c r="AS5" s="139"/>
      <c r="AT5" s="139"/>
      <c r="AU5" s="139"/>
      <c r="AV5" s="139"/>
      <c r="AW5" s="139"/>
      <c r="AX5" s="139"/>
      <c r="AY5" s="139"/>
      <c r="AZ5" s="139"/>
      <c r="BA5" s="139"/>
      <c r="BB5" s="139"/>
      <c r="BC5" s="139"/>
      <c r="BD5" s="139"/>
      <c r="BE5" s="139"/>
      <c r="BF5" s="138"/>
      <c r="BG5" s="93">
        <v>2044504</v>
      </c>
      <c r="BH5" s="88"/>
      <c r="BI5" s="88"/>
      <c r="BJ5" s="88"/>
      <c r="BK5" s="88"/>
      <c r="BL5" s="88"/>
      <c r="BM5" s="88"/>
      <c r="BN5" s="87"/>
      <c r="BO5" s="134">
        <v>100</v>
      </c>
      <c r="BP5" s="134"/>
      <c r="BQ5" s="134"/>
      <c r="BR5" s="134"/>
      <c r="BS5" s="133">
        <v>29046</v>
      </c>
      <c r="BT5" s="133"/>
      <c r="BU5" s="133"/>
      <c r="BV5" s="133"/>
      <c r="BW5" s="133"/>
      <c r="BX5" s="133"/>
      <c r="BY5" s="133"/>
      <c r="BZ5" s="133"/>
      <c r="CA5" s="133"/>
      <c r="CB5" s="168"/>
      <c r="CD5" s="147" t="s">
        <v>78</v>
      </c>
      <c r="CE5" s="146"/>
      <c r="CF5" s="146"/>
      <c r="CG5" s="146"/>
      <c r="CH5" s="146"/>
      <c r="CI5" s="146"/>
      <c r="CJ5" s="146"/>
      <c r="CK5" s="146"/>
      <c r="CL5" s="146"/>
      <c r="CM5" s="146"/>
      <c r="CN5" s="146"/>
      <c r="CO5" s="146"/>
      <c r="CP5" s="146"/>
      <c r="CQ5" s="145"/>
      <c r="CR5" s="147" t="s">
        <v>156</v>
      </c>
      <c r="CS5" s="146"/>
      <c r="CT5" s="146"/>
      <c r="CU5" s="146"/>
      <c r="CV5" s="146"/>
      <c r="CW5" s="146"/>
      <c r="CX5" s="146"/>
      <c r="CY5" s="145"/>
      <c r="CZ5" s="147" t="s">
        <v>155</v>
      </c>
      <c r="DA5" s="146"/>
      <c r="DB5" s="146"/>
      <c r="DC5" s="145"/>
      <c r="DD5" s="147" t="s">
        <v>154</v>
      </c>
      <c r="DE5" s="146"/>
      <c r="DF5" s="146"/>
      <c r="DG5" s="146"/>
      <c r="DH5" s="146"/>
      <c r="DI5" s="146"/>
      <c r="DJ5" s="146"/>
      <c r="DK5" s="146"/>
      <c r="DL5" s="146"/>
      <c r="DM5" s="146"/>
      <c r="DN5" s="146"/>
      <c r="DO5" s="146"/>
      <c r="DP5" s="145"/>
      <c r="DQ5" s="147" t="s">
        <v>153</v>
      </c>
      <c r="DR5" s="146"/>
      <c r="DS5" s="146"/>
      <c r="DT5" s="146"/>
      <c r="DU5" s="146"/>
      <c r="DV5" s="146"/>
      <c r="DW5" s="146"/>
      <c r="DX5" s="146"/>
      <c r="DY5" s="146"/>
      <c r="DZ5" s="146"/>
      <c r="EA5" s="146"/>
      <c r="EB5" s="146"/>
      <c r="EC5" s="145"/>
    </row>
    <row r="6" spans="2:143" ht="11.25" customHeight="1" x14ac:dyDescent="0.2">
      <c r="B6" s="96" t="s">
        <v>152</v>
      </c>
      <c r="C6" s="95"/>
      <c r="D6" s="95"/>
      <c r="E6" s="95"/>
      <c r="F6" s="95"/>
      <c r="G6" s="95"/>
      <c r="H6" s="95"/>
      <c r="I6" s="95"/>
      <c r="J6" s="95"/>
      <c r="K6" s="95"/>
      <c r="L6" s="95"/>
      <c r="M6" s="95"/>
      <c r="N6" s="95"/>
      <c r="O6" s="95"/>
      <c r="P6" s="95"/>
      <c r="Q6" s="94"/>
      <c r="R6" s="93">
        <v>96745</v>
      </c>
      <c r="S6" s="88"/>
      <c r="T6" s="88"/>
      <c r="U6" s="88"/>
      <c r="V6" s="88"/>
      <c r="W6" s="88"/>
      <c r="X6" s="88"/>
      <c r="Y6" s="87"/>
      <c r="Z6" s="134">
        <v>0.9</v>
      </c>
      <c r="AA6" s="134"/>
      <c r="AB6" s="134"/>
      <c r="AC6" s="134"/>
      <c r="AD6" s="133">
        <v>96745</v>
      </c>
      <c r="AE6" s="133"/>
      <c r="AF6" s="133"/>
      <c r="AG6" s="133"/>
      <c r="AH6" s="133"/>
      <c r="AI6" s="133"/>
      <c r="AJ6" s="133"/>
      <c r="AK6" s="133"/>
      <c r="AL6" s="92">
        <v>1.7</v>
      </c>
      <c r="AM6" s="91"/>
      <c r="AN6" s="91"/>
      <c r="AO6" s="132"/>
      <c r="AP6" s="96" t="s">
        <v>151</v>
      </c>
      <c r="AQ6" s="95"/>
      <c r="AR6" s="95"/>
      <c r="AS6" s="95"/>
      <c r="AT6" s="95"/>
      <c r="AU6" s="95"/>
      <c r="AV6" s="95"/>
      <c r="AW6" s="95"/>
      <c r="AX6" s="95"/>
      <c r="AY6" s="95"/>
      <c r="AZ6" s="95"/>
      <c r="BA6" s="95"/>
      <c r="BB6" s="95"/>
      <c r="BC6" s="95"/>
      <c r="BD6" s="95"/>
      <c r="BE6" s="95"/>
      <c r="BF6" s="94"/>
      <c r="BG6" s="93">
        <v>2044504</v>
      </c>
      <c r="BH6" s="88"/>
      <c r="BI6" s="88"/>
      <c r="BJ6" s="88"/>
      <c r="BK6" s="88"/>
      <c r="BL6" s="88"/>
      <c r="BM6" s="88"/>
      <c r="BN6" s="87"/>
      <c r="BO6" s="134">
        <v>100</v>
      </c>
      <c r="BP6" s="134"/>
      <c r="BQ6" s="134"/>
      <c r="BR6" s="134"/>
      <c r="BS6" s="133">
        <v>29046</v>
      </c>
      <c r="BT6" s="133"/>
      <c r="BU6" s="133"/>
      <c r="BV6" s="133"/>
      <c r="BW6" s="133"/>
      <c r="BX6" s="133"/>
      <c r="BY6" s="133"/>
      <c r="BZ6" s="133"/>
      <c r="CA6" s="133"/>
      <c r="CB6" s="168"/>
      <c r="CD6" s="140" t="s">
        <v>150</v>
      </c>
      <c r="CE6" s="139"/>
      <c r="CF6" s="139"/>
      <c r="CG6" s="139"/>
      <c r="CH6" s="139"/>
      <c r="CI6" s="139"/>
      <c r="CJ6" s="139"/>
      <c r="CK6" s="139"/>
      <c r="CL6" s="139"/>
      <c r="CM6" s="139"/>
      <c r="CN6" s="139"/>
      <c r="CO6" s="139"/>
      <c r="CP6" s="139"/>
      <c r="CQ6" s="138"/>
      <c r="CR6" s="93">
        <v>99893</v>
      </c>
      <c r="CS6" s="88"/>
      <c r="CT6" s="88"/>
      <c r="CU6" s="88"/>
      <c r="CV6" s="88"/>
      <c r="CW6" s="88"/>
      <c r="CX6" s="88"/>
      <c r="CY6" s="87"/>
      <c r="CZ6" s="172">
        <v>1.1000000000000001</v>
      </c>
      <c r="DA6" s="158"/>
      <c r="DB6" s="158"/>
      <c r="DC6" s="175"/>
      <c r="DD6" s="89" t="s">
        <v>18</v>
      </c>
      <c r="DE6" s="88"/>
      <c r="DF6" s="88"/>
      <c r="DG6" s="88"/>
      <c r="DH6" s="88"/>
      <c r="DI6" s="88"/>
      <c r="DJ6" s="88"/>
      <c r="DK6" s="88"/>
      <c r="DL6" s="88"/>
      <c r="DM6" s="88"/>
      <c r="DN6" s="88"/>
      <c r="DO6" s="88"/>
      <c r="DP6" s="87"/>
      <c r="DQ6" s="89">
        <v>99863</v>
      </c>
      <c r="DR6" s="88"/>
      <c r="DS6" s="88"/>
      <c r="DT6" s="88"/>
      <c r="DU6" s="88"/>
      <c r="DV6" s="88"/>
      <c r="DW6" s="88"/>
      <c r="DX6" s="88"/>
      <c r="DY6" s="88"/>
      <c r="DZ6" s="88"/>
      <c r="EA6" s="88"/>
      <c r="EB6" s="88"/>
      <c r="EC6" s="118"/>
    </row>
    <row r="7" spans="2:143" ht="11.25" customHeight="1" x14ac:dyDescent="0.2">
      <c r="B7" s="96" t="s">
        <v>149</v>
      </c>
      <c r="C7" s="95"/>
      <c r="D7" s="95"/>
      <c r="E7" s="95"/>
      <c r="F7" s="95"/>
      <c r="G7" s="95"/>
      <c r="H7" s="95"/>
      <c r="I7" s="95"/>
      <c r="J7" s="95"/>
      <c r="K7" s="95"/>
      <c r="L7" s="95"/>
      <c r="M7" s="95"/>
      <c r="N7" s="95"/>
      <c r="O7" s="95"/>
      <c r="P7" s="95"/>
      <c r="Q7" s="94"/>
      <c r="R7" s="93">
        <v>1174</v>
      </c>
      <c r="S7" s="88"/>
      <c r="T7" s="88"/>
      <c r="U7" s="88"/>
      <c r="V7" s="88"/>
      <c r="W7" s="88"/>
      <c r="X7" s="88"/>
      <c r="Y7" s="87"/>
      <c r="Z7" s="134">
        <v>0</v>
      </c>
      <c r="AA7" s="134"/>
      <c r="AB7" s="134"/>
      <c r="AC7" s="134"/>
      <c r="AD7" s="133">
        <v>1174</v>
      </c>
      <c r="AE7" s="133"/>
      <c r="AF7" s="133"/>
      <c r="AG7" s="133"/>
      <c r="AH7" s="133"/>
      <c r="AI7" s="133"/>
      <c r="AJ7" s="133"/>
      <c r="AK7" s="133"/>
      <c r="AL7" s="92">
        <v>0</v>
      </c>
      <c r="AM7" s="91"/>
      <c r="AN7" s="91"/>
      <c r="AO7" s="132"/>
      <c r="AP7" s="96" t="s">
        <v>148</v>
      </c>
      <c r="AQ7" s="95"/>
      <c r="AR7" s="95"/>
      <c r="AS7" s="95"/>
      <c r="AT7" s="95"/>
      <c r="AU7" s="95"/>
      <c r="AV7" s="95"/>
      <c r="AW7" s="95"/>
      <c r="AX7" s="95"/>
      <c r="AY7" s="95"/>
      <c r="AZ7" s="95"/>
      <c r="BA7" s="95"/>
      <c r="BB7" s="95"/>
      <c r="BC7" s="95"/>
      <c r="BD7" s="95"/>
      <c r="BE7" s="95"/>
      <c r="BF7" s="94"/>
      <c r="BG7" s="93">
        <v>906165</v>
      </c>
      <c r="BH7" s="88"/>
      <c r="BI7" s="88"/>
      <c r="BJ7" s="88"/>
      <c r="BK7" s="88"/>
      <c r="BL7" s="88"/>
      <c r="BM7" s="88"/>
      <c r="BN7" s="87"/>
      <c r="BO7" s="134">
        <v>44.3</v>
      </c>
      <c r="BP7" s="134"/>
      <c r="BQ7" s="134"/>
      <c r="BR7" s="134"/>
      <c r="BS7" s="133">
        <v>29046</v>
      </c>
      <c r="BT7" s="133"/>
      <c r="BU7" s="133"/>
      <c r="BV7" s="133"/>
      <c r="BW7" s="133"/>
      <c r="BX7" s="133"/>
      <c r="BY7" s="133"/>
      <c r="BZ7" s="133"/>
      <c r="CA7" s="133"/>
      <c r="CB7" s="168"/>
      <c r="CD7" s="96" t="s">
        <v>147</v>
      </c>
      <c r="CE7" s="95"/>
      <c r="CF7" s="95"/>
      <c r="CG7" s="95"/>
      <c r="CH7" s="95"/>
      <c r="CI7" s="95"/>
      <c r="CJ7" s="95"/>
      <c r="CK7" s="95"/>
      <c r="CL7" s="95"/>
      <c r="CM7" s="95"/>
      <c r="CN7" s="95"/>
      <c r="CO7" s="95"/>
      <c r="CP7" s="95"/>
      <c r="CQ7" s="94"/>
      <c r="CR7" s="93">
        <v>1150806</v>
      </c>
      <c r="CS7" s="88"/>
      <c r="CT7" s="88"/>
      <c r="CU7" s="88"/>
      <c r="CV7" s="88"/>
      <c r="CW7" s="88"/>
      <c r="CX7" s="88"/>
      <c r="CY7" s="87"/>
      <c r="CZ7" s="134">
        <v>12.4</v>
      </c>
      <c r="DA7" s="134"/>
      <c r="DB7" s="134"/>
      <c r="DC7" s="134"/>
      <c r="DD7" s="89">
        <v>188823</v>
      </c>
      <c r="DE7" s="88"/>
      <c r="DF7" s="88"/>
      <c r="DG7" s="88"/>
      <c r="DH7" s="88"/>
      <c r="DI7" s="88"/>
      <c r="DJ7" s="88"/>
      <c r="DK7" s="88"/>
      <c r="DL7" s="88"/>
      <c r="DM7" s="88"/>
      <c r="DN7" s="88"/>
      <c r="DO7" s="88"/>
      <c r="DP7" s="87"/>
      <c r="DQ7" s="89">
        <v>856924</v>
      </c>
      <c r="DR7" s="88"/>
      <c r="DS7" s="88"/>
      <c r="DT7" s="88"/>
      <c r="DU7" s="88"/>
      <c r="DV7" s="88"/>
      <c r="DW7" s="88"/>
      <c r="DX7" s="88"/>
      <c r="DY7" s="88"/>
      <c r="DZ7" s="88"/>
      <c r="EA7" s="88"/>
      <c r="EB7" s="88"/>
      <c r="EC7" s="118"/>
    </row>
    <row r="8" spans="2:143" ht="11.25" customHeight="1" x14ac:dyDescent="0.2">
      <c r="B8" s="96" t="s">
        <v>146</v>
      </c>
      <c r="C8" s="95"/>
      <c r="D8" s="95"/>
      <c r="E8" s="95"/>
      <c r="F8" s="95"/>
      <c r="G8" s="95"/>
      <c r="H8" s="95"/>
      <c r="I8" s="95"/>
      <c r="J8" s="95"/>
      <c r="K8" s="95"/>
      <c r="L8" s="95"/>
      <c r="M8" s="95"/>
      <c r="N8" s="95"/>
      <c r="O8" s="95"/>
      <c r="P8" s="95"/>
      <c r="Q8" s="94"/>
      <c r="R8" s="93">
        <v>12229</v>
      </c>
      <c r="S8" s="88"/>
      <c r="T8" s="88"/>
      <c r="U8" s="88"/>
      <c r="V8" s="88"/>
      <c r="W8" s="88"/>
      <c r="X8" s="88"/>
      <c r="Y8" s="87"/>
      <c r="Z8" s="134">
        <v>0.1</v>
      </c>
      <c r="AA8" s="134"/>
      <c r="AB8" s="134"/>
      <c r="AC8" s="134"/>
      <c r="AD8" s="133">
        <v>12229</v>
      </c>
      <c r="AE8" s="133"/>
      <c r="AF8" s="133"/>
      <c r="AG8" s="133"/>
      <c r="AH8" s="133"/>
      <c r="AI8" s="133"/>
      <c r="AJ8" s="133"/>
      <c r="AK8" s="133"/>
      <c r="AL8" s="92">
        <v>0.2</v>
      </c>
      <c r="AM8" s="91"/>
      <c r="AN8" s="91"/>
      <c r="AO8" s="132"/>
      <c r="AP8" s="96" t="s">
        <v>145</v>
      </c>
      <c r="AQ8" s="95"/>
      <c r="AR8" s="95"/>
      <c r="AS8" s="95"/>
      <c r="AT8" s="95"/>
      <c r="AU8" s="95"/>
      <c r="AV8" s="95"/>
      <c r="AW8" s="95"/>
      <c r="AX8" s="95"/>
      <c r="AY8" s="95"/>
      <c r="AZ8" s="95"/>
      <c r="BA8" s="95"/>
      <c r="BB8" s="95"/>
      <c r="BC8" s="95"/>
      <c r="BD8" s="95"/>
      <c r="BE8" s="95"/>
      <c r="BF8" s="94"/>
      <c r="BG8" s="93">
        <v>34115</v>
      </c>
      <c r="BH8" s="88"/>
      <c r="BI8" s="88"/>
      <c r="BJ8" s="88"/>
      <c r="BK8" s="88"/>
      <c r="BL8" s="88"/>
      <c r="BM8" s="88"/>
      <c r="BN8" s="87"/>
      <c r="BO8" s="134">
        <v>1.7</v>
      </c>
      <c r="BP8" s="134"/>
      <c r="BQ8" s="134"/>
      <c r="BR8" s="134"/>
      <c r="BS8" s="133" t="s">
        <v>18</v>
      </c>
      <c r="BT8" s="133"/>
      <c r="BU8" s="133"/>
      <c r="BV8" s="133"/>
      <c r="BW8" s="133"/>
      <c r="BX8" s="133"/>
      <c r="BY8" s="133"/>
      <c r="BZ8" s="133"/>
      <c r="CA8" s="133"/>
      <c r="CB8" s="168"/>
      <c r="CD8" s="96" t="s">
        <v>144</v>
      </c>
      <c r="CE8" s="95"/>
      <c r="CF8" s="95"/>
      <c r="CG8" s="95"/>
      <c r="CH8" s="95"/>
      <c r="CI8" s="95"/>
      <c r="CJ8" s="95"/>
      <c r="CK8" s="95"/>
      <c r="CL8" s="95"/>
      <c r="CM8" s="95"/>
      <c r="CN8" s="95"/>
      <c r="CO8" s="95"/>
      <c r="CP8" s="95"/>
      <c r="CQ8" s="94"/>
      <c r="CR8" s="93">
        <v>3716016</v>
      </c>
      <c r="CS8" s="88"/>
      <c r="CT8" s="88"/>
      <c r="CU8" s="88"/>
      <c r="CV8" s="88"/>
      <c r="CW8" s="88"/>
      <c r="CX8" s="88"/>
      <c r="CY8" s="87"/>
      <c r="CZ8" s="134">
        <v>40</v>
      </c>
      <c r="DA8" s="134"/>
      <c r="DB8" s="134"/>
      <c r="DC8" s="134"/>
      <c r="DD8" s="89">
        <v>346275</v>
      </c>
      <c r="DE8" s="88"/>
      <c r="DF8" s="88"/>
      <c r="DG8" s="88"/>
      <c r="DH8" s="88"/>
      <c r="DI8" s="88"/>
      <c r="DJ8" s="88"/>
      <c r="DK8" s="88"/>
      <c r="DL8" s="88"/>
      <c r="DM8" s="88"/>
      <c r="DN8" s="88"/>
      <c r="DO8" s="88"/>
      <c r="DP8" s="87"/>
      <c r="DQ8" s="89">
        <v>2161447</v>
      </c>
      <c r="DR8" s="88"/>
      <c r="DS8" s="88"/>
      <c r="DT8" s="88"/>
      <c r="DU8" s="88"/>
      <c r="DV8" s="88"/>
      <c r="DW8" s="88"/>
      <c r="DX8" s="88"/>
      <c r="DY8" s="88"/>
      <c r="DZ8" s="88"/>
      <c r="EA8" s="88"/>
      <c r="EB8" s="88"/>
      <c r="EC8" s="118"/>
    </row>
    <row r="9" spans="2:143" ht="11.25" customHeight="1" x14ac:dyDescent="0.2">
      <c r="B9" s="96" t="s">
        <v>143</v>
      </c>
      <c r="C9" s="95"/>
      <c r="D9" s="95"/>
      <c r="E9" s="95"/>
      <c r="F9" s="95"/>
      <c r="G9" s="95"/>
      <c r="H9" s="95"/>
      <c r="I9" s="95"/>
      <c r="J9" s="95"/>
      <c r="K9" s="95"/>
      <c r="L9" s="95"/>
      <c r="M9" s="95"/>
      <c r="N9" s="95"/>
      <c r="O9" s="95"/>
      <c r="P9" s="95"/>
      <c r="Q9" s="94"/>
      <c r="R9" s="93">
        <v>14730</v>
      </c>
      <c r="S9" s="88"/>
      <c r="T9" s="88"/>
      <c r="U9" s="88"/>
      <c r="V9" s="88"/>
      <c r="W9" s="88"/>
      <c r="X9" s="88"/>
      <c r="Y9" s="87"/>
      <c r="Z9" s="134">
        <v>0.1</v>
      </c>
      <c r="AA9" s="134"/>
      <c r="AB9" s="134"/>
      <c r="AC9" s="134"/>
      <c r="AD9" s="133">
        <v>14730</v>
      </c>
      <c r="AE9" s="133"/>
      <c r="AF9" s="133"/>
      <c r="AG9" s="133"/>
      <c r="AH9" s="133"/>
      <c r="AI9" s="133"/>
      <c r="AJ9" s="133"/>
      <c r="AK9" s="133"/>
      <c r="AL9" s="92">
        <v>0.3</v>
      </c>
      <c r="AM9" s="91"/>
      <c r="AN9" s="91"/>
      <c r="AO9" s="132"/>
      <c r="AP9" s="96" t="s">
        <v>142</v>
      </c>
      <c r="AQ9" s="95"/>
      <c r="AR9" s="95"/>
      <c r="AS9" s="95"/>
      <c r="AT9" s="95"/>
      <c r="AU9" s="95"/>
      <c r="AV9" s="95"/>
      <c r="AW9" s="95"/>
      <c r="AX9" s="95"/>
      <c r="AY9" s="95"/>
      <c r="AZ9" s="95"/>
      <c r="BA9" s="95"/>
      <c r="BB9" s="95"/>
      <c r="BC9" s="95"/>
      <c r="BD9" s="95"/>
      <c r="BE9" s="95"/>
      <c r="BF9" s="94"/>
      <c r="BG9" s="93">
        <v>740166</v>
      </c>
      <c r="BH9" s="88"/>
      <c r="BI9" s="88"/>
      <c r="BJ9" s="88"/>
      <c r="BK9" s="88"/>
      <c r="BL9" s="88"/>
      <c r="BM9" s="88"/>
      <c r="BN9" s="87"/>
      <c r="BO9" s="134">
        <v>36.200000000000003</v>
      </c>
      <c r="BP9" s="134"/>
      <c r="BQ9" s="134"/>
      <c r="BR9" s="134"/>
      <c r="BS9" s="133" t="s">
        <v>18</v>
      </c>
      <c r="BT9" s="133"/>
      <c r="BU9" s="133"/>
      <c r="BV9" s="133"/>
      <c r="BW9" s="133"/>
      <c r="BX9" s="133"/>
      <c r="BY9" s="133"/>
      <c r="BZ9" s="133"/>
      <c r="CA9" s="133"/>
      <c r="CB9" s="168"/>
      <c r="CD9" s="96" t="s">
        <v>141</v>
      </c>
      <c r="CE9" s="95"/>
      <c r="CF9" s="95"/>
      <c r="CG9" s="95"/>
      <c r="CH9" s="95"/>
      <c r="CI9" s="95"/>
      <c r="CJ9" s="95"/>
      <c r="CK9" s="95"/>
      <c r="CL9" s="95"/>
      <c r="CM9" s="95"/>
      <c r="CN9" s="95"/>
      <c r="CO9" s="95"/>
      <c r="CP9" s="95"/>
      <c r="CQ9" s="94"/>
      <c r="CR9" s="93">
        <v>905541</v>
      </c>
      <c r="CS9" s="88"/>
      <c r="CT9" s="88"/>
      <c r="CU9" s="88"/>
      <c r="CV9" s="88"/>
      <c r="CW9" s="88"/>
      <c r="CX9" s="88"/>
      <c r="CY9" s="87"/>
      <c r="CZ9" s="134">
        <v>9.6999999999999993</v>
      </c>
      <c r="DA9" s="134"/>
      <c r="DB9" s="134"/>
      <c r="DC9" s="134"/>
      <c r="DD9" s="89">
        <v>108548</v>
      </c>
      <c r="DE9" s="88"/>
      <c r="DF9" s="88"/>
      <c r="DG9" s="88"/>
      <c r="DH9" s="88"/>
      <c r="DI9" s="88"/>
      <c r="DJ9" s="88"/>
      <c r="DK9" s="88"/>
      <c r="DL9" s="88"/>
      <c r="DM9" s="88"/>
      <c r="DN9" s="88"/>
      <c r="DO9" s="88"/>
      <c r="DP9" s="87"/>
      <c r="DQ9" s="89">
        <v>577506</v>
      </c>
      <c r="DR9" s="88"/>
      <c r="DS9" s="88"/>
      <c r="DT9" s="88"/>
      <c r="DU9" s="88"/>
      <c r="DV9" s="88"/>
      <c r="DW9" s="88"/>
      <c r="DX9" s="88"/>
      <c r="DY9" s="88"/>
      <c r="DZ9" s="88"/>
      <c r="EA9" s="88"/>
      <c r="EB9" s="88"/>
      <c r="EC9" s="118"/>
    </row>
    <row r="10" spans="2:143" ht="11.25" customHeight="1" x14ac:dyDescent="0.2">
      <c r="B10" s="96" t="s">
        <v>140</v>
      </c>
      <c r="C10" s="95"/>
      <c r="D10" s="95"/>
      <c r="E10" s="95"/>
      <c r="F10" s="95"/>
      <c r="G10" s="95"/>
      <c r="H10" s="95"/>
      <c r="I10" s="95"/>
      <c r="J10" s="95"/>
      <c r="K10" s="95"/>
      <c r="L10" s="95"/>
      <c r="M10" s="95"/>
      <c r="N10" s="95"/>
      <c r="O10" s="95"/>
      <c r="P10" s="95"/>
      <c r="Q10" s="94"/>
      <c r="R10" s="93" t="s">
        <v>18</v>
      </c>
      <c r="S10" s="88"/>
      <c r="T10" s="88"/>
      <c r="U10" s="88"/>
      <c r="V10" s="88"/>
      <c r="W10" s="88"/>
      <c r="X10" s="88"/>
      <c r="Y10" s="87"/>
      <c r="Z10" s="134" t="s">
        <v>18</v>
      </c>
      <c r="AA10" s="134"/>
      <c r="AB10" s="134"/>
      <c r="AC10" s="134"/>
      <c r="AD10" s="133" t="s">
        <v>18</v>
      </c>
      <c r="AE10" s="133"/>
      <c r="AF10" s="133"/>
      <c r="AG10" s="133"/>
      <c r="AH10" s="133"/>
      <c r="AI10" s="133"/>
      <c r="AJ10" s="133"/>
      <c r="AK10" s="133"/>
      <c r="AL10" s="92" t="s">
        <v>18</v>
      </c>
      <c r="AM10" s="91"/>
      <c r="AN10" s="91"/>
      <c r="AO10" s="132"/>
      <c r="AP10" s="96" t="s">
        <v>139</v>
      </c>
      <c r="AQ10" s="95"/>
      <c r="AR10" s="95"/>
      <c r="AS10" s="95"/>
      <c r="AT10" s="95"/>
      <c r="AU10" s="95"/>
      <c r="AV10" s="95"/>
      <c r="AW10" s="95"/>
      <c r="AX10" s="95"/>
      <c r="AY10" s="95"/>
      <c r="AZ10" s="95"/>
      <c r="BA10" s="95"/>
      <c r="BB10" s="95"/>
      <c r="BC10" s="95"/>
      <c r="BD10" s="95"/>
      <c r="BE10" s="95"/>
      <c r="BF10" s="94"/>
      <c r="BG10" s="93">
        <v>71415</v>
      </c>
      <c r="BH10" s="88"/>
      <c r="BI10" s="88"/>
      <c r="BJ10" s="88"/>
      <c r="BK10" s="88"/>
      <c r="BL10" s="88"/>
      <c r="BM10" s="88"/>
      <c r="BN10" s="87"/>
      <c r="BO10" s="134">
        <v>3.5</v>
      </c>
      <c r="BP10" s="134"/>
      <c r="BQ10" s="134"/>
      <c r="BR10" s="134"/>
      <c r="BS10" s="133">
        <v>11916</v>
      </c>
      <c r="BT10" s="133"/>
      <c r="BU10" s="133"/>
      <c r="BV10" s="133"/>
      <c r="BW10" s="133"/>
      <c r="BX10" s="133"/>
      <c r="BY10" s="133"/>
      <c r="BZ10" s="133"/>
      <c r="CA10" s="133"/>
      <c r="CB10" s="168"/>
      <c r="CD10" s="96" t="s">
        <v>138</v>
      </c>
      <c r="CE10" s="95"/>
      <c r="CF10" s="95"/>
      <c r="CG10" s="95"/>
      <c r="CH10" s="95"/>
      <c r="CI10" s="95"/>
      <c r="CJ10" s="95"/>
      <c r="CK10" s="95"/>
      <c r="CL10" s="95"/>
      <c r="CM10" s="95"/>
      <c r="CN10" s="95"/>
      <c r="CO10" s="95"/>
      <c r="CP10" s="95"/>
      <c r="CQ10" s="94"/>
      <c r="CR10" s="93" t="s">
        <v>18</v>
      </c>
      <c r="CS10" s="88"/>
      <c r="CT10" s="88"/>
      <c r="CU10" s="88"/>
      <c r="CV10" s="88"/>
      <c r="CW10" s="88"/>
      <c r="CX10" s="88"/>
      <c r="CY10" s="87"/>
      <c r="CZ10" s="134" t="s">
        <v>18</v>
      </c>
      <c r="DA10" s="134"/>
      <c r="DB10" s="134"/>
      <c r="DC10" s="134"/>
      <c r="DD10" s="89" t="s">
        <v>18</v>
      </c>
      <c r="DE10" s="88"/>
      <c r="DF10" s="88"/>
      <c r="DG10" s="88"/>
      <c r="DH10" s="88"/>
      <c r="DI10" s="88"/>
      <c r="DJ10" s="88"/>
      <c r="DK10" s="88"/>
      <c r="DL10" s="88"/>
      <c r="DM10" s="88"/>
      <c r="DN10" s="88"/>
      <c r="DO10" s="88"/>
      <c r="DP10" s="87"/>
      <c r="DQ10" s="89" t="s">
        <v>18</v>
      </c>
      <c r="DR10" s="88"/>
      <c r="DS10" s="88"/>
      <c r="DT10" s="88"/>
      <c r="DU10" s="88"/>
      <c r="DV10" s="88"/>
      <c r="DW10" s="88"/>
      <c r="DX10" s="88"/>
      <c r="DY10" s="88"/>
      <c r="DZ10" s="88"/>
      <c r="EA10" s="88"/>
      <c r="EB10" s="88"/>
      <c r="EC10" s="118"/>
    </row>
    <row r="11" spans="2:143" ht="11.25" customHeight="1" x14ac:dyDescent="0.2">
      <c r="B11" s="96" t="s">
        <v>137</v>
      </c>
      <c r="C11" s="95"/>
      <c r="D11" s="95"/>
      <c r="E11" s="95"/>
      <c r="F11" s="95"/>
      <c r="G11" s="95"/>
      <c r="H11" s="95"/>
      <c r="I11" s="95"/>
      <c r="J11" s="95"/>
      <c r="K11" s="95"/>
      <c r="L11" s="95"/>
      <c r="M11" s="95"/>
      <c r="N11" s="95"/>
      <c r="O11" s="95"/>
      <c r="P11" s="95"/>
      <c r="Q11" s="94"/>
      <c r="R11" s="93">
        <v>483070</v>
      </c>
      <c r="S11" s="88"/>
      <c r="T11" s="88"/>
      <c r="U11" s="88"/>
      <c r="V11" s="88"/>
      <c r="W11" s="88"/>
      <c r="X11" s="88"/>
      <c r="Y11" s="87"/>
      <c r="Z11" s="92">
        <v>4.7</v>
      </c>
      <c r="AA11" s="91"/>
      <c r="AB11" s="91"/>
      <c r="AC11" s="90"/>
      <c r="AD11" s="89">
        <v>483070</v>
      </c>
      <c r="AE11" s="88"/>
      <c r="AF11" s="88"/>
      <c r="AG11" s="88"/>
      <c r="AH11" s="88"/>
      <c r="AI11" s="88"/>
      <c r="AJ11" s="88"/>
      <c r="AK11" s="87"/>
      <c r="AL11" s="92">
        <v>8.5</v>
      </c>
      <c r="AM11" s="91"/>
      <c r="AN11" s="91"/>
      <c r="AO11" s="132"/>
      <c r="AP11" s="96" t="s">
        <v>136</v>
      </c>
      <c r="AQ11" s="95"/>
      <c r="AR11" s="95"/>
      <c r="AS11" s="95"/>
      <c r="AT11" s="95"/>
      <c r="AU11" s="95"/>
      <c r="AV11" s="95"/>
      <c r="AW11" s="95"/>
      <c r="AX11" s="95"/>
      <c r="AY11" s="95"/>
      <c r="AZ11" s="95"/>
      <c r="BA11" s="95"/>
      <c r="BB11" s="95"/>
      <c r="BC11" s="95"/>
      <c r="BD11" s="95"/>
      <c r="BE11" s="95"/>
      <c r="BF11" s="94"/>
      <c r="BG11" s="93">
        <v>60469</v>
      </c>
      <c r="BH11" s="88"/>
      <c r="BI11" s="88"/>
      <c r="BJ11" s="88"/>
      <c r="BK11" s="88"/>
      <c r="BL11" s="88"/>
      <c r="BM11" s="88"/>
      <c r="BN11" s="87"/>
      <c r="BO11" s="134">
        <v>3</v>
      </c>
      <c r="BP11" s="134"/>
      <c r="BQ11" s="134"/>
      <c r="BR11" s="134"/>
      <c r="BS11" s="133">
        <v>17130</v>
      </c>
      <c r="BT11" s="133"/>
      <c r="BU11" s="133"/>
      <c r="BV11" s="133"/>
      <c r="BW11" s="133"/>
      <c r="BX11" s="133"/>
      <c r="BY11" s="133"/>
      <c r="BZ11" s="133"/>
      <c r="CA11" s="133"/>
      <c r="CB11" s="168"/>
      <c r="CD11" s="96" t="s">
        <v>135</v>
      </c>
      <c r="CE11" s="95"/>
      <c r="CF11" s="95"/>
      <c r="CG11" s="95"/>
      <c r="CH11" s="95"/>
      <c r="CI11" s="95"/>
      <c r="CJ11" s="95"/>
      <c r="CK11" s="95"/>
      <c r="CL11" s="95"/>
      <c r="CM11" s="95"/>
      <c r="CN11" s="95"/>
      <c r="CO11" s="95"/>
      <c r="CP11" s="95"/>
      <c r="CQ11" s="94"/>
      <c r="CR11" s="93">
        <v>292808</v>
      </c>
      <c r="CS11" s="88"/>
      <c r="CT11" s="88"/>
      <c r="CU11" s="88"/>
      <c r="CV11" s="88"/>
      <c r="CW11" s="88"/>
      <c r="CX11" s="88"/>
      <c r="CY11" s="87"/>
      <c r="CZ11" s="134">
        <v>3.2</v>
      </c>
      <c r="DA11" s="134"/>
      <c r="DB11" s="134"/>
      <c r="DC11" s="134"/>
      <c r="DD11" s="89">
        <v>55018</v>
      </c>
      <c r="DE11" s="88"/>
      <c r="DF11" s="88"/>
      <c r="DG11" s="88"/>
      <c r="DH11" s="88"/>
      <c r="DI11" s="88"/>
      <c r="DJ11" s="88"/>
      <c r="DK11" s="88"/>
      <c r="DL11" s="88"/>
      <c r="DM11" s="88"/>
      <c r="DN11" s="88"/>
      <c r="DO11" s="88"/>
      <c r="DP11" s="87"/>
      <c r="DQ11" s="89">
        <v>208923</v>
      </c>
      <c r="DR11" s="88"/>
      <c r="DS11" s="88"/>
      <c r="DT11" s="88"/>
      <c r="DU11" s="88"/>
      <c r="DV11" s="88"/>
      <c r="DW11" s="88"/>
      <c r="DX11" s="88"/>
      <c r="DY11" s="88"/>
      <c r="DZ11" s="88"/>
      <c r="EA11" s="88"/>
      <c r="EB11" s="88"/>
      <c r="EC11" s="118"/>
    </row>
    <row r="12" spans="2:143" ht="11.25" customHeight="1" x14ac:dyDescent="0.2">
      <c r="B12" s="96" t="s">
        <v>134</v>
      </c>
      <c r="C12" s="95"/>
      <c r="D12" s="95"/>
      <c r="E12" s="95"/>
      <c r="F12" s="95"/>
      <c r="G12" s="95"/>
      <c r="H12" s="95"/>
      <c r="I12" s="95"/>
      <c r="J12" s="95"/>
      <c r="K12" s="95"/>
      <c r="L12" s="95"/>
      <c r="M12" s="95"/>
      <c r="N12" s="95"/>
      <c r="O12" s="95"/>
      <c r="P12" s="95"/>
      <c r="Q12" s="94"/>
      <c r="R12" s="93" t="s">
        <v>18</v>
      </c>
      <c r="S12" s="88"/>
      <c r="T12" s="88"/>
      <c r="U12" s="88"/>
      <c r="V12" s="88"/>
      <c r="W12" s="88"/>
      <c r="X12" s="88"/>
      <c r="Y12" s="87"/>
      <c r="Z12" s="134" t="s">
        <v>18</v>
      </c>
      <c r="AA12" s="134"/>
      <c r="AB12" s="134"/>
      <c r="AC12" s="134"/>
      <c r="AD12" s="133" t="s">
        <v>18</v>
      </c>
      <c r="AE12" s="133"/>
      <c r="AF12" s="133"/>
      <c r="AG12" s="133"/>
      <c r="AH12" s="133"/>
      <c r="AI12" s="133"/>
      <c r="AJ12" s="133"/>
      <c r="AK12" s="133"/>
      <c r="AL12" s="92" t="s">
        <v>18</v>
      </c>
      <c r="AM12" s="91"/>
      <c r="AN12" s="91"/>
      <c r="AO12" s="132"/>
      <c r="AP12" s="96" t="s">
        <v>133</v>
      </c>
      <c r="AQ12" s="95"/>
      <c r="AR12" s="95"/>
      <c r="AS12" s="95"/>
      <c r="AT12" s="95"/>
      <c r="AU12" s="95"/>
      <c r="AV12" s="95"/>
      <c r="AW12" s="95"/>
      <c r="AX12" s="95"/>
      <c r="AY12" s="95"/>
      <c r="AZ12" s="95"/>
      <c r="BA12" s="95"/>
      <c r="BB12" s="95"/>
      <c r="BC12" s="95"/>
      <c r="BD12" s="95"/>
      <c r="BE12" s="95"/>
      <c r="BF12" s="94"/>
      <c r="BG12" s="93">
        <v>920572</v>
      </c>
      <c r="BH12" s="88"/>
      <c r="BI12" s="88"/>
      <c r="BJ12" s="88"/>
      <c r="BK12" s="88"/>
      <c r="BL12" s="88"/>
      <c r="BM12" s="88"/>
      <c r="BN12" s="87"/>
      <c r="BO12" s="134">
        <v>45</v>
      </c>
      <c r="BP12" s="134"/>
      <c r="BQ12" s="134"/>
      <c r="BR12" s="134"/>
      <c r="BS12" s="133" t="s">
        <v>18</v>
      </c>
      <c r="BT12" s="133"/>
      <c r="BU12" s="133"/>
      <c r="BV12" s="133"/>
      <c r="BW12" s="133"/>
      <c r="BX12" s="133"/>
      <c r="BY12" s="133"/>
      <c r="BZ12" s="133"/>
      <c r="CA12" s="133"/>
      <c r="CB12" s="168"/>
      <c r="CD12" s="96" t="s">
        <v>132</v>
      </c>
      <c r="CE12" s="95"/>
      <c r="CF12" s="95"/>
      <c r="CG12" s="95"/>
      <c r="CH12" s="95"/>
      <c r="CI12" s="95"/>
      <c r="CJ12" s="95"/>
      <c r="CK12" s="95"/>
      <c r="CL12" s="95"/>
      <c r="CM12" s="95"/>
      <c r="CN12" s="95"/>
      <c r="CO12" s="95"/>
      <c r="CP12" s="95"/>
      <c r="CQ12" s="94"/>
      <c r="CR12" s="93">
        <v>283331</v>
      </c>
      <c r="CS12" s="88"/>
      <c r="CT12" s="88"/>
      <c r="CU12" s="88"/>
      <c r="CV12" s="88"/>
      <c r="CW12" s="88"/>
      <c r="CX12" s="88"/>
      <c r="CY12" s="87"/>
      <c r="CZ12" s="134">
        <v>3</v>
      </c>
      <c r="DA12" s="134"/>
      <c r="DB12" s="134"/>
      <c r="DC12" s="134"/>
      <c r="DD12" s="89">
        <v>1558</v>
      </c>
      <c r="DE12" s="88"/>
      <c r="DF12" s="88"/>
      <c r="DG12" s="88"/>
      <c r="DH12" s="88"/>
      <c r="DI12" s="88"/>
      <c r="DJ12" s="88"/>
      <c r="DK12" s="88"/>
      <c r="DL12" s="88"/>
      <c r="DM12" s="88"/>
      <c r="DN12" s="88"/>
      <c r="DO12" s="88"/>
      <c r="DP12" s="87"/>
      <c r="DQ12" s="89">
        <v>158387</v>
      </c>
      <c r="DR12" s="88"/>
      <c r="DS12" s="88"/>
      <c r="DT12" s="88"/>
      <c r="DU12" s="88"/>
      <c r="DV12" s="88"/>
      <c r="DW12" s="88"/>
      <c r="DX12" s="88"/>
      <c r="DY12" s="88"/>
      <c r="DZ12" s="88"/>
      <c r="EA12" s="88"/>
      <c r="EB12" s="88"/>
      <c r="EC12" s="118"/>
    </row>
    <row r="13" spans="2:143" ht="11.25" customHeight="1" x14ac:dyDescent="0.2">
      <c r="B13" s="96" t="s">
        <v>131</v>
      </c>
      <c r="C13" s="95"/>
      <c r="D13" s="95"/>
      <c r="E13" s="95"/>
      <c r="F13" s="95"/>
      <c r="G13" s="95"/>
      <c r="H13" s="95"/>
      <c r="I13" s="95"/>
      <c r="J13" s="95"/>
      <c r="K13" s="95"/>
      <c r="L13" s="95"/>
      <c r="M13" s="95"/>
      <c r="N13" s="95"/>
      <c r="O13" s="95"/>
      <c r="P13" s="95"/>
      <c r="Q13" s="94"/>
      <c r="R13" s="93" t="s">
        <v>18</v>
      </c>
      <c r="S13" s="88"/>
      <c r="T13" s="88"/>
      <c r="U13" s="88"/>
      <c r="V13" s="88"/>
      <c r="W13" s="88"/>
      <c r="X13" s="88"/>
      <c r="Y13" s="87"/>
      <c r="Z13" s="134" t="s">
        <v>18</v>
      </c>
      <c r="AA13" s="134"/>
      <c r="AB13" s="134"/>
      <c r="AC13" s="134"/>
      <c r="AD13" s="133" t="s">
        <v>18</v>
      </c>
      <c r="AE13" s="133"/>
      <c r="AF13" s="133"/>
      <c r="AG13" s="133"/>
      <c r="AH13" s="133"/>
      <c r="AI13" s="133"/>
      <c r="AJ13" s="133"/>
      <c r="AK13" s="133"/>
      <c r="AL13" s="92" t="s">
        <v>18</v>
      </c>
      <c r="AM13" s="91"/>
      <c r="AN13" s="91"/>
      <c r="AO13" s="132"/>
      <c r="AP13" s="96" t="s">
        <v>130</v>
      </c>
      <c r="AQ13" s="95"/>
      <c r="AR13" s="95"/>
      <c r="AS13" s="95"/>
      <c r="AT13" s="95"/>
      <c r="AU13" s="95"/>
      <c r="AV13" s="95"/>
      <c r="AW13" s="95"/>
      <c r="AX13" s="95"/>
      <c r="AY13" s="95"/>
      <c r="AZ13" s="95"/>
      <c r="BA13" s="95"/>
      <c r="BB13" s="95"/>
      <c r="BC13" s="95"/>
      <c r="BD13" s="95"/>
      <c r="BE13" s="95"/>
      <c r="BF13" s="94"/>
      <c r="BG13" s="93">
        <v>903399</v>
      </c>
      <c r="BH13" s="88"/>
      <c r="BI13" s="88"/>
      <c r="BJ13" s="88"/>
      <c r="BK13" s="88"/>
      <c r="BL13" s="88"/>
      <c r="BM13" s="88"/>
      <c r="BN13" s="87"/>
      <c r="BO13" s="134">
        <v>44.2</v>
      </c>
      <c r="BP13" s="134"/>
      <c r="BQ13" s="134"/>
      <c r="BR13" s="134"/>
      <c r="BS13" s="133" t="s">
        <v>18</v>
      </c>
      <c r="BT13" s="133"/>
      <c r="BU13" s="133"/>
      <c r="BV13" s="133"/>
      <c r="BW13" s="133"/>
      <c r="BX13" s="133"/>
      <c r="BY13" s="133"/>
      <c r="BZ13" s="133"/>
      <c r="CA13" s="133"/>
      <c r="CB13" s="168"/>
      <c r="CD13" s="96" t="s">
        <v>129</v>
      </c>
      <c r="CE13" s="95"/>
      <c r="CF13" s="95"/>
      <c r="CG13" s="95"/>
      <c r="CH13" s="95"/>
      <c r="CI13" s="95"/>
      <c r="CJ13" s="95"/>
      <c r="CK13" s="95"/>
      <c r="CL13" s="95"/>
      <c r="CM13" s="95"/>
      <c r="CN13" s="95"/>
      <c r="CO13" s="95"/>
      <c r="CP13" s="95"/>
      <c r="CQ13" s="94"/>
      <c r="CR13" s="93">
        <v>617495</v>
      </c>
      <c r="CS13" s="88"/>
      <c r="CT13" s="88"/>
      <c r="CU13" s="88"/>
      <c r="CV13" s="88"/>
      <c r="CW13" s="88"/>
      <c r="CX13" s="88"/>
      <c r="CY13" s="87"/>
      <c r="CZ13" s="134">
        <v>6.6</v>
      </c>
      <c r="DA13" s="134"/>
      <c r="DB13" s="134"/>
      <c r="DC13" s="134"/>
      <c r="DD13" s="89">
        <v>372259</v>
      </c>
      <c r="DE13" s="88"/>
      <c r="DF13" s="88"/>
      <c r="DG13" s="88"/>
      <c r="DH13" s="88"/>
      <c r="DI13" s="88"/>
      <c r="DJ13" s="88"/>
      <c r="DK13" s="88"/>
      <c r="DL13" s="88"/>
      <c r="DM13" s="88"/>
      <c r="DN13" s="88"/>
      <c r="DO13" s="88"/>
      <c r="DP13" s="87"/>
      <c r="DQ13" s="89">
        <v>447106</v>
      </c>
      <c r="DR13" s="88"/>
      <c r="DS13" s="88"/>
      <c r="DT13" s="88"/>
      <c r="DU13" s="88"/>
      <c r="DV13" s="88"/>
      <c r="DW13" s="88"/>
      <c r="DX13" s="88"/>
      <c r="DY13" s="88"/>
      <c r="DZ13" s="88"/>
      <c r="EA13" s="88"/>
      <c r="EB13" s="88"/>
      <c r="EC13" s="118"/>
    </row>
    <row r="14" spans="2:143" ht="11.25" customHeight="1" x14ac:dyDescent="0.2">
      <c r="B14" s="96" t="s">
        <v>128</v>
      </c>
      <c r="C14" s="95"/>
      <c r="D14" s="95"/>
      <c r="E14" s="95"/>
      <c r="F14" s="95"/>
      <c r="G14" s="95"/>
      <c r="H14" s="95"/>
      <c r="I14" s="95"/>
      <c r="J14" s="95"/>
      <c r="K14" s="95"/>
      <c r="L14" s="95"/>
      <c r="M14" s="95"/>
      <c r="N14" s="95"/>
      <c r="O14" s="95"/>
      <c r="P14" s="95"/>
      <c r="Q14" s="94"/>
      <c r="R14" s="93">
        <v>974</v>
      </c>
      <c r="S14" s="88"/>
      <c r="T14" s="88"/>
      <c r="U14" s="88"/>
      <c r="V14" s="88"/>
      <c r="W14" s="88"/>
      <c r="X14" s="88"/>
      <c r="Y14" s="87"/>
      <c r="Z14" s="134">
        <v>0</v>
      </c>
      <c r="AA14" s="134"/>
      <c r="AB14" s="134"/>
      <c r="AC14" s="134"/>
      <c r="AD14" s="133">
        <v>974</v>
      </c>
      <c r="AE14" s="133"/>
      <c r="AF14" s="133"/>
      <c r="AG14" s="133"/>
      <c r="AH14" s="133"/>
      <c r="AI14" s="133"/>
      <c r="AJ14" s="133"/>
      <c r="AK14" s="133"/>
      <c r="AL14" s="92">
        <v>0</v>
      </c>
      <c r="AM14" s="91"/>
      <c r="AN14" s="91"/>
      <c r="AO14" s="132"/>
      <c r="AP14" s="96" t="s">
        <v>127</v>
      </c>
      <c r="AQ14" s="95"/>
      <c r="AR14" s="95"/>
      <c r="AS14" s="95"/>
      <c r="AT14" s="95"/>
      <c r="AU14" s="95"/>
      <c r="AV14" s="95"/>
      <c r="AW14" s="95"/>
      <c r="AX14" s="95"/>
      <c r="AY14" s="95"/>
      <c r="AZ14" s="95"/>
      <c r="BA14" s="95"/>
      <c r="BB14" s="95"/>
      <c r="BC14" s="95"/>
      <c r="BD14" s="95"/>
      <c r="BE14" s="95"/>
      <c r="BF14" s="94"/>
      <c r="BG14" s="93">
        <v>90434</v>
      </c>
      <c r="BH14" s="88"/>
      <c r="BI14" s="88"/>
      <c r="BJ14" s="88"/>
      <c r="BK14" s="88"/>
      <c r="BL14" s="88"/>
      <c r="BM14" s="88"/>
      <c r="BN14" s="87"/>
      <c r="BO14" s="134">
        <v>4.4000000000000004</v>
      </c>
      <c r="BP14" s="134"/>
      <c r="BQ14" s="134"/>
      <c r="BR14" s="134"/>
      <c r="BS14" s="133" t="s">
        <v>18</v>
      </c>
      <c r="BT14" s="133"/>
      <c r="BU14" s="133"/>
      <c r="BV14" s="133"/>
      <c r="BW14" s="133"/>
      <c r="BX14" s="133"/>
      <c r="BY14" s="133"/>
      <c r="BZ14" s="133"/>
      <c r="CA14" s="133"/>
      <c r="CB14" s="168"/>
      <c r="CD14" s="96" t="s">
        <v>126</v>
      </c>
      <c r="CE14" s="95"/>
      <c r="CF14" s="95"/>
      <c r="CG14" s="95"/>
      <c r="CH14" s="95"/>
      <c r="CI14" s="95"/>
      <c r="CJ14" s="95"/>
      <c r="CK14" s="95"/>
      <c r="CL14" s="95"/>
      <c r="CM14" s="95"/>
      <c r="CN14" s="95"/>
      <c r="CO14" s="95"/>
      <c r="CP14" s="95"/>
      <c r="CQ14" s="94"/>
      <c r="CR14" s="93">
        <v>517346</v>
      </c>
      <c r="CS14" s="88"/>
      <c r="CT14" s="88"/>
      <c r="CU14" s="88"/>
      <c r="CV14" s="88"/>
      <c r="CW14" s="88"/>
      <c r="CX14" s="88"/>
      <c r="CY14" s="87"/>
      <c r="CZ14" s="134">
        <v>5.6</v>
      </c>
      <c r="DA14" s="134"/>
      <c r="DB14" s="134"/>
      <c r="DC14" s="134"/>
      <c r="DD14" s="89">
        <v>73734</v>
      </c>
      <c r="DE14" s="88"/>
      <c r="DF14" s="88"/>
      <c r="DG14" s="88"/>
      <c r="DH14" s="88"/>
      <c r="DI14" s="88"/>
      <c r="DJ14" s="88"/>
      <c r="DK14" s="88"/>
      <c r="DL14" s="88"/>
      <c r="DM14" s="88"/>
      <c r="DN14" s="88"/>
      <c r="DO14" s="88"/>
      <c r="DP14" s="87"/>
      <c r="DQ14" s="89">
        <v>463166</v>
      </c>
      <c r="DR14" s="88"/>
      <c r="DS14" s="88"/>
      <c r="DT14" s="88"/>
      <c r="DU14" s="88"/>
      <c r="DV14" s="88"/>
      <c r="DW14" s="88"/>
      <c r="DX14" s="88"/>
      <c r="DY14" s="88"/>
      <c r="DZ14" s="88"/>
      <c r="EA14" s="88"/>
      <c r="EB14" s="88"/>
      <c r="EC14" s="118"/>
    </row>
    <row r="15" spans="2:143" ht="11.25" customHeight="1" x14ac:dyDescent="0.2">
      <c r="B15" s="96" t="s">
        <v>125</v>
      </c>
      <c r="C15" s="95"/>
      <c r="D15" s="95"/>
      <c r="E15" s="95"/>
      <c r="F15" s="95"/>
      <c r="G15" s="95"/>
      <c r="H15" s="95"/>
      <c r="I15" s="95"/>
      <c r="J15" s="95"/>
      <c r="K15" s="95"/>
      <c r="L15" s="95"/>
      <c r="M15" s="95"/>
      <c r="N15" s="95"/>
      <c r="O15" s="95"/>
      <c r="P15" s="95"/>
      <c r="Q15" s="94"/>
      <c r="R15" s="93" t="s">
        <v>18</v>
      </c>
      <c r="S15" s="88"/>
      <c r="T15" s="88"/>
      <c r="U15" s="88"/>
      <c r="V15" s="88"/>
      <c r="W15" s="88"/>
      <c r="X15" s="88"/>
      <c r="Y15" s="87"/>
      <c r="Z15" s="134" t="s">
        <v>18</v>
      </c>
      <c r="AA15" s="134"/>
      <c r="AB15" s="134"/>
      <c r="AC15" s="134"/>
      <c r="AD15" s="133" t="s">
        <v>18</v>
      </c>
      <c r="AE15" s="133"/>
      <c r="AF15" s="133"/>
      <c r="AG15" s="133"/>
      <c r="AH15" s="133"/>
      <c r="AI15" s="133"/>
      <c r="AJ15" s="133"/>
      <c r="AK15" s="133"/>
      <c r="AL15" s="92" t="s">
        <v>18</v>
      </c>
      <c r="AM15" s="91"/>
      <c r="AN15" s="91"/>
      <c r="AO15" s="132"/>
      <c r="AP15" s="96" t="s">
        <v>124</v>
      </c>
      <c r="AQ15" s="95"/>
      <c r="AR15" s="95"/>
      <c r="AS15" s="95"/>
      <c r="AT15" s="95"/>
      <c r="AU15" s="95"/>
      <c r="AV15" s="95"/>
      <c r="AW15" s="95"/>
      <c r="AX15" s="95"/>
      <c r="AY15" s="95"/>
      <c r="AZ15" s="95"/>
      <c r="BA15" s="95"/>
      <c r="BB15" s="95"/>
      <c r="BC15" s="95"/>
      <c r="BD15" s="95"/>
      <c r="BE15" s="95"/>
      <c r="BF15" s="94"/>
      <c r="BG15" s="93">
        <v>127333</v>
      </c>
      <c r="BH15" s="88"/>
      <c r="BI15" s="88"/>
      <c r="BJ15" s="88"/>
      <c r="BK15" s="88"/>
      <c r="BL15" s="88"/>
      <c r="BM15" s="88"/>
      <c r="BN15" s="87"/>
      <c r="BO15" s="134">
        <v>6.2</v>
      </c>
      <c r="BP15" s="134"/>
      <c r="BQ15" s="134"/>
      <c r="BR15" s="134"/>
      <c r="BS15" s="133" t="s">
        <v>18</v>
      </c>
      <c r="BT15" s="133"/>
      <c r="BU15" s="133"/>
      <c r="BV15" s="133"/>
      <c r="BW15" s="133"/>
      <c r="BX15" s="133"/>
      <c r="BY15" s="133"/>
      <c r="BZ15" s="133"/>
      <c r="CA15" s="133"/>
      <c r="CB15" s="168"/>
      <c r="CD15" s="96" t="s">
        <v>123</v>
      </c>
      <c r="CE15" s="95"/>
      <c r="CF15" s="95"/>
      <c r="CG15" s="95"/>
      <c r="CH15" s="95"/>
      <c r="CI15" s="95"/>
      <c r="CJ15" s="95"/>
      <c r="CK15" s="95"/>
      <c r="CL15" s="95"/>
      <c r="CM15" s="95"/>
      <c r="CN15" s="95"/>
      <c r="CO15" s="95"/>
      <c r="CP15" s="95"/>
      <c r="CQ15" s="94"/>
      <c r="CR15" s="93">
        <v>975299</v>
      </c>
      <c r="CS15" s="88"/>
      <c r="CT15" s="88"/>
      <c r="CU15" s="88"/>
      <c r="CV15" s="88"/>
      <c r="CW15" s="88"/>
      <c r="CX15" s="88"/>
      <c r="CY15" s="87"/>
      <c r="CZ15" s="134">
        <v>10.5</v>
      </c>
      <c r="DA15" s="134"/>
      <c r="DB15" s="134"/>
      <c r="DC15" s="134"/>
      <c r="DD15" s="89">
        <v>63364</v>
      </c>
      <c r="DE15" s="88"/>
      <c r="DF15" s="88"/>
      <c r="DG15" s="88"/>
      <c r="DH15" s="88"/>
      <c r="DI15" s="88"/>
      <c r="DJ15" s="88"/>
      <c r="DK15" s="88"/>
      <c r="DL15" s="88"/>
      <c r="DM15" s="88"/>
      <c r="DN15" s="88"/>
      <c r="DO15" s="88"/>
      <c r="DP15" s="87"/>
      <c r="DQ15" s="89">
        <v>783862</v>
      </c>
      <c r="DR15" s="88"/>
      <c r="DS15" s="88"/>
      <c r="DT15" s="88"/>
      <c r="DU15" s="88"/>
      <c r="DV15" s="88"/>
      <c r="DW15" s="88"/>
      <c r="DX15" s="88"/>
      <c r="DY15" s="88"/>
      <c r="DZ15" s="88"/>
      <c r="EA15" s="88"/>
      <c r="EB15" s="88"/>
      <c r="EC15" s="118"/>
    </row>
    <row r="16" spans="2:143" ht="11.25" customHeight="1" x14ac:dyDescent="0.2">
      <c r="B16" s="96" t="s">
        <v>122</v>
      </c>
      <c r="C16" s="95"/>
      <c r="D16" s="95"/>
      <c r="E16" s="95"/>
      <c r="F16" s="95"/>
      <c r="G16" s="95"/>
      <c r="H16" s="95"/>
      <c r="I16" s="95"/>
      <c r="J16" s="95"/>
      <c r="K16" s="95"/>
      <c r="L16" s="95"/>
      <c r="M16" s="95"/>
      <c r="N16" s="95"/>
      <c r="O16" s="95"/>
      <c r="P16" s="95"/>
      <c r="Q16" s="94"/>
      <c r="R16" s="93">
        <v>8771</v>
      </c>
      <c r="S16" s="88"/>
      <c r="T16" s="88"/>
      <c r="U16" s="88"/>
      <c r="V16" s="88"/>
      <c r="W16" s="88"/>
      <c r="X16" s="88"/>
      <c r="Y16" s="87"/>
      <c r="Z16" s="134">
        <v>0.1</v>
      </c>
      <c r="AA16" s="134"/>
      <c r="AB16" s="134"/>
      <c r="AC16" s="134"/>
      <c r="AD16" s="133">
        <v>8771</v>
      </c>
      <c r="AE16" s="133"/>
      <c r="AF16" s="133"/>
      <c r="AG16" s="133"/>
      <c r="AH16" s="133"/>
      <c r="AI16" s="133"/>
      <c r="AJ16" s="133"/>
      <c r="AK16" s="133"/>
      <c r="AL16" s="92">
        <v>0.2</v>
      </c>
      <c r="AM16" s="91"/>
      <c r="AN16" s="91"/>
      <c r="AO16" s="132"/>
      <c r="AP16" s="96" t="s">
        <v>121</v>
      </c>
      <c r="AQ16" s="95"/>
      <c r="AR16" s="95"/>
      <c r="AS16" s="95"/>
      <c r="AT16" s="95"/>
      <c r="AU16" s="95"/>
      <c r="AV16" s="95"/>
      <c r="AW16" s="95"/>
      <c r="AX16" s="95"/>
      <c r="AY16" s="95"/>
      <c r="AZ16" s="95"/>
      <c r="BA16" s="95"/>
      <c r="BB16" s="95"/>
      <c r="BC16" s="95"/>
      <c r="BD16" s="95"/>
      <c r="BE16" s="95"/>
      <c r="BF16" s="94"/>
      <c r="BG16" s="93" t="s">
        <v>18</v>
      </c>
      <c r="BH16" s="88"/>
      <c r="BI16" s="88"/>
      <c r="BJ16" s="88"/>
      <c r="BK16" s="88"/>
      <c r="BL16" s="88"/>
      <c r="BM16" s="88"/>
      <c r="BN16" s="87"/>
      <c r="BO16" s="134" t="s">
        <v>18</v>
      </c>
      <c r="BP16" s="134"/>
      <c r="BQ16" s="134"/>
      <c r="BR16" s="134"/>
      <c r="BS16" s="133" t="s">
        <v>18</v>
      </c>
      <c r="BT16" s="133"/>
      <c r="BU16" s="133"/>
      <c r="BV16" s="133"/>
      <c r="BW16" s="133"/>
      <c r="BX16" s="133"/>
      <c r="BY16" s="133"/>
      <c r="BZ16" s="133"/>
      <c r="CA16" s="133"/>
      <c r="CB16" s="168"/>
      <c r="CD16" s="96" t="s">
        <v>120</v>
      </c>
      <c r="CE16" s="95"/>
      <c r="CF16" s="95"/>
      <c r="CG16" s="95"/>
      <c r="CH16" s="95"/>
      <c r="CI16" s="95"/>
      <c r="CJ16" s="95"/>
      <c r="CK16" s="95"/>
      <c r="CL16" s="95"/>
      <c r="CM16" s="95"/>
      <c r="CN16" s="95"/>
      <c r="CO16" s="95"/>
      <c r="CP16" s="95"/>
      <c r="CQ16" s="94"/>
      <c r="CR16" s="93">
        <v>37566</v>
      </c>
      <c r="CS16" s="88"/>
      <c r="CT16" s="88"/>
      <c r="CU16" s="88"/>
      <c r="CV16" s="88"/>
      <c r="CW16" s="88"/>
      <c r="CX16" s="88"/>
      <c r="CY16" s="87"/>
      <c r="CZ16" s="134">
        <v>0.4</v>
      </c>
      <c r="DA16" s="134"/>
      <c r="DB16" s="134"/>
      <c r="DC16" s="134"/>
      <c r="DD16" s="89" t="s">
        <v>18</v>
      </c>
      <c r="DE16" s="88"/>
      <c r="DF16" s="88"/>
      <c r="DG16" s="88"/>
      <c r="DH16" s="88"/>
      <c r="DI16" s="88"/>
      <c r="DJ16" s="88"/>
      <c r="DK16" s="88"/>
      <c r="DL16" s="88"/>
      <c r="DM16" s="88"/>
      <c r="DN16" s="88"/>
      <c r="DO16" s="88"/>
      <c r="DP16" s="87"/>
      <c r="DQ16" s="89">
        <v>21036</v>
      </c>
      <c r="DR16" s="88"/>
      <c r="DS16" s="88"/>
      <c r="DT16" s="88"/>
      <c r="DU16" s="88"/>
      <c r="DV16" s="88"/>
      <c r="DW16" s="88"/>
      <c r="DX16" s="88"/>
      <c r="DY16" s="88"/>
      <c r="DZ16" s="88"/>
      <c r="EA16" s="88"/>
      <c r="EB16" s="88"/>
      <c r="EC16" s="118"/>
    </row>
    <row r="17" spans="2:133" ht="11.25" customHeight="1" x14ac:dyDescent="0.2">
      <c r="B17" s="96" t="s">
        <v>119</v>
      </c>
      <c r="C17" s="95"/>
      <c r="D17" s="95"/>
      <c r="E17" s="95"/>
      <c r="F17" s="95"/>
      <c r="G17" s="95"/>
      <c r="H17" s="95"/>
      <c r="I17" s="95"/>
      <c r="J17" s="95"/>
      <c r="K17" s="95"/>
      <c r="L17" s="95"/>
      <c r="M17" s="95"/>
      <c r="N17" s="95"/>
      <c r="O17" s="95"/>
      <c r="P17" s="95"/>
      <c r="Q17" s="94"/>
      <c r="R17" s="93">
        <v>41466</v>
      </c>
      <c r="S17" s="88"/>
      <c r="T17" s="88"/>
      <c r="U17" s="88"/>
      <c r="V17" s="88"/>
      <c r="W17" s="88"/>
      <c r="X17" s="88"/>
      <c r="Y17" s="87"/>
      <c r="Z17" s="134">
        <v>0.4</v>
      </c>
      <c r="AA17" s="134"/>
      <c r="AB17" s="134"/>
      <c r="AC17" s="134"/>
      <c r="AD17" s="133">
        <v>41466</v>
      </c>
      <c r="AE17" s="133"/>
      <c r="AF17" s="133"/>
      <c r="AG17" s="133"/>
      <c r="AH17" s="133"/>
      <c r="AI17" s="133"/>
      <c r="AJ17" s="133"/>
      <c r="AK17" s="133"/>
      <c r="AL17" s="92">
        <v>0.7</v>
      </c>
      <c r="AM17" s="91"/>
      <c r="AN17" s="91"/>
      <c r="AO17" s="132"/>
      <c r="AP17" s="96" t="s">
        <v>118</v>
      </c>
      <c r="AQ17" s="95"/>
      <c r="AR17" s="95"/>
      <c r="AS17" s="95"/>
      <c r="AT17" s="95"/>
      <c r="AU17" s="95"/>
      <c r="AV17" s="95"/>
      <c r="AW17" s="95"/>
      <c r="AX17" s="95"/>
      <c r="AY17" s="95"/>
      <c r="AZ17" s="95"/>
      <c r="BA17" s="95"/>
      <c r="BB17" s="95"/>
      <c r="BC17" s="95"/>
      <c r="BD17" s="95"/>
      <c r="BE17" s="95"/>
      <c r="BF17" s="94"/>
      <c r="BG17" s="93" t="s">
        <v>18</v>
      </c>
      <c r="BH17" s="88"/>
      <c r="BI17" s="88"/>
      <c r="BJ17" s="88"/>
      <c r="BK17" s="88"/>
      <c r="BL17" s="88"/>
      <c r="BM17" s="88"/>
      <c r="BN17" s="87"/>
      <c r="BO17" s="134" t="s">
        <v>18</v>
      </c>
      <c r="BP17" s="134"/>
      <c r="BQ17" s="134"/>
      <c r="BR17" s="134"/>
      <c r="BS17" s="133" t="s">
        <v>18</v>
      </c>
      <c r="BT17" s="133"/>
      <c r="BU17" s="133"/>
      <c r="BV17" s="133"/>
      <c r="BW17" s="133"/>
      <c r="BX17" s="133"/>
      <c r="BY17" s="133"/>
      <c r="BZ17" s="133"/>
      <c r="CA17" s="133"/>
      <c r="CB17" s="168"/>
      <c r="CD17" s="96" t="s">
        <v>117</v>
      </c>
      <c r="CE17" s="95"/>
      <c r="CF17" s="95"/>
      <c r="CG17" s="95"/>
      <c r="CH17" s="95"/>
      <c r="CI17" s="95"/>
      <c r="CJ17" s="95"/>
      <c r="CK17" s="95"/>
      <c r="CL17" s="95"/>
      <c r="CM17" s="95"/>
      <c r="CN17" s="95"/>
      <c r="CO17" s="95"/>
      <c r="CP17" s="95"/>
      <c r="CQ17" s="94"/>
      <c r="CR17" s="93">
        <v>694757</v>
      </c>
      <c r="CS17" s="88"/>
      <c r="CT17" s="88"/>
      <c r="CU17" s="88"/>
      <c r="CV17" s="88"/>
      <c r="CW17" s="88"/>
      <c r="CX17" s="88"/>
      <c r="CY17" s="87"/>
      <c r="CZ17" s="134">
        <v>7.5</v>
      </c>
      <c r="DA17" s="134"/>
      <c r="DB17" s="134"/>
      <c r="DC17" s="134"/>
      <c r="DD17" s="89" t="s">
        <v>18</v>
      </c>
      <c r="DE17" s="88"/>
      <c r="DF17" s="88"/>
      <c r="DG17" s="88"/>
      <c r="DH17" s="88"/>
      <c r="DI17" s="88"/>
      <c r="DJ17" s="88"/>
      <c r="DK17" s="88"/>
      <c r="DL17" s="88"/>
      <c r="DM17" s="88"/>
      <c r="DN17" s="88"/>
      <c r="DO17" s="88"/>
      <c r="DP17" s="87"/>
      <c r="DQ17" s="89">
        <v>688366</v>
      </c>
      <c r="DR17" s="88"/>
      <c r="DS17" s="88"/>
      <c r="DT17" s="88"/>
      <c r="DU17" s="88"/>
      <c r="DV17" s="88"/>
      <c r="DW17" s="88"/>
      <c r="DX17" s="88"/>
      <c r="DY17" s="88"/>
      <c r="DZ17" s="88"/>
      <c r="EA17" s="88"/>
      <c r="EB17" s="88"/>
      <c r="EC17" s="118"/>
    </row>
    <row r="18" spans="2:133" ht="11.25" customHeight="1" x14ac:dyDescent="0.2">
      <c r="B18" s="96" t="s">
        <v>116</v>
      </c>
      <c r="C18" s="95"/>
      <c r="D18" s="95"/>
      <c r="E18" s="95"/>
      <c r="F18" s="95"/>
      <c r="G18" s="95"/>
      <c r="H18" s="95"/>
      <c r="I18" s="95"/>
      <c r="J18" s="95"/>
      <c r="K18" s="95"/>
      <c r="L18" s="95"/>
      <c r="M18" s="95"/>
      <c r="N18" s="95"/>
      <c r="O18" s="95"/>
      <c r="P18" s="95"/>
      <c r="Q18" s="94"/>
      <c r="R18" s="93">
        <v>24343</v>
      </c>
      <c r="S18" s="88"/>
      <c r="T18" s="88"/>
      <c r="U18" s="88"/>
      <c r="V18" s="88"/>
      <c r="W18" s="88"/>
      <c r="X18" s="88"/>
      <c r="Y18" s="87"/>
      <c r="Z18" s="134">
        <v>0.2</v>
      </c>
      <c r="AA18" s="134"/>
      <c r="AB18" s="134"/>
      <c r="AC18" s="134"/>
      <c r="AD18" s="133">
        <v>24343</v>
      </c>
      <c r="AE18" s="133"/>
      <c r="AF18" s="133"/>
      <c r="AG18" s="133"/>
      <c r="AH18" s="133"/>
      <c r="AI18" s="133"/>
      <c r="AJ18" s="133"/>
      <c r="AK18" s="133"/>
      <c r="AL18" s="92">
        <v>0.4</v>
      </c>
      <c r="AM18" s="91"/>
      <c r="AN18" s="91"/>
      <c r="AO18" s="132"/>
      <c r="AP18" s="96" t="s">
        <v>115</v>
      </c>
      <c r="AQ18" s="95"/>
      <c r="AR18" s="95"/>
      <c r="AS18" s="95"/>
      <c r="AT18" s="95"/>
      <c r="AU18" s="95"/>
      <c r="AV18" s="95"/>
      <c r="AW18" s="95"/>
      <c r="AX18" s="95"/>
      <c r="AY18" s="95"/>
      <c r="AZ18" s="95"/>
      <c r="BA18" s="95"/>
      <c r="BB18" s="95"/>
      <c r="BC18" s="95"/>
      <c r="BD18" s="95"/>
      <c r="BE18" s="95"/>
      <c r="BF18" s="94"/>
      <c r="BG18" s="93" t="s">
        <v>18</v>
      </c>
      <c r="BH18" s="88"/>
      <c r="BI18" s="88"/>
      <c r="BJ18" s="88"/>
      <c r="BK18" s="88"/>
      <c r="BL18" s="88"/>
      <c r="BM18" s="88"/>
      <c r="BN18" s="87"/>
      <c r="BO18" s="134" t="s">
        <v>18</v>
      </c>
      <c r="BP18" s="134"/>
      <c r="BQ18" s="134"/>
      <c r="BR18" s="134"/>
      <c r="BS18" s="133" t="s">
        <v>18</v>
      </c>
      <c r="BT18" s="133"/>
      <c r="BU18" s="133"/>
      <c r="BV18" s="133"/>
      <c r="BW18" s="133"/>
      <c r="BX18" s="133"/>
      <c r="BY18" s="133"/>
      <c r="BZ18" s="133"/>
      <c r="CA18" s="133"/>
      <c r="CB18" s="168"/>
      <c r="CD18" s="96" t="s">
        <v>114</v>
      </c>
      <c r="CE18" s="95"/>
      <c r="CF18" s="95"/>
      <c r="CG18" s="95"/>
      <c r="CH18" s="95"/>
      <c r="CI18" s="95"/>
      <c r="CJ18" s="95"/>
      <c r="CK18" s="95"/>
      <c r="CL18" s="95"/>
      <c r="CM18" s="95"/>
      <c r="CN18" s="95"/>
      <c r="CO18" s="95"/>
      <c r="CP18" s="95"/>
      <c r="CQ18" s="94"/>
      <c r="CR18" s="93" t="s">
        <v>18</v>
      </c>
      <c r="CS18" s="88"/>
      <c r="CT18" s="88"/>
      <c r="CU18" s="88"/>
      <c r="CV18" s="88"/>
      <c r="CW18" s="88"/>
      <c r="CX18" s="88"/>
      <c r="CY18" s="87"/>
      <c r="CZ18" s="134" t="s">
        <v>18</v>
      </c>
      <c r="DA18" s="134"/>
      <c r="DB18" s="134"/>
      <c r="DC18" s="134"/>
      <c r="DD18" s="89" t="s">
        <v>18</v>
      </c>
      <c r="DE18" s="88"/>
      <c r="DF18" s="88"/>
      <c r="DG18" s="88"/>
      <c r="DH18" s="88"/>
      <c r="DI18" s="88"/>
      <c r="DJ18" s="88"/>
      <c r="DK18" s="88"/>
      <c r="DL18" s="88"/>
      <c r="DM18" s="88"/>
      <c r="DN18" s="88"/>
      <c r="DO18" s="88"/>
      <c r="DP18" s="87"/>
      <c r="DQ18" s="89" t="s">
        <v>18</v>
      </c>
      <c r="DR18" s="88"/>
      <c r="DS18" s="88"/>
      <c r="DT18" s="88"/>
      <c r="DU18" s="88"/>
      <c r="DV18" s="88"/>
      <c r="DW18" s="88"/>
      <c r="DX18" s="88"/>
      <c r="DY18" s="88"/>
      <c r="DZ18" s="88"/>
      <c r="EA18" s="88"/>
      <c r="EB18" s="88"/>
      <c r="EC18" s="118"/>
    </row>
    <row r="19" spans="2:133" ht="11.25" customHeight="1" x14ac:dyDescent="0.2">
      <c r="B19" s="96" t="s">
        <v>113</v>
      </c>
      <c r="C19" s="95"/>
      <c r="D19" s="95"/>
      <c r="E19" s="95"/>
      <c r="F19" s="95"/>
      <c r="G19" s="95"/>
      <c r="H19" s="95"/>
      <c r="I19" s="95"/>
      <c r="J19" s="95"/>
      <c r="K19" s="95"/>
      <c r="L19" s="95"/>
      <c r="M19" s="95"/>
      <c r="N19" s="95"/>
      <c r="O19" s="95"/>
      <c r="P19" s="95"/>
      <c r="Q19" s="94"/>
      <c r="R19" s="93">
        <v>22094</v>
      </c>
      <c r="S19" s="88"/>
      <c r="T19" s="88"/>
      <c r="U19" s="88"/>
      <c r="V19" s="88"/>
      <c r="W19" s="88"/>
      <c r="X19" s="88"/>
      <c r="Y19" s="87"/>
      <c r="Z19" s="134">
        <v>0.2</v>
      </c>
      <c r="AA19" s="134"/>
      <c r="AB19" s="134"/>
      <c r="AC19" s="134"/>
      <c r="AD19" s="133">
        <v>22094</v>
      </c>
      <c r="AE19" s="133"/>
      <c r="AF19" s="133"/>
      <c r="AG19" s="133"/>
      <c r="AH19" s="133"/>
      <c r="AI19" s="133"/>
      <c r="AJ19" s="133"/>
      <c r="AK19" s="133"/>
      <c r="AL19" s="92">
        <v>0.4</v>
      </c>
      <c r="AM19" s="91"/>
      <c r="AN19" s="91"/>
      <c r="AO19" s="132"/>
      <c r="AP19" s="96" t="s">
        <v>112</v>
      </c>
      <c r="AQ19" s="95"/>
      <c r="AR19" s="95"/>
      <c r="AS19" s="95"/>
      <c r="AT19" s="95"/>
      <c r="AU19" s="95"/>
      <c r="AV19" s="95"/>
      <c r="AW19" s="95"/>
      <c r="AX19" s="95"/>
      <c r="AY19" s="95"/>
      <c r="AZ19" s="95"/>
      <c r="BA19" s="95"/>
      <c r="BB19" s="95"/>
      <c r="BC19" s="95"/>
      <c r="BD19" s="95"/>
      <c r="BE19" s="95"/>
      <c r="BF19" s="94"/>
      <c r="BG19" s="93" t="s">
        <v>18</v>
      </c>
      <c r="BH19" s="88"/>
      <c r="BI19" s="88"/>
      <c r="BJ19" s="88"/>
      <c r="BK19" s="88"/>
      <c r="BL19" s="88"/>
      <c r="BM19" s="88"/>
      <c r="BN19" s="87"/>
      <c r="BO19" s="134" t="s">
        <v>18</v>
      </c>
      <c r="BP19" s="134"/>
      <c r="BQ19" s="134"/>
      <c r="BR19" s="134"/>
      <c r="BS19" s="133" t="s">
        <v>18</v>
      </c>
      <c r="BT19" s="133"/>
      <c r="BU19" s="133"/>
      <c r="BV19" s="133"/>
      <c r="BW19" s="133"/>
      <c r="BX19" s="133"/>
      <c r="BY19" s="133"/>
      <c r="BZ19" s="133"/>
      <c r="CA19" s="133"/>
      <c r="CB19" s="168"/>
      <c r="CD19" s="96" t="s">
        <v>111</v>
      </c>
      <c r="CE19" s="95"/>
      <c r="CF19" s="95"/>
      <c r="CG19" s="95"/>
      <c r="CH19" s="95"/>
      <c r="CI19" s="95"/>
      <c r="CJ19" s="95"/>
      <c r="CK19" s="95"/>
      <c r="CL19" s="95"/>
      <c r="CM19" s="95"/>
      <c r="CN19" s="95"/>
      <c r="CO19" s="95"/>
      <c r="CP19" s="95"/>
      <c r="CQ19" s="94"/>
      <c r="CR19" s="93" t="s">
        <v>18</v>
      </c>
      <c r="CS19" s="88"/>
      <c r="CT19" s="88"/>
      <c r="CU19" s="88"/>
      <c r="CV19" s="88"/>
      <c r="CW19" s="88"/>
      <c r="CX19" s="88"/>
      <c r="CY19" s="87"/>
      <c r="CZ19" s="134" t="s">
        <v>18</v>
      </c>
      <c r="DA19" s="134"/>
      <c r="DB19" s="134"/>
      <c r="DC19" s="134"/>
      <c r="DD19" s="89" t="s">
        <v>18</v>
      </c>
      <c r="DE19" s="88"/>
      <c r="DF19" s="88"/>
      <c r="DG19" s="88"/>
      <c r="DH19" s="88"/>
      <c r="DI19" s="88"/>
      <c r="DJ19" s="88"/>
      <c r="DK19" s="88"/>
      <c r="DL19" s="88"/>
      <c r="DM19" s="88"/>
      <c r="DN19" s="88"/>
      <c r="DO19" s="88"/>
      <c r="DP19" s="87"/>
      <c r="DQ19" s="89" t="s">
        <v>18</v>
      </c>
      <c r="DR19" s="88"/>
      <c r="DS19" s="88"/>
      <c r="DT19" s="88"/>
      <c r="DU19" s="88"/>
      <c r="DV19" s="88"/>
      <c r="DW19" s="88"/>
      <c r="DX19" s="88"/>
      <c r="DY19" s="88"/>
      <c r="DZ19" s="88"/>
      <c r="EA19" s="88"/>
      <c r="EB19" s="88"/>
      <c r="EC19" s="118"/>
    </row>
    <row r="20" spans="2:133" ht="11.25" customHeight="1" x14ac:dyDescent="0.2">
      <c r="B20" s="165" t="s">
        <v>110</v>
      </c>
      <c r="C20" s="164"/>
      <c r="D20" s="164"/>
      <c r="E20" s="164"/>
      <c r="F20" s="164"/>
      <c r="G20" s="164"/>
      <c r="H20" s="164"/>
      <c r="I20" s="164"/>
      <c r="J20" s="164"/>
      <c r="K20" s="164"/>
      <c r="L20" s="164"/>
      <c r="M20" s="164"/>
      <c r="N20" s="164"/>
      <c r="O20" s="164"/>
      <c r="P20" s="164"/>
      <c r="Q20" s="163"/>
      <c r="R20" s="93">
        <v>2249</v>
      </c>
      <c r="S20" s="88"/>
      <c r="T20" s="88"/>
      <c r="U20" s="88"/>
      <c r="V20" s="88"/>
      <c r="W20" s="88"/>
      <c r="X20" s="88"/>
      <c r="Y20" s="87"/>
      <c r="Z20" s="134">
        <v>0</v>
      </c>
      <c r="AA20" s="134"/>
      <c r="AB20" s="134"/>
      <c r="AC20" s="134"/>
      <c r="AD20" s="133">
        <v>2249</v>
      </c>
      <c r="AE20" s="133"/>
      <c r="AF20" s="133"/>
      <c r="AG20" s="133"/>
      <c r="AH20" s="133"/>
      <c r="AI20" s="133"/>
      <c r="AJ20" s="133"/>
      <c r="AK20" s="133"/>
      <c r="AL20" s="92">
        <v>0</v>
      </c>
      <c r="AM20" s="91"/>
      <c r="AN20" s="91"/>
      <c r="AO20" s="132"/>
      <c r="AP20" s="96" t="s">
        <v>109</v>
      </c>
      <c r="AQ20" s="95"/>
      <c r="AR20" s="95"/>
      <c r="AS20" s="95"/>
      <c r="AT20" s="95"/>
      <c r="AU20" s="95"/>
      <c r="AV20" s="95"/>
      <c r="AW20" s="95"/>
      <c r="AX20" s="95"/>
      <c r="AY20" s="95"/>
      <c r="AZ20" s="95"/>
      <c r="BA20" s="95"/>
      <c r="BB20" s="95"/>
      <c r="BC20" s="95"/>
      <c r="BD20" s="95"/>
      <c r="BE20" s="95"/>
      <c r="BF20" s="94"/>
      <c r="BG20" s="93" t="s">
        <v>18</v>
      </c>
      <c r="BH20" s="88"/>
      <c r="BI20" s="88"/>
      <c r="BJ20" s="88"/>
      <c r="BK20" s="88"/>
      <c r="BL20" s="88"/>
      <c r="BM20" s="88"/>
      <c r="BN20" s="87"/>
      <c r="BO20" s="134" t="s">
        <v>18</v>
      </c>
      <c r="BP20" s="134"/>
      <c r="BQ20" s="134"/>
      <c r="BR20" s="134"/>
      <c r="BS20" s="133" t="s">
        <v>18</v>
      </c>
      <c r="BT20" s="133"/>
      <c r="BU20" s="133"/>
      <c r="BV20" s="133"/>
      <c r="BW20" s="133"/>
      <c r="BX20" s="133"/>
      <c r="BY20" s="133"/>
      <c r="BZ20" s="133"/>
      <c r="CA20" s="133"/>
      <c r="CB20" s="168"/>
      <c r="CD20" s="96" t="s">
        <v>108</v>
      </c>
      <c r="CE20" s="95"/>
      <c r="CF20" s="95"/>
      <c r="CG20" s="95"/>
      <c r="CH20" s="95"/>
      <c r="CI20" s="95"/>
      <c r="CJ20" s="95"/>
      <c r="CK20" s="95"/>
      <c r="CL20" s="95"/>
      <c r="CM20" s="95"/>
      <c r="CN20" s="95"/>
      <c r="CO20" s="95"/>
      <c r="CP20" s="95"/>
      <c r="CQ20" s="94"/>
      <c r="CR20" s="93">
        <v>9290858</v>
      </c>
      <c r="CS20" s="88"/>
      <c r="CT20" s="88"/>
      <c r="CU20" s="88"/>
      <c r="CV20" s="88"/>
      <c r="CW20" s="88"/>
      <c r="CX20" s="88"/>
      <c r="CY20" s="87"/>
      <c r="CZ20" s="134">
        <v>100</v>
      </c>
      <c r="DA20" s="134"/>
      <c r="DB20" s="134"/>
      <c r="DC20" s="134"/>
      <c r="DD20" s="89">
        <v>1209579</v>
      </c>
      <c r="DE20" s="88"/>
      <c r="DF20" s="88"/>
      <c r="DG20" s="88"/>
      <c r="DH20" s="88"/>
      <c r="DI20" s="88"/>
      <c r="DJ20" s="88"/>
      <c r="DK20" s="88"/>
      <c r="DL20" s="88"/>
      <c r="DM20" s="88"/>
      <c r="DN20" s="88"/>
      <c r="DO20" s="88"/>
      <c r="DP20" s="87"/>
      <c r="DQ20" s="89">
        <v>6466586</v>
      </c>
      <c r="DR20" s="88"/>
      <c r="DS20" s="88"/>
      <c r="DT20" s="88"/>
      <c r="DU20" s="88"/>
      <c r="DV20" s="88"/>
      <c r="DW20" s="88"/>
      <c r="DX20" s="88"/>
      <c r="DY20" s="88"/>
      <c r="DZ20" s="88"/>
      <c r="EA20" s="88"/>
      <c r="EB20" s="88"/>
      <c r="EC20" s="118"/>
    </row>
    <row r="21" spans="2:133" ht="11.25" customHeight="1" x14ac:dyDescent="0.2">
      <c r="B21" s="96" t="s">
        <v>107</v>
      </c>
      <c r="C21" s="95"/>
      <c r="D21" s="95"/>
      <c r="E21" s="95"/>
      <c r="F21" s="95"/>
      <c r="G21" s="95"/>
      <c r="H21" s="95"/>
      <c r="I21" s="95"/>
      <c r="J21" s="95"/>
      <c r="K21" s="95"/>
      <c r="L21" s="95"/>
      <c r="M21" s="95"/>
      <c r="N21" s="95"/>
      <c r="O21" s="95"/>
      <c r="P21" s="95"/>
      <c r="Q21" s="94"/>
      <c r="R21" s="93">
        <v>3201860</v>
      </c>
      <c r="S21" s="88"/>
      <c r="T21" s="88"/>
      <c r="U21" s="88"/>
      <c r="V21" s="88"/>
      <c r="W21" s="88"/>
      <c r="X21" s="88"/>
      <c r="Y21" s="87"/>
      <c r="Z21" s="134">
        <v>30.9</v>
      </c>
      <c r="AA21" s="134"/>
      <c r="AB21" s="134"/>
      <c r="AC21" s="134"/>
      <c r="AD21" s="133">
        <v>2978515</v>
      </c>
      <c r="AE21" s="133"/>
      <c r="AF21" s="133"/>
      <c r="AG21" s="133"/>
      <c r="AH21" s="133"/>
      <c r="AI21" s="133"/>
      <c r="AJ21" s="133"/>
      <c r="AK21" s="133"/>
      <c r="AL21" s="92">
        <v>52.2</v>
      </c>
      <c r="AM21" s="91"/>
      <c r="AN21" s="91"/>
      <c r="AO21" s="132"/>
      <c r="AP21" s="96" t="s">
        <v>106</v>
      </c>
      <c r="AQ21" s="170"/>
      <c r="AR21" s="170"/>
      <c r="AS21" s="170"/>
      <c r="AT21" s="170"/>
      <c r="AU21" s="170"/>
      <c r="AV21" s="170"/>
      <c r="AW21" s="170"/>
      <c r="AX21" s="170"/>
      <c r="AY21" s="170"/>
      <c r="AZ21" s="170"/>
      <c r="BA21" s="170"/>
      <c r="BB21" s="170"/>
      <c r="BC21" s="170"/>
      <c r="BD21" s="170"/>
      <c r="BE21" s="170"/>
      <c r="BF21" s="169"/>
      <c r="BG21" s="93" t="s">
        <v>18</v>
      </c>
      <c r="BH21" s="88"/>
      <c r="BI21" s="88"/>
      <c r="BJ21" s="88"/>
      <c r="BK21" s="88"/>
      <c r="BL21" s="88"/>
      <c r="BM21" s="88"/>
      <c r="BN21" s="87"/>
      <c r="BO21" s="134" t="s">
        <v>18</v>
      </c>
      <c r="BP21" s="134"/>
      <c r="BQ21" s="134"/>
      <c r="BR21" s="134"/>
      <c r="BS21" s="133" t="s">
        <v>18</v>
      </c>
      <c r="BT21" s="133"/>
      <c r="BU21" s="133"/>
      <c r="BV21" s="133"/>
      <c r="BW21" s="133"/>
      <c r="BX21" s="133"/>
      <c r="BY21" s="133"/>
      <c r="BZ21" s="133"/>
      <c r="CA21" s="133"/>
      <c r="CB21" s="168"/>
      <c r="CD21" s="79"/>
      <c r="CE21" s="78"/>
      <c r="CF21" s="78"/>
      <c r="CG21" s="78"/>
      <c r="CH21" s="78"/>
      <c r="CI21" s="78"/>
      <c r="CJ21" s="78"/>
      <c r="CK21" s="78"/>
      <c r="CL21" s="78"/>
      <c r="CM21" s="78"/>
      <c r="CN21" s="78"/>
      <c r="CO21" s="78"/>
      <c r="CP21" s="78"/>
      <c r="CQ21" s="77"/>
      <c r="CR21" s="184"/>
      <c r="CS21" s="180"/>
      <c r="CT21" s="180"/>
      <c r="CU21" s="180"/>
      <c r="CV21" s="180"/>
      <c r="CW21" s="180"/>
      <c r="CX21" s="180"/>
      <c r="CY21" s="182"/>
      <c r="CZ21" s="183"/>
      <c r="DA21" s="183"/>
      <c r="DB21" s="183"/>
      <c r="DC21" s="183"/>
      <c r="DD21" s="181"/>
      <c r="DE21" s="180"/>
      <c r="DF21" s="180"/>
      <c r="DG21" s="180"/>
      <c r="DH21" s="180"/>
      <c r="DI21" s="180"/>
      <c r="DJ21" s="180"/>
      <c r="DK21" s="180"/>
      <c r="DL21" s="180"/>
      <c r="DM21" s="180"/>
      <c r="DN21" s="180"/>
      <c r="DO21" s="180"/>
      <c r="DP21" s="182"/>
      <c r="DQ21" s="181"/>
      <c r="DR21" s="180"/>
      <c r="DS21" s="180"/>
      <c r="DT21" s="180"/>
      <c r="DU21" s="180"/>
      <c r="DV21" s="180"/>
      <c r="DW21" s="180"/>
      <c r="DX21" s="180"/>
      <c r="DY21" s="180"/>
      <c r="DZ21" s="180"/>
      <c r="EA21" s="180"/>
      <c r="EB21" s="180"/>
      <c r="EC21" s="179"/>
    </row>
    <row r="22" spans="2:133" ht="11.25" customHeight="1" x14ac:dyDescent="0.2">
      <c r="B22" s="96" t="s">
        <v>105</v>
      </c>
      <c r="C22" s="95"/>
      <c r="D22" s="95"/>
      <c r="E22" s="95"/>
      <c r="F22" s="95"/>
      <c r="G22" s="95"/>
      <c r="H22" s="95"/>
      <c r="I22" s="95"/>
      <c r="J22" s="95"/>
      <c r="K22" s="95"/>
      <c r="L22" s="95"/>
      <c r="M22" s="95"/>
      <c r="N22" s="95"/>
      <c r="O22" s="95"/>
      <c r="P22" s="95"/>
      <c r="Q22" s="94"/>
      <c r="R22" s="93">
        <v>2978515</v>
      </c>
      <c r="S22" s="88"/>
      <c r="T22" s="88"/>
      <c r="U22" s="88"/>
      <c r="V22" s="88"/>
      <c r="W22" s="88"/>
      <c r="X22" s="88"/>
      <c r="Y22" s="87"/>
      <c r="Z22" s="134">
        <v>28.7</v>
      </c>
      <c r="AA22" s="134"/>
      <c r="AB22" s="134"/>
      <c r="AC22" s="134"/>
      <c r="AD22" s="133">
        <v>2978515</v>
      </c>
      <c r="AE22" s="133"/>
      <c r="AF22" s="133"/>
      <c r="AG22" s="133"/>
      <c r="AH22" s="133"/>
      <c r="AI22" s="133"/>
      <c r="AJ22" s="133"/>
      <c r="AK22" s="133"/>
      <c r="AL22" s="92">
        <v>52.2</v>
      </c>
      <c r="AM22" s="91"/>
      <c r="AN22" s="91"/>
      <c r="AO22" s="132"/>
      <c r="AP22" s="96" t="s">
        <v>104</v>
      </c>
      <c r="AQ22" s="170"/>
      <c r="AR22" s="170"/>
      <c r="AS22" s="170"/>
      <c r="AT22" s="170"/>
      <c r="AU22" s="170"/>
      <c r="AV22" s="170"/>
      <c r="AW22" s="170"/>
      <c r="AX22" s="170"/>
      <c r="AY22" s="170"/>
      <c r="AZ22" s="170"/>
      <c r="BA22" s="170"/>
      <c r="BB22" s="170"/>
      <c r="BC22" s="170"/>
      <c r="BD22" s="170"/>
      <c r="BE22" s="170"/>
      <c r="BF22" s="169"/>
      <c r="BG22" s="93" t="s">
        <v>18</v>
      </c>
      <c r="BH22" s="88"/>
      <c r="BI22" s="88"/>
      <c r="BJ22" s="88"/>
      <c r="BK22" s="88"/>
      <c r="BL22" s="88"/>
      <c r="BM22" s="88"/>
      <c r="BN22" s="87"/>
      <c r="BO22" s="134" t="s">
        <v>18</v>
      </c>
      <c r="BP22" s="134"/>
      <c r="BQ22" s="134"/>
      <c r="BR22" s="134"/>
      <c r="BS22" s="133" t="s">
        <v>18</v>
      </c>
      <c r="BT22" s="133"/>
      <c r="BU22" s="133"/>
      <c r="BV22" s="133"/>
      <c r="BW22" s="133"/>
      <c r="BX22" s="133"/>
      <c r="BY22" s="133"/>
      <c r="BZ22" s="133"/>
      <c r="CA22" s="133"/>
      <c r="CB22" s="168"/>
      <c r="CD22" s="147" t="s">
        <v>103</v>
      </c>
      <c r="CE22" s="146"/>
      <c r="CF22" s="146"/>
      <c r="CG22" s="146"/>
      <c r="CH22" s="146"/>
      <c r="CI22" s="146"/>
      <c r="CJ22" s="146"/>
      <c r="CK22" s="146"/>
      <c r="CL22" s="146"/>
      <c r="CM22" s="146"/>
      <c r="CN22" s="146"/>
      <c r="CO22" s="146"/>
      <c r="CP22" s="146"/>
      <c r="CQ22" s="146"/>
      <c r="CR22" s="146"/>
      <c r="CS22" s="146"/>
      <c r="CT22" s="146"/>
      <c r="CU22" s="146"/>
      <c r="CV22" s="146"/>
      <c r="CW22" s="146"/>
      <c r="CX22" s="146"/>
      <c r="CY22" s="146"/>
      <c r="CZ22" s="146"/>
      <c r="DA22" s="146"/>
      <c r="DB22" s="146"/>
      <c r="DC22" s="146"/>
      <c r="DD22" s="146"/>
      <c r="DE22" s="146"/>
      <c r="DF22" s="146"/>
      <c r="DG22" s="146"/>
      <c r="DH22" s="146"/>
      <c r="DI22" s="146"/>
      <c r="DJ22" s="146"/>
      <c r="DK22" s="146"/>
      <c r="DL22" s="146"/>
      <c r="DM22" s="146"/>
      <c r="DN22" s="146"/>
      <c r="DO22" s="146"/>
      <c r="DP22" s="146"/>
      <c r="DQ22" s="146"/>
      <c r="DR22" s="146"/>
      <c r="DS22" s="146"/>
      <c r="DT22" s="146"/>
      <c r="DU22" s="146"/>
      <c r="DV22" s="146"/>
      <c r="DW22" s="146"/>
      <c r="DX22" s="146"/>
      <c r="DY22" s="146"/>
      <c r="DZ22" s="146"/>
      <c r="EA22" s="146"/>
      <c r="EB22" s="146"/>
      <c r="EC22" s="145"/>
    </row>
    <row r="23" spans="2:133" ht="11.25" customHeight="1" x14ac:dyDescent="0.2">
      <c r="B23" s="96" t="s">
        <v>102</v>
      </c>
      <c r="C23" s="95"/>
      <c r="D23" s="95"/>
      <c r="E23" s="95"/>
      <c r="F23" s="95"/>
      <c r="G23" s="95"/>
      <c r="H23" s="95"/>
      <c r="I23" s="95"/>
      <c r="J23" s="95"/>
      <c r="K23" s="95"/>
      <c r="L23" s="95"/>
      <c r="M23" s="95"/>
      <c r="N23" s="95"/>
      <c r="O23" s="95"/>
      <c r="P23" s="95"/>
      <c r="Q23" s="94"/>
      <c r="R23" s="93">
        <v>223345</v>
      </c>
      <c r="S23" s="88"/>
      <c r="T23" s="88"/>
      <c r="U23" s="88"/>
      <c r="V23" s="88"/>
      <c r="W23" s="88"/>
      <c r="X23" s="88"/>
      <c r="Y23" s="87"/>
      <c r="Z23" s="134">
        <v>2.2000000000000002</v>
      </c>
      <c r="AA23" s="134"/>
      <c r="AB23" s="134"/>
      <c r="AC23" s="134"/>
      <c r="AD23" s="133" t="s">
        <v>18</v>
      </c>
      <c r="AE23" s="133"/>
      <c r="AF23" s="133"/>
      <c r="AG23" s="133"/>
      <c r="AH23" s="133"/>
      <c r="AI23" s="133"/>
      <c r="AJ23" s="133"/>
      <c r="AK23" s="133"/>
      <c r="AL23" s="92" t="s">
        <v>18</v>
      </c>
      <c r="AM23" s="91"/>
      <c r="AN23" s="91"/>
      <c r="AO23" s="132"/>
      <c r="AP23" s="96" t="s">
        <v>101</v>
      </c>
      <c r="AQ23" s="170"/>
      <c r="AR23" s="170"/>
      <c r="AS23" s="170"/>
      <c r="AT23" s="170"/>
      <c r="AU23" s="170"/>
      <c r="AV23" s="170"/>
      <c r="AW23" s="170"/>
      <c r="AX23" s="170"/>
      <c r="AY23" s="170"/>
      <c r="AZ23" s="170"/>
      <c r="BA23" s="170"/>
      <c r="BB23" s="170"/>
      <c r="BC23" s="170"/>
      <c r="BD23" s="170"/>
      <c r="BE23" s="170"/>
      <c r="BF23" s="169"/>
      <c r="BG23" s="93" t="s">
        <v>18</v>
      </c>
      <c r="BH23" s="88"/>
      <c r="BI23" s="88"/>
      <c r="BJ23" s="88"/>
      <c r="BK23" s="88"/>
      <c r="BL23" s="88"/>
      <c r="BM23" s="88"/>
      <c r="BN23" s="87"/>
      <c r="BO23" s="134" t="s">
        <v>18</v>
      </c>
      <c r="BP23" s="134"/>
      <c r="BQ23" s="134"/>
      <c r="BR23" s="134"/>
      <c r="BS23" s="133" t="s">
        <v>18</v>
      </c>
      <c r="BT23" s="133"/>
      <c r="BU23" s="133"/>
      <c r="BV23" s="133"/>
      <c r="BW23" s="133"/>
      <c r="BX23" s="133"/>
      <c r="BY23" s="133"/>
      <c r="BZ23" s="133"/>
      <c r="CA23" s="133"/>
      <c r="CB23" s="168"/>
      <c r="CD23" s="147" t="s">
        <v>78</v>
      </c>
      <c r="CE23" s="146"/>
      <c r="CF23" s="146"/>
      <c r="CG23" s="146"/>
      <c r="CH23" s="146"/>
      <c r="CI23" s="146"/>
      <c r="CJ23" s="146"/>
      <c r="CK23" s="146"/>
      <c r="CL23" s="146"/>
      <c r="CM23" s="146"/>
      <c r="CN23" s="146"/>
      <c r="CO23" s="146"/>
      <c r="CP23" s="146"/>
      <c r="CQ23" s="145"/>
      <c r="CR23" s="147" t="s">
        <v>100</v>
      </c>
      <c r="CS23" s="146"/>
      <c r="CT23" s="146"/>
      <c r="CU23" s="146"/>
      <c r="CV23" s="146"/>
      <c r="CW23" s="146"/>
      <c r="CX23" s="146"/>
      <c r="CY23" s="145"/>
      <c r="CZ23" s="147" t="s">
        <v>99</v>
      </c>
      <c r="DA23" s="146"/>
      <c r="DB23" s="146"/>
      <c r="DC23" s="145"/>
      <c r="DD23" s="147" t="s">
        <v>98</v>
      </c>
      <c r="DE23" s="146"/>
      <c r="DF23" s="146"/>
      <c r="DG23" s="146"/>
      <c r="DH23" s="146"/>
      <c r="DI23" s="146"/>
      <c r="DJ23" s="146"/>
      <c r="DK23" s="145"/>
      <c r="DL23" s="178" t="s">
        <v>97</v>
      </c>
      <c r="DM23" s="177"/>
      <c r="DN23" s="177"/>
      <c r="DO23" s="177"/>
      <c r="DP23" s="177"/>
      <c r="DQ23" s="177"/>
      <c r="DR23" s="177"/>
      <c r="DS23" s="177"/>
      <c r="DT23" s="177"/>
      <c r="DU23" s="177"/>
      <c r="DV23" s="176"/>
      <c r="DW23" s="147" t="s">
        <v>96</v>
      </c>
      <c r="DX23" s="146"/>
      <c r="DY23" s="146"/>
      <c r="DZ23" s="146"/>
      <c r="EA23" s="146"/>
      <c r="EB23" s="146"/>
      <c r="EC23" s="145"/>
    </row>
    <row r="24" spans="2:133" ht="11.25" customHeight="1" x14ac:dyDescent="0.2">
      <c r="B24" s="96" t="s">
        <v>95</v>
      </c>
      <c r="C24" s="95"/>
      <c r="D24" s="95"/>
      <c r="E24" s="95"/>
      <c r="F24" s="95"/>
      <c r="G24" s="95"/>
      <c r="H24" s="95"/>
      <c r="I24" s="95"/>
      <c r="J24" s="95"/>
      <c r="K24" s="95"/>
      <c r="L24" s="95"/>
      <c r="M24" s="95"/>
      <c r="N24" s="95"/>
      <c r="O24" s="95"/>
      <c r="P24" s="95"/>
      <c r="Q24" s="94"/>
      <c r="R24" s="93" t="s">
        <v>18</v>
      </c>
      <c r="S24" s="88"/>
      <c r="T24" s="88"/>
      <c r="U24" s="88"/>
      <c r="V24" s="88"/>
      <c r="W24" s="88"/>
      <c r="X24" s="88"/>
      <c r="Y24" s="87"/>
      <c r="Z24" s="134" t="s">
        <v>18</v>
      </c>
      <c r="AA24" s="134"/>
      <c r="AB24" s="134"/>
      <c r="AC24" s="134"/>
      <c r="AD24" s="133" t="s">
        <v>18</v>
      </c>
      <c r="AE24" s="133"/>
      <c r="AF24" s="133"/>
      <c r="AG24" s="133"/>
      <c r="AH24" s="133"/>
      <c r="AI24" s="133"/>
      <c r="AJ24" s="133"/>
      <c r="AK24" s="133"/>
      <c r="AL24" s="92" t="s">
        <v>18</v>
      </c>
      <c r="AM24" s="91"/>
      <c r="AN24" s="91"/>
      <c r="AO24" s="132"/>
      <c r="AP24" s="96" t="s">
        <v>94</v>
      </c>
      <c r="AQ24" s="170"/>
      <c r="AR24" s="170"/>
      <c r="AS24" s="170"/>
      <c r="AT24" s="170"/>
      <c r="AU24" s="170"/>
      <c r="AV24" s="170"/>
      <c r="AW24" s="170"/>
      <c r="AX24" s="170"/>
      <c r="AY24" s="170"/>
      <c r="AZ24" s="170"/>
      <c r="BA24" s="170"/>
      <c r="BB24" s="170"/>
      <c r="BC24" s="170"/>
      <c r="BD24" s="170"/>
      <c r="BE24" s="170"/>
      <c r="BF24" s="169"/>
      <c r="BG24" s="93" t="s">
        <v>18</v>
      </c>
      <c r="BH24" s="88"/>
      <c r="BI24" s="88"/>
      <c r="BJ24" s="88"/>
      <c r="BK24" s="88"/>
      <c r="BL24" s="88"/>
      <c r="BM24" s="88"/>
      <c r="BN24" s="87"/>
      <c r="BO24" s="134" t="s">
        <v>18</v>
      </c>
      <c r="BP24" s="134"/>
      <c r="BQ24" s="134"/>
      <c r="BR24" s="134"/>
      <c r="BS24" s="133" t="s">
        <v>18</v>
      </c>
      <c r="BT24" s="133"/>
      <c r="BU24" s="133"/>
      <c r="BV24" s="133"/>
      <c r="BW24" s="133"/>
      <c r="BX24" s="133"/>
      <c r="BY24" s="133"/>
      <c r="BZ24" s="133"/>
      <c r="CA24" s="133"/>
      <c r="CB24" s="168"/>
      <c r="CD24" s="140" t="s">
        <v>93</v>
      </c>
      <c r="CE24" s="139"/>
      <c r="CF24" s="139"/>
      <c r="CG24" s="139"/>
      <c r="CH24" s="139"/>
      <c r="CI24" s="139"/>
      <c r="CJ24" s="139"/>
      <c r="CK24" s="139"/>
      <c r="CL24" s="139"/>
      <c r="CM24" s="139"/>
      <c r="CN24" s="139"/>
      <c r="CO24" s="139"/>
      <c r="CP24" s="139"/>
      <c r="CQ24" s="138"/>
      <c r="CR24" s="137">
        <v>4044224</v>
      </c>
      <c r="CS24" s="136"/>
      <c r="CT24" s="136"/>
      <c r="CU24" s="136"/>
      <c r="CV24" s="136"/>
      <c r="CW24" s="136"/>
      <c r="CX24" s="136"/>
      <c r="CY24" s="173"/>
      <c r="CZ24" s="172">
        <v>43.5</v>
      </c>
      <c r="DA24" s="158"/>
      <c r="DB24" s="158"/>
      <c r="DC24" s="175"/>
      <c r="DD24" s="174">
        <v>3067291</v>
      </c>
      <c r="DE24" s="136"/>
      <c r="DF24" s="136"/>
      <c r="DG24" s="136"/>
      <c r="DH24" s="136"/>
      <c r="DI24" s="136"/>
      <c r="DJ24" s="136"/>
      <c r="DK24" s="173"/>
      <c r="DL24" s="174">
        <v>2755850</v>
      </c>
      <c r="DM24" s="136"/>
      <c r="DN24" s="136"/>
      <c r="DO24" s="136"/>
      <c r="DP24" s="136"/>
      <c r="DQ24" s="136"/>
      <c r="DR24" s="136"/>
      <c r="DS24" s="136"/>
      <c r="DT24" s="136"/>
      <c r="DU24" s="136"/>
      <c r="DV24" s="173"/>
      <c r="DW24" s="172">
        <v>48</v>
      </c>
      <c r="DX24" s="158"/>
      <c r="DY24" s="158"/>
      <c r="DZ24" s="158"/>
      <c r="EA24" s="158"/>
      <c r="EB24" s="158"/>
      <c r="EC24" s="171"/>
    </row>
    <row r="25" spans="2:133" ht="11.25" customHeight="1" x14ac:dyDescent="0.2">
      <c r="B25" s="96" t="s">
        <v>92</v>
      </c>
      <c r="C25" s="95"/>
      <c r="D25" s="95"/>
      <c r="E25" s="95"/>
      <c r="F25" s="95"/>
      <c r="G25" s="95"/>
      <c r="H25" s="95"/>
      <c r="I25" s="95"/>
      <c r="J25" s="95"/>
      <c r="K25" s="95"/>
      <c r="L25" s="95"/>
      <c r="M25" s="95"/>
      <c r="N25" s="95"/>
      <c r="O25" s="95"/>
      <c r="P25" s="95"/>
      <c r="Q25" s="94"/>
      <c r="R25" s="93">
        <v>5929866</v>
      </c>
      <c r="S25" s="88"/>
      <c r="T25" s="88"/>
      <c r="U25" s="88"/>
      <c r="V25" s="88"/>
      <c r="W25" s="88"/>
      <c r="X25" s="88"/>
      <c r="Y25" s="87"/>
      <c r="Z25" s="134">
        <v>57.2</v>
      </c>
      <c r="AA25" s="134"/>
      <c r="AB25" s="134"/>
      <c r="AC25" s="134"/>
      <c r="AD25" s="133">
        <v>5706521</v>
      </c>
      <c r="AE25" s="133"/>
      <c r="AF25" s="133"/>
      <c r="AG25" s="133"/>
      <c r="AH25" s="133"/>
      <c r="AI25" s="133"/>
      <c r="AJ25" s="133"/>
      <c r="AK25" s="133"/>
      <c r="AL25" s="92">
        <v>100</v>
      </c>
      <c r="AM25" s="91"/>
      <c r="AN25" s="91"/>
      <c r="AO25" s="132"/>
      <c r="AP25" s="96" t="s">
        <v>91</v>
      </c>
      <c r="AQ25" s="170"/>
      <c r="AR25" s="170"/>
      <c r="AS25" s="170"/>
      <c r="AT25" s="170"/>
      <c r="AU25" s="170"/>
      <c r="AV25" s="170"/>
      <c r="AW25" s="170"/>
      <c r="AX25" s="170"/>
      <c r="AY25" s="170"/>
      <c r="AZ25" s="170"/>
      <c r="BA25" s="170"/>
      <c r="BB25" s="170"/>
      <c r="BC25" s="170"/>
      <c r="BD25" s="170"/>
      <c r="BE25" s="170"/>
      <c r="BF25" s="169"/>
      <c r="BG25" s="93" t="s">
        <v>18</v>
      </c>
      <c r="BH25" s="88"/>
      <c r="BI25" s="88"/>
      <c r="BJ25" s="88"/>
      <c r="BK25" s="88"/>
      <c r="BL25" s="88"/>
      <c r="BM25" s="88"/>
      <c r="BN25" s="87"/>
      <c r="BO25" s="134" t="s">
        <v>18</v>
      </c>
      <c r="BP25" s="134"/>
      <c r="BQ25" s="134"/>
      <c r="BR25" s="134"/>
      <c r="BS25" s="133" t="s">
        <v>18</v>
      </c>
      <c r="BT25" s="133"/>
      <c r="BU25" s="133"/>
      <c r="BV25" s="133"/>
      <c r="BW25" s="133"/>
      <c r="BX25" s="133"/>
      <c r="BY25" s="133"/>
      <c r="BZ25" s="133"/>
      <c r="CA25" s="133"/>
      <c r="CB25" s="168"/>
      <c r="CD25" s="96" t="s">
        <v>90</v>
      </c>
      <c r="CE25" s="95"/>
      <c r="CF25" s="95"/>
      <c r="CG25" s="95"/>
      <c r="CH25" s="95"/>
      <c r="CI25" s="95"/>
      <c r="CJ25" s="95"/>
      <c r="CK25" s="95"/>
      <c r="CL25" s="95"/>
      <c r="CM25" s="95"/>
      <c r="CN25" s="95"/>
      <c r="CO25" s="95"/>
      <c r="CP25" s="95"/>
      <c r="CQ25" s="94"/>
      <c r="CR25" s="93">
        <v>1899763</v>
      </c>
      <c r="CS25" s="100"/>
      <c r="CT25" s="100"/>
      <c r="CU25" s="100"/>
      <c r="CV25" s="100"/>
      <c r="CW25" s="100"/>
      <c r="CX25" s="100"/>
      <c r="CY25" s="99"/>
      <c r="CZ25" s="92">
        <v>20.399999999999999</v>
      </c>
      <c r="DA25" s="102"/>
      <c r="DB25" s="102"/>
      <c r="DC25" s="101"/>
      <c r="DD25" s="89">
        <v>1735187</v>
      </c>
      <c r="DE25" s="100"/>
      <c r="DF25" s="100"/>
      <c r="DG25" s="100"/>
      <c r="DH25" s="100"/>
      <c r="DI25" s="100"/>
      <c r="DJ25" s="100"/>
      <c r="DK25" s="99"/>
      <c r="DL25" s="89">
        <v>1725676</v>
      </c>
      <c r="DM25" s="100"/>
      <c r="DN25" s="100"/>
      <c r="DO25" s="100"/>
      <c r="DP25" s="100"/>
      <c r="DQ25" s="100"/>
      <c r="DR25" s="100"/>
      <c r="DS25" s="100"/>
      <c r="DT25" s="100"/>
      <c r="DU25" s="100"/>
      <c r="DV25" s="99"/>
      <c r="DW25" s="92">
        <v>30</v>
      </c>
      <c r="DX25" s="102"/>
      <c r="DY25" s="102"/>
      <c r="DZ25" s="102"/>
      <c r="EA25" s="102"/>
      <c r="EB25" s="102"/>
      <c r="EC25" s="131"/>
    </row>
    <row r="26" spans="2:133" ht="11.25" customHeight="1" x14ac:dyDescent="0.2">
      <c r="B26" s="96" t="s">
        <v>89</v>
      </c>
      <c r="C26" s="95"/>
      <c r="D26" s="95"/>
      <c r="E26" s="95"/>
      <c r="F26" s="95"/>
      <c r="G26" s="95"/>
      <c r="H26" s="95"/>
      <c r="I26" s="95"/>
      <c r="J26" s="95"/>
      <c r="K26" s="95"/>
      <c r="L26" s="95"/>
      <c r="M26" s="95"/>
      <c r="N26" s="95"/>
      <c r="O26" s="95"/>
      <c r="P26" s="95"/>
      <c r="Q26" s="94"/>
      <c r="R26" s="93">
        <v>1679</v>
      </c>
      <c r="S26" s="88"/>
      <c r="T26" s="88"/>
      <c r="U26" s="88"/>
      <c r="V26" s="88"/>
      <c r="W26" s="88"/>
      <c r="X26" s="88"/>
      <c r="Y26" s="87"/>
      <c r="Z26" s="134">
        <v>0</v>
      </c>
      <c r="AA26" s="134"/>
      <c r="AB26" s="134"/>
      <c r="AC26" s="134"/>
      <c r="AD26" s="133">
        <v>1679</v>
      </c>
      <c r="AE26" s="133"/>
      <c r="AF26" s="133"/>
      <c r="AG26" s="133"/>
      <c r="AH26" s="133"/>
      <c r="AI26" s="133"/>
      <c r="AJ26" s="133"/>
      <c r="AK26" s="133"/>
      <c r="AL26" s="92">
        <v>0</v>
      </c>
      <c r="AM26" s="91"/>
      <c r="AN26" s="91"/>
      <c r="AO26" s="132"/>
      <c r="AP26" s="96" t="s">
        <v>88</v>
      </c>
      <c r="AQ26" s="170"/>
      <c r="AR26" s="170"/>
      <c r="AS26" s="170"/>
      <c r="AT26" s="170"/>
      <c r="AU26" s="170"/>
      <c r="AV26" s="170"/>
      <c r="AW26" s="170"/>
      <c r="AX26" s="170"/>
      <c r="AY26" s="170"/>
      <c r="AZ26" s="170"/>
      <c r="BA26" s="170"/>
      <c r="BB26" s="170"/>
      <c r="BC26" s="170"/>
      <c r="BD26" s="170"/>
      <c r="BE26" s="170"/>
      <c r="BF26" s="169"/>
      <c r="BG26" s="93" t="s">
        <v>18</v>
      </c>
      <c r="BH26" s="88"/>
      <c r="BI26" s="88"/>
      <c r="BJ26" s="88"/>
      <c r="BK26" s="88"/>
      <c r="BL26" s="88"/>
      <c r="BM26" s="88"/>
      <c r="BN26" s="87"/>
      <c r="BO26" s="134" t="s">
        <v>18</v>
      </c>
      <c r="BP26" s="134"/>
      <c r="BQ26" s="134"/>
      <c r="BR26" s="134"/>
      <c r="BS26" s="133" t="s">
        <v>18</v>
      </c>
      <c r="BT26" s="133"/>
      <c r="BU26" s="133"/>
      <c r="BV26" s="133"/>
      <c r="BW26" s="133"/>
      <c r="BX26" s="133"/>
      <c r="BY26" s="133"/>
      <c r="BZ26" s="133"/>
      <c r="CA26" s="133"/>
      <c r="CB26" s="168"/>
      <c r="CD26" s="96" t="s">
        <v>87</v>
      </c>
      <c r="CE26" s="95"/>
      <c r="CF26" s="95"/>
      <c r="CG26" s="95"/>
      <c r="CH26" s="95"/>
      <c r="CI26" s="95"/>
      <c r="CJ26" s="95"/>
      <c r="CK26" s="95"/>
      <c r="CL26" s="95"/>
      <c r="CM26" s="95"/>
      <c r="CN26" s="95"/>
      <c r="CO26" s="95"/>
      <c r="CP26" s="95"/>
      <c r="CQ26" s="94"/>
      <c r="CR26" s="93">
        <v>994643</v>
      </c>
      <c r="CS26" s="88"/>
      <c r="CT26" s="88"/>
      <c r="CU26" s="88"/>
      <c r="CV26" s="88"/>
      <c r="CW26" s="88"/>
      <c r="CX26" s="88"/>
      <c r="CY26" s="87"/>
      <c r="CZ26" s="92">
        <v>10.7</v>
      </c>
      <c r="DA26" s="102"/>
      <c r="DB26" s="102"/>
      <c r="DC26" s="101"/>
      <c r="DD26" s="89">
        <v>901806</v>
      </c>
      <c r="DE26" s="88"/>
      <c r="DF26" s="88"/>
      <c r="DG26" s="88"/>
      <c r="DH26" s="88"/>
      <c r="DI26" s="88"/>
      <c r="DJ26" s="88"/>
      <c r="DK26" s="87"/>
      <c r="DL26" s="89" t="s">
        <v>18</v>
      </c>
      <c r="DM26" s="88"/>
      <c r="DN26" s="88"/>
      <c r="DO26" s="88"/>
      <c r="DP26" s="88"/>
      <c r="DQ26" s="88"/>
      <c r="DR26" s="88"/>
      <c r="DS26" s="88"/>
      <c r="DT26" s="88"/>
      <c r="DU26" s="88"/>
      <c r="DV26" s="87"/>
      <c r="DW26" s="92" t="s">
        <v>18</v>
      </c>
      <c r="DX26" s="102"/>
      <c r="DY26" s="102"/>
      <c r="DZ26" s="102"/>
      <c r="EA26" s="102"/>
      <c r="EB26" s="102"/>
      <c r="EC26" s="131"/>
    </row>
    <row r="27" spans="2:133" ht="11.25" customHeight="1" x14ac:dyDescent="0.2">
      <c r="B27" s="96" t="s">
        <v>86</v>
      </c>
      <c r="C27" s="95"/>
      <c r="D27" s="95"/>
      <c r="E27" s="95"/>
      <c r="F27" s="95"/>
      <c r="G27" s="95"/>
      <c r="H27" s="95"/>
      <c r="I27" s="95"/>
      <c r="J27" s="95"/>
      <c r="K27" s="95"/>
      <c r="L27" s="95"/>
      <c r="M27" s="95"/>
      <c r="N27" s="95"/>
      <c r="O27" s="95"/>
      <c r="P27" s="95"/>
      <c r="Q27" s="94"/>
      <c r="R27" s="93">
        <v>61814</v>
      </c>
      <c r="S27" s="88"/>
      <c r="T27" s="88"/>
      <c r="U27" s="88"/>
      <c r="V27" s="88"/>
      <c r="W27" s="88"/>
      <c r="X27" s="88"/>
      <c r="Y27" s="87"/>
      <c r="Z27" s="134">
        <v>0.6</v>
      </c>
      <c r="AA27" s="134"/>
      <c r="AB27" s="134"/>
      <c r="AC27" s="134"/>
      <c r="AD27" s="133" t="s">
        <v>18</v>
      </c>
      <c r="AE27" s="133"/>
      <c r="AF27" s="133"/>
      <c r="AG27" s="133"/>
      <c r="AH27" s="133"/>
      <c r="AI27" s="133"/>
      <c r="AJ27" s="133"/>
      <c r="AK27" s="133"/>
      <c r="AL27" s="92" t="s">
        <v>18</v>
      </c>
      <c r="AM27" s="91"/>
      <c r="AN27" s="91"/>
      <c r="AO27" s="132"/>
      <c r="AP27" s="96" t="s">
        <v>85</v>
      </c>
      <c r="AQ27" s="95"/>
      <c r="AR27" s="95"/>
      <c r="AS27" s="95"/>
      <c r="AT27" s="95"/>
      <c r="AU27" s="95"/>
      <c r="AV27" s="95"/>
      <c r="AW27" s="95"/>
      <c r="AX27" s="95"/>
      <c r="AY27" s="95"/>
      <c r="AZ27" s="95"/>
      <c r="BA27" s="95"/>
      <c r="BB27" s="95"/>
      <c r="BC27" s="95"/>
      <c r="BD27" s="95"/>
      <c r="BE27" s="95"/>
      <c r="BF27" s="94"/>
      <c r="BG27" s="93">
        <v>2044504</v>
      </c>
      <c r="BH27" s="88"/>
      <c r="BI27" s="88"/>
      <c r="BJ27" s="88"/>
      <c r="BK27" s="88"/>
      <c r="BL27" s="88"/>
      <c r="BM27" s="88"/>
      <c r="BN27" s="87"/>
      <c r="BO27" s="134">
        <v>100</v>
      </c>
      <c r="BP27" s="134"/>
      <c r="BQ27" s="134"/>
      <c r="BR27" s="134"/>
      <c r="BS27" s="133">
        <v>29046</v>
      </c>
      <c r="BT27" s="133"/>
      <c r="BU27" s="133"/>
      <c r="BV27" s="133"/>
      <c r="BW27" s="133"/>
      <c r="BX27" s="133"/>
      <c r="BY27" s="133"/>
      <c r="BZ27" s="133"/>
      <c r="CA27" s="133"/>
      <c r="CB27" s="168"/>
      <c r="CD27" s="96" t="s">
        <v>84</v>
      </c>
      <c r="CE27" s="95"/>
      <c r="CF27" s="95"/>
      <c r="CG27" s="95"/>
      <c r="CH27" s="95"/>
      <c r="CI27" s="95"/>
      <c r="CJ27" s="95"/>
      <c r="CK27" s="95"/>
      <c r="CL27" s="95"/>
      <c r="CM27" s="95"/>
      <c r="CN27" s="95"/>
      <c r="CO27" s="95"/>
      <c r="CP27" s="95"/>
      <c r="CQ27" s="94"/>
      <c r="CR27" s="93">
        <v>1449704</v>
      </c>
      <c r="CS27" s="100"/>
      <c r="CT27" s="100"/>
      <c r="CU27" s="100"/>
      <c r="CV27" s="100"/>
      <c r="CW27" s="100"/>
      <c r="CX27" s="100"/>
      <c r="CY27" s="99"/>
      <c r="CZ27" s="92">
        <v>15.6</v>
      </c>
      <c r="DA27" s="102"/>
      <c r="DB27" s="102"/>
      <c r="DC27" s="101"/>
      <c r="DD27" s="89">
        <v>643738</v>
      </c>
      <c r="DE27" s="100"/>
      <c r="DF27" s="100"/>
      <c r="DG27" s="100"/>
      <c r="DH27" s="100"/>
      <c r="DI27" s="100"/>
      <c r="DJ27" s="100"/>
      <c r="DK27" s="99"/>
      <c r="DL27" s="89">
        <v>341808</v>
      </c>
      <c r="DM27" s="100"/>
      <c r="DN27" s="100"/>
      <c r="DO27" s="100"/>
      <c r="DP27" s="100"/>
      <c r="DQ27" s="100"/>
      <c r="DR27" s="100"/>
      <c r="DS27" s="100"/>
      <c r="DT27" s="100"/>
      <c r="DU27" s="100"/>
      <c r="DV27" s="99"/>
      <c r="DW27" s="92">
        <v>5.9</v>
      </c>
      <c r="DX27" s="102"/>
      <c r="DY27" s="102"/>
      <c r="DZ27" s="102"/>
      <c r="EA27" s="102"/>
      <c r="EB27" s="102"/>
      <c r="EC27" s="131"/>
    </row>
    <row r="28" spans="2:133" ht="11.25" customHeight="1" x14ac:dyDescent="0.2">
      <c r="B28" s="96" t="s">
        <v>83</v>
      </c>
      <c r="C28" s="95"/>
      <c r="D28" s="95"/>
      <c r="E28" s="95"/>
      <c r="F28" s="95"/>
      <c r="G28" s="95"/>
      <c r="H28" s="95"/>
      <c r="I28" s="95"/>
      <c r="J28" s="95"/>
      <c r="K28" s="95"/>
      <c r="L28" s="95"/>
      <c r="M28" s="95"/>
      <c r="N28" s="95"/>
      <c r="O28" s="95"/>
      <c r="P28" s="95"/>
      <c r="Q28" s="94"/>
      <c r="R28" s="93">
        <v>104116</v>
      </c>
      <c r="S28" s="88"/>
      <c r="T28" s="88"/>
      <c r="U28" s="88"/>
      <c r="V28" s="88"/>
      <c r="W28" s="88"/>
      <c r="X28" s="88"/>
      <c r="Y28" s="87"/>
      <c r="Z28" s="134">
        <v>1</v>
      </c>
      <c r="AA28" s="134"/>
      <c r="AB28" s="134"/>
      <c r="AC28" s="134"/>
      <c r="AD28" s="133" t="s">
        <v>18</v>
      </c>
      <c r="AE28" s="133"/>
      <c r="AF28" s="133"/>
      <c r="AG28" s="133"/>
      <c r="AH28" s="133"/>
      <c r="AI28" s="133"/>
      <c r="AJ28" s="133"/>
      <c r="AK28" s="133"/>
      <c r="AL28" s="92" t="s">
        <v>18</v>
      </c>
      <c r="AM28" s="91"/>
      <c r="AN28" s="91"/>
      <c r="AO28" s="132"/>
      <c r="AP28" s="96"/>
      <c r="AQ28" s="95"/>
      <c r="AR28" s="95"/>
      <c r="AS28" s="95"/>
      <c r="AT28" s="95"/>
      <c r="AU28" s="95"/>
      <c r="AV28" s="95"/>
      <c r="AW28" s="95"/>
      <c r="AX28" s="95"/>
      <c r="AY28" s="95"/>
      <c r="AZ28" s="95"/>
      <c r="BA28" s="95"/>
      <c r="BB28" s="95"/>
      <c r="BC28" s="95"/>
      <c r="BD28" s="95"/>
      <c r="BE28" s="95"/>
      <c r="BF28" s="94"/>
      <c r="BG28" s="93"/>
      <c r="BH28" s="88"/>
      <c r="BI28" s="88"/>
      <c r="BJ28" s="88"/>
      <c r="BK28" s="88"/>
      <c r="BL28" s="88"/>
      <c r="BM28" s="88"/>
      <c r="BN28" s="87"/>
      <c r="BO28" s="134"/>
      <c r="BP28" s="134"/>
      <c r="BQ28" s="134"/>
      <c r="BR28" s="134"/>
      <c r="BS28" s="89"/>
      <c r="BT28" s="88"/>
      <c r="BU28" s="88"/>
      <c r="BV28" s="88"/>
      <c r="BW28" s="88"/>
      <c r="BX28" s="88"/>
      <c r="BY28" s="88"/>
      <c r="BZ28" s="88"/>
      <c r="CA28" s="88"/>
      <c r="CB28" s="118"/>
      <c r="CD28" s="96" t="s">
        <v>82</v>
      </c>
      <c r="CE28" s="95"/>
      <c r="CF28" s="95"/>
      <c r="CG28" s="95"/>
      <c r="CH28" s="95"/>
      <c r="CI28" s="95"/>
      <c r="CJ28" s="95"/>
      <c r="CK28" s="95"/>
      <c r="CL28" s="95"/>
      <c r="CM28" s="95"/>
      <c r="CN28" s="95"/>
      <c r="CO28" s="95"/>
      <c r="CP28" s="95"/>
      <c r="CQ28" s="94"/>
      <c r="CR28" s="93">
        <v>694757</v>
      </c>
      <c r="CS28" s="88"/>
      <c r="CT28" s="88"/>
      <c r="CU28" s="88"/>
      <c r="CV28" s="88"/>
      <c r="CW28" s="88"/>
      <c r="CX28" s="88"/>
      <c r="CY28" s="87"/>
      <c r="CZ28" s="92">
        <v>7.5</v>
      </c>
      <c r="DA28" s="102"/>
      <c r="DB28" s="102"/>
      <c r="DC28" s="101"/>
      <c r="DD28" s="89">
        <v>688366</v>
      </c>
      <c r="DE28" s="88"/>
      <c r="DF28" s="88"/>
      <c r="DG28" s="88"/>
      <c r="DH28" s="88"/>
      <c r="DI28" s="88"/>
      <c r="DJ28" s="88"/>
      <c r="DK28" s="87"/>
      <c r="DL28" s="89">
        <v>688366</v>
      </c>
      <c r="DM28" s="88"/>
      <c r="DN28" s="88"/>
      <c r="DO28" s="88"/>
      <c r="DP28" s="88"/>
      <c r="DQ28" s="88"/>
      <c r="DR28" s="88"/>
      <c r="DS28" s="88"/>
      <c r="DT28" s="88"/>
      <c r="DU28" s="88"/>
      <c r="DV28" s="87"/>
      <c r="DW28" s="92">
        <v>12</v>
      </c>
      <c r="DX28" s="102"/>
      <c r="DY28" s="102"/>
      <c r="DZ28" s="102"/>
      <c r="EA28" s="102"/>
      <c r="EB28" s="102"/>
      <c r="EC28" s="131"/>
    </row>
    <row r="29" spans="2:133" ht="11.25" customHeight="1" x14ac:dyDescent="0.2">
      <c r="B29" s="96" t="s">
        <v>81</v>
      </c>
      <c r="C29" s="95"/>
      <c r="D29" s="95"/>
      <c r="E29" s="95"/>
      <c r="F29" s="95"/>
      <c r="G29" s="95"/>
      <c r="H29" s="95"/>
      <c r="I29" s="95"/>
      <c r="J29" s="95"/>
      <c r="K29" s="95"/>
      <c r="L29" s="95"/>
      <c r="M29" s="95"/>
      <c r="N29" s="95"/>
      <c r="O29" s="95"/>
      <c r="P29" s="95"/>
      <c r="Q29" s="94"/>
      <c r="R29" s="93">
        <v>50359</v>
      </c>
      <c r="S29" s="88"/>
      <c r="T29" s="88"/>
      <c r="U29" s="88"/>
      <c r="V29" s="88"/>
      <c r="W29" s="88"/>
      <c r="X29" s="88"/>
      <c r="Y29" s="87"/>
      <c r="Z29" s="134">
        <v>0.5</v>
      </c>
      <c r="AA29" s="134"/>
      <c r="AB29" s="134"/>
      <c r="AC29" s="134"/>
      <c r="AD29" s="133" t="s">
        <v>18</v>
      </c>
      <c r="AE29" s="133"/>
      <c r="AF29" s="133"/>
      <c r="AG29" s="133"/>
      <c r="AH29" s="133"/>
      <c r="AI29" s="133"/>
      <c r="AJ29" s="133"/>
      <c r="AK29" s="133"/>
      <c r="AL29" s="92" t="s">
        <v>18</v>
      </c>
      <c r="AM29" s="91"/>
      <c r="AN29" s="91"/>
      <c r="AO29" s="132"/>
      <c r="AP29" s="79"/>
      <c r="AQ29" s="78"/>
      <c r="AR29" s="78"/>
      <c r="AS29" s="78"/>
      <c r="AT29" s="78"/>
      <c r="AU29" s="78"/>
      <c r="AV29" s="78"/>
      <c r="AW29" s="78"/>
      <c r="AX29" s="78"/>
      <c r="AY29" s="78"/>
      <c r="AZ29" s="78"/>
      <c r="BA29" s="78"/>
      <c r="BB29" s="78"/>
      <c r="BC29" s="78"/>
      <c r="BD29" s="78"/>
      <c r="BE29" s="78"/>
      <c r="BF29" s="77"/>
      <c r="BG29" s="93"/>
      <c r="BH29" s="88"/>
      <c r="BI29" s="88"/>
      <c r="BJ29" s="88"/>
      <c r="BK29" s="88"/>
      <c r="BL29" s="88"/>
      <c r="BM29" s="88"/>
      <c r="BN29" s="87"/>
      <c r="BO29" s="134"/>
      <c r="BP29" s="134"/>
      <c r="BQ29" s="134"/>
      <c r="BR29" s="134"/>
      <c r="BS29" s="133"/>
      <c r="BT29" s="133"/>
      <c r="BU29" s="133"/>
      <c r="BV29" s="133"/>
      <c r="BW29" s="133"/>
      <c r="BX29" s="133"/>
      <c r="BY29" s="133"/>
      <c r="BZ29" s="133"/>
      <c r="CA29" s="133"/>
      <c r="CB29" s="168"/>
      <c r="CD29" s="108" t="s">
        <v>25</v>
      </c>
      <c r="CE29" s="107"/>
      <c r="CF29" s="96" t="s">
        <v>80</v>
      </c>
      <c r="CG29" s="95"/>
      <c r="CH29" s="95"/>
      <c r="CI29" s="95"/>
      <c r="CJ29" s="95"/>
      <c r="CK29" s="95"/>
      <c r="CL29" s="95"/>
      <c r="CM29" s="95"/>
      <c r="CN29" s="95"/>
      <c r="CO29" s="95"/>
      <c r="CP29" s="95"/>
      <c r="CQ29" s="94"/>
      <c r="CR29" s="93">
        <v>694757</v>
      </c>
      <c r="CS29" s="100"/>
      <c r="CT29" s="100"/>
      <c r="CU29" s="100"/>
      <c r="CV29" s="100"/>
      <c r="CW29" s="100"/>
      <c r="CX29" s="100"/>
      <c r="CY29" s="99"/>
      <c r="CZ29" s="92">
        <v>7.5</v>
      </c>
      <c r="DA29" s="102"/>
      <c r="DB29" s="102"/>
      <c r="DC29" s="101"/>
      <c r="DD29" s="89">
        <v>688366</v>
      </c>
      <c r="DE29" s="100"/>
      <c r="DF29" s="100"/>
      <c r="DG29" s="100"/>
      <c r="DH29" s="100"/>
      <c r="DI29" s="100"/>
      <c r="DJ29" s="100"/>
      <c r="DK29" s="99"/>
      <c r="DL29" s="89">
        <v>688366</v>
      </c>
      <c r="DM29" s="100"/>
      <c r="DN29" s="100"/>
      <c r="DO29" s="100"/>
      <c r="DP29" s="100"/>
      <c r="DQ29" s="100"/>
      <c r="DR29" s="100"/>
      <c r="DS29" s="100"/>
      <c r="DT29" s="100"/>
      <c r="DU29" s="100"/>
      <c r="DV29" s="99"/>
      <c r="DW29" s="92">
        <v>12</v>
      </c>
      <c r="DX29" s="102"/>
      <c r="DY29" s="102"/>
      <c r="DZ29" s="102"/>
      <c r="EA29" s="102"/>
      <c r="EB29" s="102"/>
      <c r="EC29" s="131"/>
    </row>
    <row r="30" spans="2:133" ht="11.25" customHeight="1" x14ac:dyDescent="0.2">
      <c r="B30" s="96" t="s">
        <v>79</v>
      </c>
      <c r="C30" s="95"/>
      <c r="D30" s="95"/>
      <c r="E30" s="95"/>
      <c r="F30" s="95"/>
      <c r="G30" s="95"/>
      <c r="H30" s="95"/>
      <c r="I30" s="95"/>
      <c r="J30" s="95"/>
      <c r="K30" s="95"/>
      <c r="L30" s="95"/>
      <c r="M30" s="95"/>
      <c r="N30" s="95"/>
      <c r="O30" s="95"/>
      <c r="P30" s="95"/>
      <c r="Q30" s="94"/>
      <c r="R30" s="93">
        <v>1553955</v>
      </c>
      <c r="S30" s="88"/>
      <c r="T30" s="88"/>
      <c r="U30" s="88"/>
      <c r="V30" s="88"/>
      <c r="W30" s="88"/>
      <c r="X30" s="88"/>
      <c r="Y30" s="87"/>
      <c r="Z30" s="134">
        <v>15</v>
      </c>
      <c r="AA30" s="134"/>
      <c r="AB30" s="134"/>
      <c r="AC30" s="134"/>
      <c r="AD30" s="133" t="s">
        <v>18</v>
      </c>
      <c r="AE30" s="133"/>
      <c r="AF30" s="133"/>
      <c r="AG30" s="133"/>
      <c r="AH30" s="133"/>
      <c r="AI30" s="133"/>
      <c r="AJ30" s="133"/>
      <c r="AK30" s="133"/>
      <c r="AL30" s="92" t="s">
        <v>18</v>
      </c>
      <c r="AM30" s="91"/>
      <c r="AN30" s="91"/>
      <c r="AO30" s="132"/>
      <c r="AP30" s="147" t="s">
        <v>78</v>
      </c>
      <c r="AQ30" s="146"/>
      <c r="AR30" s="146"/>
      <c r="AS30" s="146"/>
      <c r="AT30" s="146"/>
      <c r="AU30" s="146"/>
      <c r="AV30" s="146"/>
      <c r="AW30" s="146"/>
      <c r="AX30" s="146"/>
      <c r="AY30" s="146"/>
      <c r="AZ30" s="146"/>
      <c r="BA30" s="146"/>
      <c r="BB30" s="146"/>
      <c r="BC30" s="146"/>
      <c r="BD30" s="146"/>
      <c r="BE30" s="146"/>
      <c r="BF30" s="145"/>
      <c r="BG30" s="147" t="s">
        <v>77</v>
      </c>
      <c r="BH30" s="167"/>
      <c r="BI30" s="167"/>
      <c r="BJ30" s="167"/>
      <c r="BK30" s="167"/>
      <c r="BL30" s="167"/>
      <c r="BM30" s="167"/>
      <c r="BN30" s="167"/>
      <c r="BO30" s="167"/>
      <c r="BP30" s="167"/>
      <c r="BQ30" s="166"/>
      <c r="BR30" s="147" t="s">
        <v>76</v>
      </c>
      <c r="BS30" s="167"/>
      <c r="BT30" s="167"/>
      <c r="BU30" s="167"/>
      <c r="BV30" s="167"/>
      <c r="BW30" s="167"/>
      <c r="BX30" s="167"/>
      <c r="BY30" s="167"/>
      <c r="BZ30" s="167"/>
      <c r="CA30" s="167"/>
      <c r="CB30" s="166"/>
      <c r="CD30" s="104"/>
      <c r="CE30" s="103"/>
      <c r="CF30" s="96" t="s">
        <v>75</v>
      </c>
      <c r="CG30" s="95"/>
      <c r="CH30" s="95"/>
      <c r="CI30" s="95"/>
      <c r="CJ30" s="95"/>
      <c r="CK30" s="95"/>
      <c r="CL30" s="95"/>
      <c r="CM30" s="95"/>
      <c r="CN30" s="95"/>
      <c r="CO30" s="95"/>
      <c r="CP30" s="95"/>
      <c r="CQ30" s="94"/>
      <c r="CR30" s="93">
        <v>646494</v>
      </c>
      <c r="CS30" s="88"/>
      <c r="CT30" s="88"/>
      <c r="CU30" s="88"/>
      <c r="CV30" s="88"/>
      <c r="CW30" s="88"/>
      <c r="CX30" s="88"/>
      <c r="CY30" s="87"/>
      <c r="CZ30" s="92">
        <v>7</v>
      </c>
      <c r="DA30" s="102"/>
      <c r="DB30" s="102"/>
      <c r="DC30" s="101"/>
      <c r="DD30" s="89">
        <v>640103</v>
      </c>
      <c r="DE30" s="88"/>
      <c r="DF30" s="88"/>
      <c r="DG30" s="88"/>
      <c r="DH30" s="88"/>
      <c r="DI30" s="88"/>
      <c r="DJ30" s="88"/>
      <c r="DK30" s="87"/>
      <c r="DL30" s="89">
        <v>640103</v>
      </c>
      <c r="DM30" s="88"/>
      <c r="DN30" s="88"/>
      <c r="DO30" s="88"/>
      <c r="DP30" s="88"/>
      <c r="DQ30" s="88"/>
      <c r="DR30" s="88"/>
      <c r="DS30" s="88"/>
      <c r="DT30" s="88"/>
      <c r="DU30" s="88"/>
      <c r="DV30" s="87"/>
      <c r="DW30" s="92">
        <v>11.1</v>
      </c>
      <c r="DX30" s="102"/>
      <c r="DY30" s="102"/>
      <c r="DZ30" s="102"/>
      <c r="EA30" s="102"/>
      <c r="EB30" s="102"/>
      <c r="EC30" s="131"/>
    </row>
    <row r="31" spans="2:133" ht="11.25" customHeight="1" x14ac:dyDescent="0.2">
      <c r="B31" s="165" t="s">
        <v>74</v>
      </c>
      <c r="C31" s="164"/>
      <c r="D31" s="164"/>
      <c r="E31" s="164"/>
      <c r="F31" s="164"/>
      <c r="G31" s="164"/>
      <c r="H31" s="164"/>
      <c r="I31" s="164"/>
      <c r="J31" s="164"/>
      <c r="K31" s="164"/>
      <c r="L31" s="164"/>
      <c r="M31" s="164"/>
      <c r="N31" s="164"/>
      <c r="O31" s="164"/>
      <c r="P31" s="164"/>
      <c r="Q31" s="163"/>
      <c r="R31" s="93" t="s">
        <v>18</v>
      </c>
      <c r="S31" s="88"/>
      <c r="T31" s="88"/>
      <c r="U31" s="88"/>
      <c r="V31" s="88"/>
      <c r="W31" s="88"/>
      <c r="X31" s="88"/>
      <c r="Y31" s="87"/>
      <c r="Z31" s="134" t="s">
        <v>18</v>
      </c>
      <c r="AA31" s="134"/>
      <c r="AB31" s="134"/>
      <c r="AC31" s="134"/>
      <c r="AD31" s="133" t="s">
        <v>18</v>
      </c>
      <c r="AE31" s="133"/>
      <c r="AF31" s="133"/>
      <c r="AG31" s="133"/>
      <c r="AH31" s="133"/>
      <c r="AI31" s="133"/>
      <c r="AJ31" s="133"/>
      <c r="AK31" s="133"/>
      <c r="AL31" s="92" t="s">
        <v>18</v>
      </c>
      <c r="AM31" s="91"/>
      <c r="AN31" s="91"/>
      <c r="AO31" s="132"/>
      <c r="AP31" s="162" t="s">
        <v>73</v>
      </c>
      <c r="AQ31" s="161"/>
      <c r="AR31" s="161"/>
      <c r="AS31" s="161"/>
      <c r="AT31" s="160" t="s">
        <v>72</v>
      </c>
      <c r="AU31" s="149"/>
      <c r="AV31" s="149"/>
      <c r="AW31" s="149"/>
      <c r="AX31" s="140" t="s">
        <v>71</v>
      </c>
      <c r="AY31" s="139"/>
      <c r="AZ31" s="139"/>
      <c r="BA31" s="139"/>
      <c r="BB31" s="139"/>
      <c r="BC31" s="139"/>
      <c r="BD31" s="139"/>
      <c r="BE31" s="139"/>
      <c r="BF31" s="138"/>
      <c r="BG31" s="159">
        <v>99.3</v>
      </c>
      <c r="BH31" s="157"/>
      <c r="BI31" s="157"/>
      <c r="BJ31" s="157"/>
      <c r="BK31" s="157"/>
      <c r="BL31" s="157"/>
      <c r="BM31" s="158">
        <v>98.9</v>
      </c>
      <c r="BN31" s="157"/>
      <c r="BO31" s="157"/>
      <c r="BP31" s="157"/>
      <c r="BQ31" s="156"/>
      <c r="BR31" s="159">
        <v>99.5</v>
      </c>
      <c r="BS31" s="157"/>
      <c r="BT31" s="157"/>
      <c r="BU31" s="157"/>
      <c r="BV31" s="157"/>
      <c r="BW31" s="157"/>
      <c r="BX31" s="158">
        <v>99</v>
      </c>
      <c r="BY31" s="157"/>
      <c r="BZ31" s="157"/>
      <c r="CA31" s="157"/>
      <c r="CB31" s="156"/>
      <c r="CD31" s="104"/>
      <c r="CE31" s="103"/>
      <c r="CF31" s="96" t="s">
        <v>70</v>
      </c>
      <c r="CG31" s="95"/>
      <c r="CH31" s="95"/>
      <c r="CI31" s="95"/>
      <c r="CJ31" s="95"/>
      <c r="CK31" s="95"/>
      <c r="CL31" s="95"/>
      <c r="CM31" s="95"/>
      <c r="CN31" s="95"/>
      <c r="CO31" s="95"/>
      <c r="CP31" s="95"/>
      <c r="CQ31" s="94"/>
      <c r="CR31" s="93">
        <v>48263</v>
      </c>
      <c r="CS31" s="100"/>
      <c r="CT31" s="100"/>
      <c r="CU31" s="100"/>
      <c r="CV31" s="100"/>
      <c r="CW31" s="100"/>
      <c r="CX31" s="100"/>
      <c r="CY31" s="99"/>
      <c r="CZ31" s="92">
        <v>0.5</v>
      </c>
      <c r="DA31" s="102"/>
      <c r="DB31" s="102"/>
      <c r="DC31" s="101"/>
      <c r="DD31" s="89">
        <v>48263</v>
      </c>
      <c r="DE31" s="100"/>
      <c r="DF31" s="100"/>
      <c r="DG31" s="100"/>
      <c r="DH31" s="100"/>
      <c r="DI31" s="100"/>
      <c r="DJ31" s="100"/>
      <c r="DK31" s="99"/>
      <c r="DL31" s="89">
        <v>48263</v>
      </c>
      <c r="DM31" s="100"/>
      <c r="DN31" s="100"/>
      <c r="DO31" s="100"/>
      <c r="DP31" s="100"/>
      <c r="DQ31" s="100"/>
      <c r="DR31" s="100"/>
      <c r="DS31" s="100"/>
      <c r="DT31" s="100"/>
      <c r="DU31" s="100"/>
      <c r="DV31" s="99"/>
      <c r="DW31" s="92">
        <v>0.8</v>
      </c>
      <c r="DX31" s="102"/>
      <c r="DY31" s="102"/>
      <c r="DZ31" s="102"/>
      <c r="EA31" s="102"/>
      <c r="EB31" s="102"/>
      <c r="EC31" s="131"/>
    </row>
    <row r="32" spans="2:133" ht="11.25" customHeight="1" x14ac:dyDescent="0.2">
      <c r="B32" s="96" t="s">
        <v>69</v>
      </c>
      <c r="C32" s="95"/>
      <c r="D32" s="95"/>
      <c r="E32" s="95"/>
      <c r="F32" s="95"/>
      <c r="G32" s="95"/>
      <c r="H32" s="95"/>
      <c r="I32" s="95"/>
      <c r="J32" s="95"/>
      <c r="K32" s="95"/>
      <c r="L32" s="95"/>
      <c r="M32" s="95"/>
      <c r="N32" s="95"/>
      <c r="O32" s="95"/>
      <c r="P32" s="95"/>
      <c r="Q32" s="94"/>
      <c r="R32" s="93">
        <v>563155</v>
      </c>
      <c r="S32" s="88"/>
      <c r="T32" s="88"/>
      <c r="U32" s="88"/>
      <c r="V32" s="88"/>
      <c r="W32" s="88"/>
      <c r="X32" s="88"/>
      <c r="Y32" s="87"/>
      <c r="Z32" s="134">
        <v>5.4</v>
      </c>
      <c r="AA32" s="134"/>
      <c r="AB32" s="134"/>
      <c r="AC32" s="134"/>
      <c r="AD32" s="133" t="s">
        <v>18</v>
      </c>
      <c r="AE32" s="133"/>
      <c r="AF32" s="133"/>
      <c r="AG32" s="133"/>
      <c r="AH32" s="133"/>
      <c r="AI32" s="133"/>
      <c r="AJ32" s="133"/>
      <c r="AK32" s="133"/>
      <c r="AL32" s="92" t="s">
        <v>18</v>
      </c>
      <c r="AM32" s="91"/>
      <c r="AN32" s="91"/>
      <c r="AO32" s="132"/>
      <c r="AP32" s="121"/>
      <c r="AQ32" s="120"/>
      <c r="AR32" s="120"/>
      <c r="AS32" s="120"/>
      <c r="AT32" s="155"/>
      <c r="AU32" s="62" t="s">
        <v>68</v>
      </c>
      <c r="AX32" s="96" t="s">
        <v>67</v>
      </c>
      <c r="AY32" s="95"/>
      <c r="AZ32" s="95"/>
      <c r="BA32" s="95"/>
      <c r="BB32" s="95"/>
      <c r="BC32" s="95"/>
      <c r="BD32" s="95"/>
      <c r="BE32" s="95"/>
      <c r="BF32" s="94"/>
      <c r="BG32" s="154">
        <v>99.4</v>
      </c>
      <c r="BH32" s="100"/>
      <c r="BI32" s="100"/>
      <c r="BJ32" s="100"/>
      <c r="BK32" s="100"/>
      <c r="BL32" s="100"/>
      <c r="BM32" s="91">
        <v>98.8</v>
      </c>
      <c r="BN32" s="100"/>
      <c r="BO32" s="100"/>
      <c r="BP32" s="100"/>
      <c r="BQ32" s="122"/>
      <c r="BR32" s="154">
        <v>99.5</v>
      </c>
      <c r="BS32" s="100"/>
      <c r="BT32" s="100"/>
      <c r="BU32" s="100"/>
      <c r="BV32" s="100"/>
      <c r="BW32" s="100"/>
      <c r="BX32" s="91">
        <v>98.8</v>
      </c>
      <c r="BY32" s="100"/>
      <c r="BZ32" s="100"/>
      <c r="CA32" s="100"/>
      <c r="CB32" s="122"/>
      <c r="CD32" s="98"/>
      <c r="CE32" s="97"/>
      <c r="CF32" s="96" t="s">
        <v>66</v>
      </c>
      <c r="CG32" s="95"/>
      <c r="CH32" s="95"/>
      <c r="CI32" s="95"/>
      <c r="CJ32" s="95"/>
      <c r="CK32" s="95"/>
      <c r="CL32" s="95"/>
      <c r="CM32" s="95"/>
      <c r="CN32" s="95"/>
      <c r="CO32" s="95"/>
      <c r="CP32" s="95"/>
      <c r="CQ32" s="94"/>
      <c r="CR32" s="93" t="s">
        <v>18</v>
      </c>
      <c r="CS32" s="88"/>
      <c r="CT32" s="88"/>
      <c r="CU32" s="88"/>
      <c r="CV32" s="88"/>
      <c r="CW32" s="88"/>
      <c r="CX32" s="88"/>
      <c r="CY32" s="87"/>
      <c r="CZ32" s="92" t="s">
        <v>18</v>
      </c>
      <c r="DA32" s="102"/>
      <c r="DB32" s="102"/>
      <c r="DC32" s="101"/>
      <c r="DD32" s="89" t="s">
        <v>18</v>
      </c>
      <c r="DE32" s="88"/>
      <c r="DF32" s="88"/>
      <c r="DG32" s="88"/>
      <c r="DH32" s="88"/>
      <c r="DI32" s="88"/>
      <c r="DJ32" s="88"/>
      <c r="DK32" s="87"/>
      <c r="DL32" s="89" t="s">
        <v>18</v>
      </c>
      <c r="DM32" s="88"/>
      <c r="DN32" s="88"/>
      <c r="DO32" s="88"/>
      <c r="DP32" s="88"/>
      <c r="DQ32" s="88"/>
      <c r="DR32" s="88"/>
      <c r="DS32" s="88"/>
      <c r="DT32" s="88"/>
      <c r="DU32" s="88"/>
      <c r="DV32" s="87"/>
      <c r="DW32" s="92" t="s">
        <v>18</v>
      </c>
      <c r="DX32" s="102"/>
      <c r="DY32" s="102"/>
      <c r="DZ32" s="102"/>
      <c r="EA32" s="102"/>
      <c r="EB32" s="102"/>
      <c r="EC32" s="131"/>
    </row>
    <row r="33" spans="2:133" ht="11.25" customHeight="1" x14ac:dyDescent="0.2">
      <c r="B33" s="96" t="s">
        <v>65</v>
      </c>
      <c r="C33" s="95"/>
      <c r="D33" s="95"/>
      <c r="E33" s="95"/>
      <c r="F33" s="95"/>
      <c r="G33" s="95"/>
      <c r="H33" s="95"/>
      <c r="I33" s="95"/>
      <c r="J33" s="95"/>
      <c r="K33" s="95"/>
      <c r="L33" s="95"/>
      <c r="M33" s="95"/>
      <c r="N33" s="95"/>
      <c r="O33" s="95"/>
      <c r="P33" s="95"/>
      <c r="Q33" s="94"/>
      <c r="R33" s="93">
        <v>7781</v>
      </c>
      <c r="S33" s="88"/>
      <c r="T33" s="88"/>
      <c r="U33" s="88"/>
      <c r="V33" s="88"/>
      <c r="W33" s="88"/>
      <c r="X33" s="88"/>
      <c r="Y33" s="87"/>
      <c r="Z33" s="134">
        <v>0.1</v>
      </c>
      <c r="AA33" s="134"/>
      <c r="AB33" s="134"/>
      <c r="AC33" s="134"/>
      <c r="AD33" s="133">
        <v>67</v>
      </c>
      <c r="AE33" s="133"/>
      <c r="AF33" s="133"/>
      <c r="AG33" s="133"/>
      <c r="AH33" s="133"/>
      <c r="AI33" s="133"/>
      <c r="AJ33" s="133"/>
      <c r="AK33" s="133"/>
      <c r="AL33" s="92">
        <v>0</v>
      </c>
      <c r="AM33" s="91"/>
      <c r="AN33" s="91"/>
      <c r="AO33" s="132"/>
      <c r="AP33" s="113"/>
      <c r="AQ33" s="112"/>
      <c r="AR33" s="112"/>
      <c r="AS33" s="112"/>
      <c r="AT33" s="153"/>
      <c r="AU33" s="152"/>
      <c r="AV33" s="152"/>
      <c r="AW33" s="152"/>
      <c r="AX33" s="79" t="s">
        <v>64</v>
      </c>
      <c r="AY33" s="78"/>
      <c r="AZ33" s="78"/>
      <c r="BA33" s="78"/>
      <c r="BB33" s="78"/>
      <c r="BC33" s="78"/>
      <c r="BD33" s="78"/>
      <c r="BE33" s="78"/>
      <c r="BF33" s="77"/>
      <c r="BG33" s="151">
        <v>99.1</v>
      </c>
      <c r="BH33" s="71"/>
      <c r="BI33" s="71"/>
      <c r="BJ33" s="71"/>
      <c r="BK33" s="71"/>
      <c r="BL33" s="71"/>
      <c r="BM33" s="127">
        <v>98.7</v>
      </c>
      <c r="BN33" s="71"/>
      <c r="BO33" s="71"/>
      <c r="BP33" s="71"/>
      <c r="BQ33" s="114"/>
      <c r="BR33" s="151">
        <v>99.4</v>
      </c>
      <c r="BS33" s="71"/>
      <c r="BT33" s="71"/>
      <c r="BU33" s="71"/>
      <c r="BV33" s="71"/>
      <c r="BW33" s="71"/>
      <c r="BX33" s="127">
        <v>99</v>
      </c>
      <c r="BY33" s="71"/>
      <c r="BZ33" s="71"/>
      <c r="CA33" s="71"/>
      <c r="CB33" s="114"/>
      <c r="CD33" s="96" t="s">
        <v>63</v>
      </c>
      <c r="CE33" s="95"/>
      <c r="CF33" s="95"/>
      <c r="CG33" s="95"/>
      <c r="CH33" s="95"/>
      <c r="CI33" s="95"/>
      <c r="CJ33" s="95"/>
      <c r="CK33" s="95"/>
      <c r="CL33" s="95"/>
      <c r="CM33" s="95"/>
      <c r="CN33" s="95"/>
      <c r="CO33" s="95"/>
      <c r="CP33" s="95"/>
      <c r="CQ33" s="94"/>
      <c r="CR33" s="93">
        <v>3999489</v>
      </c>
      <c r="CS33" s="100"/>
      <c r="CT33" s="100"/>
      <c r="CU33" s="100"/>
      <c r="CV33" s="100"/>
      <c r="CW33" s="100"/>
      <c r="CX33" s="100"/>
      <c r="CY33" s="99"/>
      <c r="CZ33" s="92">
        <v>43</v>
      </c>
      <c r="DA33" s="102"/>
      <c r="DB33" s="102"/>
      <c r="DC33" s="101"/>
      <c r="DD33" s="89">
        <v>3035332</v>
      </c>
      <c r="DE33" s="100"/>
      <c r="DF33" s="100"/>
      <c r="DG33" s="100"/>
      <c r="DH33" s="100"/>
      <c r="DI33" s="100"/>
      <c r="DJ33" s="100"/>
      <c r="DK33" s="99"/>
      <c r="DL33" s="89">
        <v>2425723</v>
      </c>
      <c r="DM33" s="100"/>
      <c r="DN33" s="100"/>
      <c r="DO33" s="100"/>
      <c r="DP33" s="100"/>
      <c r="DQ33" s="100"/>
      <c r="DR33" s="100"/>
      <c r="DS33" s="100"/>
      <c r="DT33" s="100"/>
      <c r="DU33" s="100"/>
      <c r="DV33" s="99"/>
      <c r="DW33" s="92">
        <v>42.2</v>
      </c>
      <c r="DX33" s="102"/>
      <c r="DY33" s="102"/>
      <c r="DZ33" s="102"/>
      <c r="EA33" s="102"/>
      <c r="EB33" s="102"/>
      <c r="EC33" s="131"/>
    </row>
    <row r="34" spans="2:133" ht="11.25" customHeight="1" x14ac:dyDescent="0.2">
      <c r="B34" s="96" t="s">
        <v>62</v>
      </c>
      <c r="C34" s="95"/>
      <c r="D34" s="95"/>
      <c r="E34" s="95"/>
      <c r="F34" s="95"/>
      <c r="G34" s="95"/>
      <c r="H34" s="95"/>
      <c r="I34" s="95"/>
      <c r="J34" s="95"/>
      <c r="K34" s="95"/>
      <c r="L34" s="95"/>
      <c r="M34" s="95"/>
      <c r="N34" s="95"/>
      <c r="O34" s="95"/>
      <c r="P34" s="95"/>
      <c r="Q34" s="94"/>
      <c r="R34" s="93">
        <v>95985</v>
      </c>
      <c r="S34" s="88"/>
      <c r="T34" s="88"/>
      <c r="U34" s="88"/>
      <c r="V34" s="88"/>
      <c r="W34" s="88"/>
      <c r="X34" s="88"/>
      <c r="Y34" s="87"/>
      <c r="Z34" s="134">
        <v>0.9</v>
      </c>
      <c r="AA34" s="134"/>
      <c r="AB34" s="134"/>
      <c r="AC34" s="134"/>
      <c r="AD34" s="133" t="s">
        <v>18</v>
      </c>
      <c r="AE34" s="133"/>
      <c r="AF34" s="133"/>
      <c r="AG34" s="133"/>
      <c r="AH34" s="133"/>
      <c r="AI34" s="133"/>
      <c r="AJ34" s="133"/>
      <c r="AK34" s="133"/>
      <c r="AL34" s="92" t="s">
        <v>18</v>
      </c>
      <c r="AM34" s="91"/>
      <c r="AN34" s="91"/>
      <c r="AO34" s="132"/>
      <c r="AP34" s="150"/>
      <c r="AQ34" s="148"/>
      <c r="AS34" s="149"/>
      <c r="AT34" s="149"/>
      <c r="AU34" s="149"/>
      <c r="AV34" s="149"/>
      <c r="AW34" s="149"/>
      <c r="AX34" s="149"/>
      <c r="AY34" s="149"/>
      <c r="AZ34" s="149"/>
      <c r="BA34" s="149"/>
      <c r="BB34" s="149"/>
      <c r="BC34" s="149"/>
      <c r="BD34" s="149"/>
      <c r="BE34" s="149"/>
      <c r="BF34" s="149"/>
      <c r="BG34" s="148"/>
      <c r="BH34" s="148"/>
      <c r="BI34" s="148"/>
      <c r="BJ34" s="148"/>
      <c r="BK34" s="148"/>
      <c r="BL34" s="148"/>
      <c r="BM34" s="148"/>
      <c r="BN34" s="148"/>
      <c r="BO34" s="148"/>
      <c r="BP34" s="148"/>
      <c r="BQ34" s="148"/>
      <c r="BR34" s="148"/>
      <c r="BS34" s="148"/>
      <c r="BT34" s="148"/>
      <c r="BU34" s="148"/>
      <c r="BV34" s="148"/>
      <c r="BW34" s="148"/>
      <c r="BX34" s="148"/>
      <c r="BY34" s="148"/>
      <c r="BZ34" s="148"/>
      <c r="CA34" s="148"/>
      <c r="CB34" s="148"/>
      <c r="CD34" s="96" t="s">
        <v>61</v>
      </c>
      <c r="CE34" s="95"/>
      <c r="CF34" s="95"/>
      <c r="CG34" s="95"/>
      <c r="CH34" s="95"/>
      <c r="CI34" s="95"/>
      <c r="CJ34" s="95"/>
      <c r="CK34" s="95"/>
      <c r="CL34" s="95"/>
      <c r="CM34" s="95"/>
      <c r="CN34" s="95"/>
      <c r="CO34" s="95"/>
      <c r="CP34" s="95"/>
      <c r="CQ34" s="94"/>
      <c r="CR34" s="93">
        <v>1552428</v>
      </c>
      <c r="CS34" s="88"/>
      <c r="CT34" s="88"/>
      <c r="CU34" s="88"/>
      <c r="CV34" s="88"/>
      <c r="CW34" s="88"/>
      <c r="CX34" s="88"/>
      <c r="CY34" s="87"/>
      <c r="CZ34" s="92">
        <v>16.7</v>
      </c>
      <c r="DA34" s="102"/>
      <c r="DB34" s="102"/>
      <c r="DC34" s="101"/>
      <c r="DD34" s="89">
        <v>1130587</v>
      </c>
      <c r="DE34" s="88"/>
      <c r="DF34" s="88"/>
      <c r="DG34" s="88"/>
      <c r="DH34" s="88"/>
      <c r="DI34" s="88"/>
      <c r="DJ34" s="88"/>
      <c r="DK34" s="87"/>
      <c r="DL34" s="89">
        <v>993038</v>
      </c>
      <c r="DM34" s="88"/>
      <c r="DN34" s="88"/>
      <c r="DO34" s="88"/>
      <c r="DP34" s="88"/>
      <c r="DQ34" s="88"/>
      <c r="DR34" s="88"/>
      <c r="DS34" s="88"/>
      <c r="DT34" s="88"/>
      <c r="DU34" s="88"/>
      <c r="DV34" s="87"/>
      <c r="DW34" s="92">
        <v>17.3</v>
      </c>
      <c r="DX34" s="102"/>
      <c r="DY34" s="102"/>
      <c r="DZ34" s="102"/>
      <c r="EA34" s="102"/>
      <c r="EB34" s="102"/>
      <c r="EC34" s="131"/>
    </row>
    <row r="35" spans="2:133" ht="11.25" customHeight="1" x14ac:dyDescent="0.2">
      <c r="B35" s="96" t="s">
        <v>60</v>
      </c>
      <c r="C35" s="95"/>
      <c r="D35" s="95"/>
      <c r="E35" s="95"/>
      <c r="F35" s="95"/>
      <c r="G35" s="95"/>
      <c r="H35" s="95"/>
      <c r="I35" s="95"/>
      <c r="J35" s="95"/>
      <c r="K35" s="95"/>
      <c r="L35" s="95"/>
      <c r="M35" s="95"/>
      <c r="N35" s="95"/>
      <c r="O35" s="95"/>
      <c r="P35" s="95"/>
      <c r="Q35" s="94"/>
      <c r="R35" s="93">
        <v>298390</v>
      </c>
      <c r="S35" s="88"/>
      <c r="T35" s="88"/>
      <c r="U35" s="88"/>
      <c r="V35" s="88"/>
      <c r="W35" s="88"/>
      <c r="X35" s="88"/>
      <c r="Y35" s="87"/>
      <c r="Z35" s="134">
        <v>2.9</v>
      </c>
      <c r="AA35" s="134"/>
      <c r="AB35" s="134"/>
      <c r="AC35" s="134"/>
      <c r="AD35" s="133" t="s">
        <v>18</v>
      </c>
      <c r="AE35" s="133"/>
      <c r="AF35" s="133"/>
      <c r="AG35" s="133"/>
      <c r="AH35" s="133"/>
      <c r="AI35" s="133"/>
      <c r="AJ35" s="133"/>
      <c r="AK35" s="133"/>
      <c r="AL35" s="92" t="s">
        <v>18</v>
      </c>
      <c r="AM35" s="91"/>
      <c r="AN35" s="91"/>
      <c r="AO35" s="132"/>
      <c r="AP35" s="144"/>
      <c r="AQ35" s="147" t="s">
        <v>59</v>
      </c>
      <c r="AR35" s="146"/>
      <c r="AS35" s="146"/>
      <c r="AT35" s="146"/>
      <c r="AU35" s="146"/>
      <c r="AV35" s="146"/>
      <c r="AW35" s="146"/>
      <c r="AX35" s="146"/>
      <c r="AY35" s="146"/>
      <c r="AZ35" s="146"/>
      <c r="BA35" s="146"/>
      <c r="BB35" s="146"/>
      <c r="BC35" s="146"/>
      <c r="BD35" s="146"/>
      <c r="BE35" s="146"/>
      <c r="BF35" s="145"/>
      <c r="BG35" s="147" t="s">
        <v>58</v>
      </c>
      <c r="BH35" s="146"/>
      <c r="BI35" s="146"/>
      <c r="BJ35" s="146"/>
      <c r="BK35" s="146"/>
      <c r="BL35" s="146"/>
      <c r="BM35" s="146"/>
      <c r="BN35" s="146"/>
      <c r="BO35" s="146"/>
      <c r="BP35" s="146"/>
      <c r="BQ35" s="146"/>
      <c r="BR35" s="146"/>
      <c r="BS35" s="146"/>
      <c r="BT35" s="146"/>
      <c r="BU35" s="146"/>
      <c r="BV35" s="146"/>
      <c r="BW35" s="146"/>
      <c r="BX35" s="146"/>
      <c r="BY35" s="146"/>
      <c r="BZ35" s="146"/>
      <c r="CA35" s="146"/>
      <c r="CB35" s="145"/>
      <c r="CD35" s="96" t="s">
        <v>57</v>
      </c>
      <c r="CE35" s="95"/>
      <c r="CF35" s="95"/>
      <c r="CG35" s="95"/>
      <c r="CH35" s="95"/>
      <c r="CI35" s="95"/>
      <c r="CJ35" s="95"/>
      <c r="CK35" s="95"/>
      <c r="CL35" s="95"/>
      <c r="CM35" s="95"/>
      <c r="CN35" s="95"/>
      <c r="CO35" s="95"/>
      <c r="CP35" s="95"/>
      <c r="CQ35" s="94"/>
      <c r="CR35" s="93">
        <v>26960</v>
      </c>
      <c r="CS35" s="100"/>
      <c r="CT35" s="100"/>
      <c r="CU35" s="100"/>
      <c r="CV35" s="100"/>
      <c r="CW35" s="100"/>
      <c r="CX35" s="100"/>
      <c r="CY35" s="99"/>
      <c r="CZ35" s="92">
        <v>0.3</v>
      </c>
      <c r="DA35" s="102"/>
      <c r="DB35" s="102"/>
      <c r="DC35" s="101"/>
      <c r="DD35" s="89">
        <v>12703</v>
      </c>
      <c r="DE35" s="100"/>
      <c r="DF35" s="100"/>
      <c r="DG35" s="100"/>
      <c r="DH35" s="100"/>
      <c r="DI35" s="100"/>
      <c r="DJ35" s="100"/>
      <c r="DK35" s="99"/>
      <c r="DL35" s="89">
        <v>12703</v>
      </c>
      <c r="DM35" s="100"/>
      <c r="DN35" s="100"/>
      <c r="DO35" s="100"/>
      <c r="DP35" s="100"/>
      <c r="DQ35" s="100"/>
      <c r="DR35" s="100"/>
      <c r="DS35" s="100"/>
      <c r="DT35" s="100"/>
      <c r="DU35" s="100"/>
      <c r="DV35" s="99"/>
      <c r="DW35" s="92">
        <v>0.2</v>
      </c>
      <c r="DX35" s="102"/>
      <c r="DY35" s="102"/>
      <c r="DZ35" s="102"/>
      <c r="EA35" s="102"/>
      <c r="EB35" s="102"/>
      <c r="EC35" s="131"/>
    </row>
    <row r="36" spans="2:133" ht="11.25" customHeight="1" x14ac:dyDescent="0.2">
      <c r="B36" s="96" t="s">
        <v>56</v>
      </c>
      <c r="C36" s="95"/>
      <c r="D36" s="95"/>
      <c r="E36" s="95"/>
      <c r="F36" s="95"/>
      <c r="G36" s="95"/>
      <c r="H36" s="95"/>
      <c r="I36" s="95"/>
      <c r="J36" s="95"/>
      <c r="K36" s="95"/>
      <c r="L36" s="95"/>
      <c r="M36" s="95"/>
      <c r="N36" s="95"/>
      <c r="O36" s="95"/>
      <c r="P36" s="95"/>
      <c r="Q36" s="94"/>
      <c r="R36" s="93">
        <v>985867</v>
      </c>
      <c r="S36" s="88"/>
      <c r="T36" s="88"/>
      <c r="U36" s="88"/>
      <c r="V36" s="88"/>
      <c r="W36" s="88"/>
      <c r="X36" s="88"/>
      <c r="Y36" s="87"/>
      <c r="Z36" s="134">
        <v>9.5</v>
      </c>
      <c r="AA36" s="134"/>
      <c r="AB36" s="134"/>
      <c r="AC36" s="134"/>
      <c r="AD36" s="133" t="s">
        <v>18</v>
      </c>
      <c r="AE36" s="133"/>
      <c r="AF36" s="133"/>
      <c r="AG36" s="133"/>
      <c r="AH36" s="133"/>
      <c r="AI36" s="133"/>
      <c r="AJ36" s="133"/>
      <c r="AK36" s="133"/>
      <c r="AL36" s="92" t="s">
        <v>18</v>
      </c>
      <c r="AM36" s="91"/>
      <c r="AN36" s="91"/>
      <c r="AO36" s="132"/>
      <c r="AP36" s="144"/>
      <c r="AQ36" s="143" t="s">
        <v>55</v>
      </c>
      <c r="AR36" s="142"/>
      <c r="AS36" s="142"/>
      <c r="AT36" s="142"/>
      <c r="AU36" s="142"/>
      <c r="AV36" s="142"/>
      <c r="AW36" s="142"/>
      <c r="AX36" s="142"/>
      <c r="AY36" s="141"/>
      <c r="AZ36" s="137">
        <v>1202161</v>
      </c>
      <c r="BA36" s="136"/>
      <c r="BB36" s="136"/>
      <c r="BC36" s="136"/>
      <c r="BD36" s="136"/>
      <c r="BE36" s="136"/>
      <c r="BF36" s="135"/>
      <c r="BG36" s="140" t="s">
        <v>54</v>
      </c>
      <c r="BH36" s="139"/>
      <c r="BI36" s="139"/>
      <c r="BJ36" s="139"/>
      <c r="BK36" s="139"/>
      <c r="BL36" s="139"/>
      <c r="BM36" s="139"/>
      <c r="BN36" s="139"/>
      <c r="BO36" s="139"/>
      <c r="BP36" s="139"/>
      <c r="BQ36" s="139"/>
      <c r="BR36" s="139"/>
      <c r="BS36" s="139"/>
      <c r="BT36" s="139"/>
      <c r="BU36" s="138"/>
      <c r="BV36" s="137">
        <v>238736</v>
      </c>
      <c r="BW36" s="136"/>
      <c r="BX36" s="136"/>
      <c r="BY36" s="136"/>
      <c r="BZ36" s="136"/>
      <c r="CA36" s="136"/>
      <c r="CB36" s="135"/>
      <c r="CD36" s="96" t="s">
        <v>53</v>
      </c>
      <c r="CE36" s="95"/>
      <c r="CF36" s="95"/>
      <c r="CG36" s="95"/>
      <c r="CH36" s="95"/>
      <c r="CI36" s="95"/>
      <c r="CJ36" s="95"/>
      <c r="CK36" s="95"/>
      <c r="CL36" s="95"/>
      <c r="CM36" s="95"/>
      <c r="CN36" s="95"/>
      <c r="CO36" s="95"/>
      <c r="CP36" s="95"/>
      <c r="CQ36" s="94"/>
      <c r="CR36" s="93">
        <v>1366752</v>
      </c>
      <c r="CS36" s="88"/>
      <c r="CT36" s="88"/>
      <c r="CU36" s="88"/>
      <c r="CV36" s="88"/>
      <c r="CW36" s="88"/>
      <c r="CX36" s="88"/>
      <c r="CY36" s="87"/>
      <c r="CZ36" s="92">
        <v>14.7</v>
      </c>
      <c r="DA36" s="102"/>
      <c r="DB36" s="102"/>
      <c r="DC36" s="101"/>
      <c r="DD36" s="89">
        <v>1053639</v>
      </c>
      <c r="DE36" s="88"/>
      <c r="DF36" s="88"/>
      <c r="DG36" s="88"/>
      <c r="DH36" s="88"/>
      <c r="DI36" s="88"/>
      <c r="DJ36" s="88"/>
      <c r="DK36" s="87"/>
      <c r="DL36" s="89">
        <v>739995</v>
      </c>
      <c r="DM36" s="88"/>
      <c r="DN36" s="88"/>
      <c r="DO36" s="88"/>
      <c r="DP36" s="88"/>
      <c r="DQ36" s="88"/>
      <c r="DR36" s="88"/>
      <c r="DS36" s="88"/>
      <c r="DT36" s="88"/>
      <c r="DU36" s="88"/>
      <c r="DV36" s="87"/>
      <c r="DW36" s="92">
        <v>12.9</v>
      </c>
      <c r="DX36" s="102"/>
      <c r="DY36" s="102"/>
      <c r="DZ36" s="102"/>
      <c r="EA36" s="102"/>
      <c r="EB36" s="102"/>
      <c r="EC36" s="131"/>
    </row>
    <row r="37" spans="2:133" ht="11.25" customHeight="1" x14ac:dyDescent="0.2">
      <c r="B37" s="96" t="s">
        <v>52</v>
      </c>
      <c r="C37" s="95"/>
      <c r="D37" s="95"/>
      <c r="E37" s="95"/>
      <c r="F37" s="95"/>
      <c r="G37" s="95"/>
      <c r="H37" s="95"/>
      <c r="I37" s="95"/>
      <c r="J37" s="95"/>
      <c r="K37" s="95"/>
      <c r="L37" s="95"/>
      <c r="M37" s="95"/>
      <c r="N37" s="95"/>
      <c r="O37" s="95"/>
      <c r="P37" s="95"/>
      <c r="Q37" s="94"/>
      <c r="R37" s="93">
        <v>187158</v>
      </c>
      <c r="S37" s="88"/>
      <c r="T37" s="88"/>
      <c r="U37" s="88"/>
      <c r="V37" s="88"/>
      <c r="W37" s="88"/>
      <c r="X37" s="88"/>
      <c r="Y37" s="87"/>
      <c r="Z37" s="134">
        <v>1.8</v>
      </c>
      <c r="AA37" s="134"/>
      <c r="AB37" s="134"/>
      <c r="AC37" s="134"/>
      <c r="AD37" s="133">
        <v>17</v>
      </c>
      <c r="AE37" s="133"/>
      <c r="AF37" s="133"/>
      <c r="AG37" s="133"/>
      <c r="AH37" s="133"/>
      <c r="AI37" s="133"/>
      <c r="AJ37" s="133"/>
      <c r="AK37" s="133"/>
      <c r="AL37" s="92">
        <v>0</v>
      </c>
      <c r="AM37" s="91"/>
      <c r="AN37" s="91"/>
      <c r="AO37" s="132"/>
      <c r="AQ37" s="125" t="s">
        <v>51</v>
      </c>
      <c r="AR37" s="124"/>
      <c r="AS37" s="124"/>
      <c r="AT37" s="124"/>
      <c r="AU37" s="124"/>
      <c r="AV37" s="124"/>
      <c r="AW37" s="124"/>
      <c r="AX37" s="124"/>
      <c r="AY37" s="123"/>
      <c r="AZ37" s="93">
        <v>186107</v>
      </c>
      <c r="BA37" s="88"/>
      <c r="BB37" s="88"/>
      <c r="BC37" s="88"/>
      <c r="BD37" s="100"/>
      <c r="BE37" s="100"/>
      <c r="BF37" s="122"/>
      <c r="BG37" s="96" t="s">
        <v>50</v>
      </c>
      <c r="BH37" s="95"/>
      <c r="BI37" s="95"/>
      <c r="BJ37" s="95"/>
      <c r="BK37" s="95"/>
      <c r="BL37" s="95"/>
      <c r="BM37" s="95"/>
      <c r="BN37" s="95"/>
      <c r="BO37" s="95"/>
      <c r="BP37" s="95"/>
      <c r="BQ37" s="95"/>
      <c r="BR37" s="95"/>
      <c r="BS37" s="95"/>
      <c r="BT37" s="95"/>
      <c r="BU37" s="94"/>
      <c r="BV37" s="93">
        <v>197909</v>
      </c>
      <c r="BW37" s="88"/>
      <c r="BX37" s="88"/>
      <c r="BY37" s="88"/>
      <c r="BZ37" s="88"/>
      <c r="CA37" s="88"/>
      <c r="CB37" s="118"/>
      <c r="CD37" s="96" t="s">
        <v>49</v>
      </c>
      <c r="CE37" s="95"/>
      <c r="CF37" s="95"/>
      <c r="CG37" s="95"/>
      <c r="CH37" s="95"/>
      <c r="CI37" s="95"/>
      <c r="CJ37" s="95"/>
      <c r="CK37" s="95"/>
      <c r="CL37" s="95"/>
      <c r="CM37" s="95"/>
      <c r="CN37" s="95"/>
      <c r="CO37" s="95"/>
      <c r="CP37" s="95"/>
      <c r="CQ37" s="94"/>
      <c r="CR37" s="93">
        <v>651392</v>
      </c>
      <c r="CS37" s="100"/>
      <c r="CT37" s="100"/>
      <c r="CU37" s="100"/>
      <c r="CV37" s="100"/>
      <c r="CW37" s="100"/>
      <c r="CX37" s="100"/>
      <c r="CY37" s="99"/>
      <c r="CZ37" s="92">
        <v>7</v>
      </c>
      <c r="DA37" s="102"/>
      <c r="DB37" s="102"/>
      <c r="DC37" s="101"/>
      <c r="DD37" s="89">
        <v>550092</v>
      </c>
      <c r="DE37" s="100"/>
      <c r="DF37" s="100"/>
      <c r="DG37" s="100"/>
      <c r="DH37" s="100"/>
      <c r="DI37" s="100"/>
      <c r="DJ37" s="100"/>
      <c r="DK37" s="99"/>
      <c r="DL37" s="89">
        <v>502962</v>
      </c>
      <c r="DM37" s="100"/>
      <c r="DN37" s="100"/>
      <c r="DO37" s="100"/>
      <c r="DP37" s="100"/>
      <c r="DQ37" s="100"/>
      <c r="DR37" s="100"/>
      <c r="DS37" s="100"/>
      <c r="DT37" s="100"/>
      <c r="DU37" s="100"/>
      <c r="DV37" s="99"/>
      <c r="DW37" s="92">
        <v>8.8000000000000007</v>
      </c>
      <c r="DX37" s="102"/>
      <c r="DY37" s="102"/>
      <c r="DZ37" s="102"/>
      <c r="EA37" s="102"/>
      <c r="EB37" s="102"/>
      <c r="EC37" s="131"/>
    </row>
    <row r="38" spans="2:133" ht="11.25" customHeight="1" x14ac:dyDescent="0.2">
      <c r="B38" s="96" t="s">
        <v>48</v>
      </c>
      <c r="C38" s="95"/>
      <c r="D38" s="95"/>
      <c r="E38" s="95"/>
      <c r="F38" s="95"/>
      <c r="G38" s="95"/>
      <c r="H38" s="95"/>
      <c r="I38" s="95"/>
      <c r="J38" s="95"/>
      <c r="K38" s="95"/>
      <c r="L38" s="95"/>
      <c r="M38" s="95"/>
      <c r="N38" s="95"/>
      <c r="O38" s="95"/>
      <c r="P38" s="95"/>
      <c r="Q38" s="94"/>
      <c r="R38" s="93">
        <v>530500</v>
      </c>
      <c r="S38" s="88"/>
      <c r="T38" s="88"/>
      <c r="U38" s="88"/>
      <c r="V38" s="88"/>
      <c r="W38" s="88"/>
      <c r="X38" s="88"/>
      <c r="Y38" s="87"/>
      <c r="Z38" s="134">
        <v>5.0999999999999996</v>
      </c>
      <c r="AA38" s="134"/>
      <c r="AB38" s="134"/>
      <c r="AC38" s="134"/>
      <c r="AD38" s="133" t="s">
        <v>18</v>
      </c>
      <c r="AE38" s="133"/>
      <c r="AF38" s="133"/>
      <c r="AG38" s="133"/>
      <c r="AH38" s="133"/>
      <c r="AI38" s="133"/>
      <c r="AJ38" s="133"/>
      <c r="AK38" s="133"/>
      <c r="AL38" s="92" t="s">
        <v>18</v>
      </c>
      <c r="AM38" s="91"/>
      <c r="AN38" s="91"/>
      <c r="AO38" s="132"/>
      <c r="AQ38" s="125" t="s">
        <v>47</v>
      </c>
      <c r="AR38" s="124"/>
      <c r="AS38" s="124"/>
      <c r="AT38" s="124"/>
      <c r="AU38" s="124"/>
      <c r="AV38" s="124"/>
      <c r="AW38" s="124"/>
      <c r="AX38" s="124"/>
      <c r="AY38" s="123"/>
      <c r="AZ38" s="93">
        <v>11406</v>
      </c>
      <c r="BA38" s="88"/>
      <c r="BB38" s="88"/>
      <c r="BC38" s="88"/>
      <c r="BD38" s="100"/>
      <c r="BE38" s="100"/>
      <c r="BF38" s="122"/>
      <c r="BG38" s="96" t="s">
        <v>46</v>
      </c>
      <c r="BH38" s="95"/>
      <c r="BI38" s="95"/>
      <c r="BJ38" s="95"/>
      <c r="BK38" s="95"/>
      <c r="BL38" s="95"/>
      <c r="BM38" s="95"/>
      <c r="BN38" s="95"/>
      <c r="BO38" s="95"/>
      <c r="BP38" s="95"/>
      <c r="BQ38" s="95"/>
      <c r="BR38" s="95"/>
      <c r="BS38" s="95"/>
      <c r="BT38" s="95"/>
      <c r="BU38" s="94"/>
      <c r="BV38" s="93">
        <v>2830</v>
      </c>
      <c r="BW38" s="88"/>
      <c r="BX38" s="88"/>
      <c r="BY38" s="88"/>
      <c r="BZ38" s="88"/>
      <c r="CA38" s="88"/>
      <c r="CB38" s="118"/>
      <c r="CD38" s="96" t="s">
        <v>45</v>
      </c>
      <c r="CE38" s="95"/>
      <c r="CF38" s="95"/>
      <c r="CG38" s="95"/>
      <c r="CH38" s="95"/>
      <c r="CI38" s="95"/>
      <c r="CJ38" s="95"/>
      <c r="CK38" s="95"/>
      <c r="CL38" s="95"/>
      <c r="CM38" s="95"/>
      <c r="CN38" s="95"/>
      <c r="CO38" s="95"/>
      <c r="CP38" s="95"/>
      <c r="CQ38" s="94"/>
      <c r="CR38" s="93">
        <v>1013560</v>
      </c>
      <c r="CS38" s="88"/>
      <c r="CT38" s="88"/>
      <c r="CU38" s="88"/>
      <c r="CV38" s="88"/>
      <c r="CW38" s="88"/>
      <c r="CX38" s="88"/>
      <c r="CY38" s="87"/>
      <c r="CZ38" s="92">
        <v>10.9</v>
      </c>
      <c r="DA38" s="102"/>
      <c r="DB38" s="102"/>
      <c r="DC38" s="101"/>
      <c r="DD38" s="89">
        <v>807729</v>
      </c>
      <c r="DE38" s="88"/>
      <c r="DF38" s="88"/>
      <c r="DG38" s="88"/>
      <c r="DH38" s="88"/>
      <c r="DI38" s="88"/>
      <c r="DJ38" s="88"/>
      <c r="DK38" s="87"/>
      <c r="DL38" s="89">
        <v>679987</v>
      </c>
      <c r="DM38" s="88"/>
      <c r="DN38" s="88"/>
      <c r="DO38" s="88"/>
      <c r="DP38" s="88"/>
      <c r="DQ38" s="88"/>
      <c r="DR38" s="88"/>
      <c r="DS38" s="88"/>
      <c r="DT38" s="88"/>
      <c r="DU38" s="88"/>
      <c r="DV38" s="87"/>
      <c r="DW38" s="92">
        <v>11.8</v>
      </c>
      <c r="DX38" s="102"/>
      <c r="DY38" s="102"/>
      <c r="DZ38" s="102"/>
      <c r="EA38" s="102"/>
      <c r="EB38" s="102"/>
      <c r="EC38" s="131"/>
    </row>
    <row r="39" spans="2:133" ht="11.25" customHeight="1" x14ac:dyDescent="0.2">
      <c r="B39" s="96" t="s">
        <v>44</v>
      </c>
      <c r="C39" s="95"/>
      <c r="D39" s="95"/>
      <c r="E39" s="95"/>
      <c r="F39" s="95"/>
      <c r="G39" s="95"/>
      <c r="H39" s="95"/>
      <c r="I39" s="95"/>
      <c r="J39" s="95"/>
      <c r="K39" s="95"/>
      <c r="L39" s="95"/>
      <c r="M39" s="95"/>
      <c r="N39" s="95"/>
      <c r="O39" s="95"/>
      <c r="P39" s="95"/>
      <c r="Q39" s="94"/>
      <c r="R39" s="93" t="s">
        <v>18</v>
      </c>
      <c r="S39" s="88"/>
      <c r="T39" s="88"/>
      <c r="U39" s="88"/>
      <c r="V39" s="88"/>
      <c r="W39" s="88"/>
      <c r="X39" s="88"/>
      <c r="Y39" s="87"/>
      <c r="Z39" s="134" t="s">
        <v>18</v>
      </c>
      <c r="AA39" s="134"/>
      <c r="AB39" s="134"/>
      <c r="AC39" s="134"/>
      <c r="AD39" s="133" t="s">
        <v>18</v>
      </c>
      <c r="AE39" s="133"/>
      <c r="AF39" s="133"/>
      <c r="AG39" s="133"/>
      <c r="AH39" s="133"/>
      <c r="AI39" s="133"/>
      <c r="AJ39" s="133"/>
      <c r="AK39" s="133"/>
      <c r="AL39" s="92" t="s">
        <v>18</v>
      </c>
      <c r="AM39" s="91"/>
      <c r="AN39" s="91"/>
      <c r="AO39" s="132"/>
      <c r="AQ39" s="125" t="s">
        <v>43</v>
      </c>
      <c r="AR39" s="124"/>
      <c r="AS39" s="124"/>
      <c r="AT39" s="124"/>
      <c r="AU39" s="124"/>
      <c r="AV39" s="124"/>
      <c r="AW39" s="124"/>
      <c r="AX39" s="124"/>
      <c r="AY39" s="123"/>
      <c r="AZ39" s="93">
        <v>2494</v>
      </c>
      <c r="BA39" s="88"/>
      <c r="BB39" s="88"/>
      <c r="BC39" s="88"/>
      <c r="BD39" s="100"/>
      <c r="BE39" s="100"/>
      <c r="BF39" s="122"/>
      <c r="BG39" s="96" t="s">
        <v>42</v>
      </c>
      <c r="BH39" s="95"/>
      <c r="BI39" s="95"/>
      <c r="BJ39" s="95"/>
      <c r="BK39" s="95"/>
      <c r="BL39" s="95"/>
      <c r="BM39" s="95"/>
      <c r="BN39" s="95"/>
      <c r="BO39" s="95"/>
      <c r="BP39" s="95"/>
      <c r="BQ39" s="95"/>
      <c r="BR39" s="95"/>
      <c r="BS39" s="95"/>
      <c r="BT39" s="95"/>
      <c r="BU39" s="94"/>
      <c r="BV39" s="93">
        <v>4312</v>
      </c>
      <c r="BW39" s="88"/>
      <c r="BX39" s="88"/>
      <c r="BY39" s="88"/>
      <c r="BZ39" s="88"/>
      <c r="CA39" s="88"/>
      <c r="CB39" s="118"/>
      <c r="CD39" s="96" t="s">
        <v>41</v>
      </c>
      <c r="CE39" s="95"/>
      <c r="CF39" s="95"/>
      <c r="CG39" s="95"/>
      <c r="CH39" s="95"/>
      <c r="CI39" s="95"/>
      <c r="CJ39" s="95"/>
      <c r="CK39" s="95"/>
      <c r="CL39" s="95"/>
      <c r="CM39" s="95"/>
      <c r="CN39" s="95"/>
      <c r="CO39" s="95"/>
      <c r="CP39" s="95"/>
      <c r="CQ39" s="94"/>
      <c r="CR39" s="93">
        <v>12289</v>
      </c>
      <c r="CS39" s="100"/>
      <c r="CT39" s="100"/>
      <c r="CU39" s="100"/>
      <c r="CV39" s="100"/>
      <c r="CW39" s="100"/>
      <c r="CX39" s="100"/>
      <c r="CY39" s="99"/>
      <c r="CZ39" s="92">
        <v>0.1</v>
      </c>
      <c r="DA39" s="102"/>
      <c r="DB39" s="102"/>
      <c r="DC39" s="101"/>
      <c r="DD39" s="89">
        <v>10674</v>
      </c>
      <c r="DE39" s="100"/>
      <c r="DF39" s="100"/>
      <c r="DG39" s="100"/>
      <c r="DH39" s="100"/>
      <c r="DI39" s="100"/>
      <c r="DJ39" s="100"/>
      <c r="DK39" s="99"/>
      <c r="DL39" s="89" t="s">
        <v>18</v>
      </c>
      <c r="DM39" s="100"/>
      <c r="DN39" s="100"/>
      <c r="DO39" s="100"/>
      <c r="DP39" s="100"/>
      <c r="DQ39" s="100"/>
      <c r="DR39" s="100"/>
      <c r="DS39" s="100"/>
      <c r="DT39" s="100"/>
      <c r="DU39" s="100"/>
      <c r="DV39" s="99"/>
      <c r="DW39" s="92" t="s">
        <v>18</v>
      </c>
      <c r="DX39" s="102"/>
      <c r="DY39" s="102"/>
      <c r="DZ39" s="102"/>
      <c r="EA39" s="102"/>
      <c r="EB39" s="102"/>
      <c r="EC39" s="131"/>
    </row>
    <row r="40" spans="2:133" ht="11.25" customHeight="1" x14ac:dyDescent="0.2">
      <c r="B40" s="96" t="s">
        <v>40</v>
      </c>
      <c r="C40" s="95"/>
      <c r="D40" s="95"/>
      <c r="E40" s="95"/>
      <c r="F40" s="95"/>
      <c r="G40" s="95"/>
      <c r="H40" s="95"/>
      <c r="I40" s="95"/>
      <c r="J40" s="95"/>
      <c r="K40" s="95"/>
      <c r="L40" s="95"/>
      <c r="M40" s="95"/>
      <c r="N40" s="95"/>
      <c r="O40" s="95"/>
      <c r="P40" s="95"/>
      <c r="Q40" s="94"/>
      <c r="R40" s="93">
        <v>36900</v>
      </c>
      <c r="S40" s="88"/>
      <c r="T40" s="88"/>
      <c r="U40" s="88"/>
      <c r="V40" s="88"/>
      <c r="W40" s="88"/>
      <c r="X40" s="88"/>
      <c r="Y40" s="87"/>
      <c r="Z40" s="134">
        <v>0.4</v>
      </c>
      <c r="AA40" s="134"/>
      <c r="AB40" s="134"/>
      <c r="AC40" s="134"/>
      <c r="AD40" s="133" t="s">
        <v>18</v>
      </c>
      <c r="AE40" s="133"/>
      <c r="AF40" s="133"/>
      <c r="AG40" s="133"/>
      <c r="AH40" s="133"/>
      <c r="AI40" s="133"/>
      <c r="AJ40" s="133"/>
      <c r="AK40" s="133"/>
      <c r="AL40" s="92" t="s">
        <v>18</v>
      </c>
      <c r="AM40" s="91"/>
      <c r="AN40" s="91"/>
      <c r="AO40" s="132"/>
      <c r="AQ40" s="125" t="s">
        <v>39</v>
      </c>
      <c r="AR40" s="124"/>
      <c r="AS40" s="124"/>
      <c r="AT40" s="124"/>
      <c r="AU40" s="124"/>
      <c r="AV40" s="124"/>
      <c r="AW40" s="124"/>
      <c r="AX40" s="124"/>
      <c r="AY40" s="123"/>
      <c r="AZ40" s="93" t="s">
        <v>18</v>
      </c>
      <c r="BA40" s="88"/>
      <c r="BB40" s="88"/>
      <c r="BC40" s="88"/>
      <c r="BD40" s="100"/>
      <c r="BE40" s="100"/>
      <c r="BF40" s="122"/>
      <c r="BG40" s="121" t="s">
        <v>38</v>
      </c>
      <c r="BH40" s="120"/>
      <c r="BI40" s="120"/>
      <c r="BJ40" s="120"/>
      <c r="BK40" s="120"/>
      <c r="BL40" s="119"/>
      <c r="BM40" s="95" t="s">
        <v>37</v>
      </c>
      <c r="BN40" s="95"/>
      <c r="BO40" s="95"/>
      <c r="BP40" s="95"/>
      <c r="BQ40" s="95"/>
      <c r="BR40" s="95"/>
      <c r="BS40" s="95"/>
      <c r="BT40" s="95"/>
      <c r="BU40" s="94"/>
      <c r="BV40" s="93">
        <v>83</v>
      </c>
      <c r="BW40" s="88"/>
      <c r="BX40" s="88"/>
      <c r="BY40" s="88"/>
      <c r="BZ40" s="88"/>
      <c r="CA40" s="88"/>
      <c r="CB40" s="118"/>
      <c r="CD40" s="96" t="s">
        <v>36</v>
      </c>
      <c r="CE40" s="95"/>
      <c r="CF40" s="95"/>
      <c r="CG40" s="95"/>
      <c r="CH40" s="95"/>
      <c r="CI40" s="95"/>
      <c r="CJ40" s="95"/>
      <c r="CK40" s="95"/>
      <c r="CL40" s="95"/>
      <c r="CM40" s="95"/>
      <c r="CN40" s="95"/>
      <c r="CO40" s="95"/>
      <c r="CP40" s="95"/>
      <c r="CQ40" s="94"/>
      <c r="CR40" s="93">
        <v>27500</v>
      </c>
      <c r="CS40" s="88"/>
      <c r="CT40" s="88"/>
      <c r="CU40" s="88"/>
      <c r="CV40" s="88"/>
      <c r="CW40" s="88"/>
      <c r="CX40" s="88"/>
      <c r="CY40" s="87"/>
      <c r="CZ40" s="92">
        <v>0.3</v>
      </c>
      <c r="DA40" s="102"/>
      <c r="DB40" s="102"/>
      <c r="DC40" s="101"/>
      <c r="DD40" s="89">
        <v>20000</v>
      </c>
      <c r="DE40" s="88"/>
      <c r="DF40" s="88"/>
      <c r="DG40" s="88"/>
      <c r="DH40" s="88"/>
      <c r="DI40" s="88"/>
      <c r="DJ40" s="88"/>
      <c r="DK40" s="87"/>
      <c r="DL40" s="89" t="s">
        <v>18</v>
      </c>
      <c r="DM40" s="88"/>
      <c r="DN40" s="88"/>
      <c r="DO40" s="88"/>
      <c r="DP40" s="88"/>
      <c r="DQ40" s="88"/>
      <c r="DR40" s="88"/>
      <c r="DS40" s="88"/>
      <c r="DT40" s="88"/>
      <c r="DU40" s="88"/>
      <c r="DV40" s="87"/>
      <c r="DW40" s="92" t="s">
        <v>18</v>
      </c>
      <c r="DX40" s="102"/>
      <c r="DY40" s="102"/>
      <c r="DZ40" s="102"/>
      <c r="EA40" s="102"/>
      <c r="EB40" s="102"/>
      <c r="EC40" s="131"/>
    </row>
    <row r="41" spans="2:133" ht="11.25" customHeight="1" x14ac:dyDescent="0.2">
      <c r="B41" s="79" t="s">
        <v>35</v>
      </c>
      <c r="C41" s="78"/>
      <c r="D41" s="78"/>
      <c r="E41" s="78"/>
      <c r="F41" s="78"/>
      <c r="G41" s="78"/>
      <c r="H41" s="78"/>
      <c r="I41" s="78"/>
      <c r="J41" s="78"/>
      <c r="K41" s="78"/>
      <c r="L41" s="78"/>
      <c r="M41" s="78"/>
      <c r="N41" s="78"/>
      <c r="O41" s="78"/>
      <c r="P41" s="78"/>
      <c r="Q41" s="77"/>
      <c r="R41" s="76">
        <v>10370625</v>
      </c>
      <c r="S41" s="110"/>
      <c r="T41" s="110"/>
      <c r="U41" s="110"/>
      <c r="V41" s="110"/>
      <c r="W41" s="110"/>
      <c r="X41" s="110"/>
      <c r="Y41" s="130"/>
      <c r="Z41" s="129">
        <v>100</v>
      </c>
      <c r="AA41" s="129"/>
      <c r="AB41" s="129"/>
      <c r="AC41" s="129"/>
      <c r="AD41" s="128">
        <v>5708284</v>
      </c>
      <c r="AE41" s="128"/>
      <c r="AF41" s="128"/>
      <c r="AG41" s="128"/>
      <c r="AH41" s="128"/>
      <c r="AI41" s="128"/>
      <c r="AJ41" s="128"/>
      <c r="AK41" s="128"/>
      <c r="AL41" s="75">
        <v>100</v>
      </c>
      <c r="AM41" s="127"/>
      <c r="AN41" s="127"/>
      <c r="AO41" s="126"/>
      <c r="AQ41" s="125" t="s">
        <v>34</v>
      </c>
      <c r="AR41" s="124"/>
      <c r="AS41" s="124"/>
      <c r="AT41" s="124"/>
      <c r="AU41" s="124"/>
      <c r="AV41" s="124"/>
      <c r="AW41" s="124"/>
      <c r="AX41" s="124"/>
      <c r="AY41" s="123"/>
      <c r="AZ41" s="93">
        <v>279217</v>
      </c>
      <c r="BA41" s="88"/>
      <c r="BB41" s="88"/>
      <c r="BC41" s="88"/>
      <c r="BD41" s="100"/>
      <c r="BE41" s="100"/>
      <c r="BF41" s="122"/>
      <c r="BG41" s="121"/>
      <c r="BH41" s="120"/>
      <c r="BI41" s="120"/>
      <c r="BJ41" s="120"/>
      <c r="BK41" s="120"/>
      <c r="BL41" s="119"/>
      <c r="BM41" s="95" t="s">
        <v>33</v>
      </c>
      <c r="BN41" s="95"/>
      <c r="BO41" s="95"/>
      <c r="BP41" s="95"/>
      <c r="BQ41" s="95"/>
      <c r="BR41" s="95"/>
      <c r="BS41" s="95"/>
      <c r="BT41" s="95"/>
      <c r="BU41" s="94"/>
      <c r="BV41" s="93" t="s">
        <v>18</v>
      </c>
      <c r="BW41" s="88"/>
      <c r="BX41" s="88"/>
      <c r="BY41" s="88"/>
      <c r="BZ41" s="88"/>
      <c r="CA41" s="88"/>
      <c r="CB41" s="118"/>
      <c r="CD41" s="96" t="s">
        <v>32</v>
      </c>
      <c r="CE41" s="95"/>
      <c r="CF41" s="95"/>
      <c r="CG41" s="95"/>
      <c r="CH41" s="95"/>
      <c r="CI41" s="95"/>
      <c r="CJ41" s="95"/>
      <c r="CK41" s="95"/>
      <c r="CL41" s="95"/>
      <c r="CM41" s="95"/>
      <c r="CN41" s="95"/>
      <c r="CO41" s="95"/>
      <c r="CP41" s="95"/>
      <c r="CQ41" s="94"/>
      <c r="CR41" s="93" t="s">
        <v>18</v>
      </c>
      <c r="CS41" s="100"/>
      <c r="CT41" s="100"/>
      <c r="CU41" s="100"/>
      <c r="CV41" s="100"/>
      <c r="CW41" s="100"/>
      <c r="CX41" s="100"/>
      <c r="CY41" s="99"/>
      <c r="CZ41" s="92" t="s">
        <v>18</v>
      </c>
      <c r="DA41" s="102"/>
      <c r="DB41" s="102"/>
      <c r="DC41" s="101"/>
      <c r="DD41" s="89" t="s">
        <v>18</v>
      </c>
      <c r="DE41" s="100"/>
      <c r="DF41" s="100"/>
      <c r="DG41" s="100"/>
      <c r="DH41" s="100"/>
      <c r="DI41" s="100"/>
      <c r="DJ41" s="100"/>
      <c r="DK41" s="99"/>
      <c r="DL41" s="86"/>
      <c r="DM41" s="85"/>
      <c r="DN41" s="85"/>
      <c r="DO41" s="85"/>
      <c r="DP41" s="85"/>
      <c r="DQ41" s="85"/>
      <c r="DR41" s="85"/>
      <c r="DS41" s="85"/>
      <c r="DT41" s="85"/>
      <c r="DU41" s="85"/>
      <c r="DV41" s="84"/>
      <c r="DW41" s="83"/>
      <c r="DX41" s="82"/>
      <c r="DY41" s="82"/>
      <c r="DZ41" s="82"/>
      <c r="EA41" s="82"/>
      <c r="EB41" s="82"/>
      <c r="EC41" s="81"/>
    </row>
    <row r="42" spans="2:133" ht="11.25" customHeight="1" x14ac:dyDescent="0.2">
      <c r="AQ42" s="117" t="s">
        <v>31</v>
      </c>
      <c r="AR42" s="116"/>
      <c r="AS42" s="116"/>
      <c r="AT42" s="116"/>
      <c r="AU42" s="116"/>
      <c r="AV42" s="116"/>
      <c r="AW42" s="116"/>
      <c r="AX42" s="116"/>
      <c r="AY42" s="115"/>
      <c r="AZ42" s="76">
        <v>722937</v>
      </c>
      <c r="BA42" s="110"/>
      <c r="BB42" s="110"/>
      <c r="BC42" s="110"/>
      <c r="BD42" s="71"/>
      <c r="BE42" s="71"/>
      <c r="BF42" s="114"/>
      <c r="BG42" s="113"/>
      <c r="BH42" s="112"/>
      <c r="BI42" s="112"/>
      <c r="BJ42" s="112"/>
      <c r="BK42" s="112"/>
      <c r="BL42" s="111"/>
      <c r="BM42" s="78" t="s">
        <v>30</v>
      </c>
      <c r="BN42" s="78"/>
      <c r="BO42" s="78"/>
      <c r="BP42" s="78"/>
      <c r="BQ42" s="78"/>
      <c r="BR42" s="78"/>
      <c r="BS42" s="78"/>
      <c r="BT42" s="78"/>
      <c r="BU42" s="77"/>
      <c r="BV42" s="76">
        <v>378</v>
      </c>
      <c r="BW42" s="110"/>
      <c r="BX42" s="110"/>
      <c r="BY42" s="110"/>
      <c r="BZ42" s="110"/>
      <c r="CA42" s="110"/>
      <c r="CB42" s="109"/>
      <c r="CD42" s="96" t="s">
        <v>29</v>
      </c>
      <c r="CE42" s="95"/>
      <c r="CF42" s="95"/>
      <c r="CG42" s="95"/>
      <c r="CH42" s="95"/>
      <c r="CI42" s="95"/>
      <c r="CJ42" s="95"/>
      <c r="CK42" s="95"/>
      <c r="CL42" s="95"/>
      <c r="CM42" s="95"/>
      <c r="CN42" s="95"/>
      <c r="CO42" s="95"/>
      <c r="CP42" s="95"/>
      <c r="CQ42" s="94"/>
      <c r="CR42" s="93">
        <v>1247145</v>
      </c>
      <c r="CS42" s="100"/>
      <c r="CT42" s="100"/>
      <c r="CU42" s="100"/>
      <c r="CV42" s="100"/>
      <c r="CW42" s="100"/>
      <c r="CX42" s="100"/>
      <c r="CY42" s="99"/>
      <c r="CZ42" s="92">
        <v>13.4</v>
      </c>
      <c r="DA42" s="102"/>
      <c r="DB42" s="102"/>
      <c r="DC42" s="101"/>
      <c r="DD42" s="89">
        <v>363963</v>
      </c>
      <c r="DE42" s="100"/>
      <c r="DF42" s="100"/>
      <c r="DG42" s="100"/>
      <c r="DH42" s="100"/>
      <c r="DI42" s="100"/>
      <c r="DJ42" s="100"/>
      <c r="DK42" s="99"/>
      <c r="DL42" s="86"/>
      <c r="DM42" s="85"/>
      <c r="DN42" s="85"/>
      <c r="DO42" s="85"/>
      <c r="DP42" s="85"/>
      <c r="DQ42" s="85"/>
      <c r="DR42" s="85"/>
      <c r="DS42" s="85"/>
      <c r="DT42" s="85"/>
      <c r="DU42" s="85"/>
      <c r="DV42" s="84"/>
      <c r="DW42" s="83"/>
      <c r="DX42" s="82"/>
      <c r="DY42" s="82"/>
      <c r="DZ42" s="82"/>
      <c r="EA42" s="82"/>
      <c r="EB42" s="82"/>
      <c r="EC42" s="81"/>
    </row>
    <row r="43" spans="2:133" ht="11.25" customHeight="1" x14ac:dyDescent="0.2">
      <c r="B43" s="62" t="s">
        <v>28</v>
      </c>
      <c r="CD43" s="96" t="s">
        <v>27</v>
      </c>
      <c r="CE43" s="95"/>
      <c r="CF43" s="95"/>
      <c r="CG43" s="95"/>
      <c r="CH43" s="95"/>
      <c r="CI43" s="95"/>
      <c r="CJ43" s="95"/>
      <c r="CK43" s="95"/>
      <c r="CL43" s="95"/>
      <c r="CM43" s="95"/>
      <c r="CN43" s="95"/>
      <c r="CO43" s="95"/>
      <c r="CP43" s="95"/>
      <c r="CQ43" s="94"/>
      <c r="CR43" s="93">
        <v>40011</v>
      </c>
      <c r="CS43" s="100"/>
      <c r="CT43" s="100"/>
      <c r="CU43" s="100"/>
      <c r="CV43" s="100"/>
      <c r="CW43" s="100"/>
      <c r="CX43" s="100"/>
      <c r="CY43" s="99"/>
      <c r="CZ43" s="92">
        <v>0.4</v>
      </c>
      <c r="DA43" s="102"/>
      <c r="DB43" s="102"/>
      <c r="DC43" s="101"/>
      <c r="DD43" s="89">
        <v>40011</v>
      </c>
      <c r="DE43" s="100"/>
      <c r="DF43" s="100"/>
      <c r="DG43" s="100"/>
      <c r="DH43" s="100"/>
      <c r="DI43" s="100"/>
      <c r="DJ43" s="100"/>
      <c r="DK43" s="99"/>
      <c r="DL43" s="86"/>
      <c r="DM43" s="85"/>
      <c r="DN43" s="85"/>
      <c r="DO43" s="85"/>
      <c r="DP43" s="85"/>
      <c r="DQ43" s="85"/>
      <c r="DR43" s="85"/>
      <c r="DS43" s="85"/>
      <c r="DT43" s="85"/>
      <c r="DU43" s="85"/>
      <c r="DV43" s="84"/>
      <c r="DW43" s="83"/>
      <c r="DX43" s="82"/>
      <c r="DY43" s="82"/>
      <c r="DZ43" s="82"/>
      <c r="EA43" s="82"/>
      <c r="EB43" s="82"/>
      <c r="EC43" s="81"/>
    </row>
    <row r="44" spans="2:133" ht="11.25" customHeight="1" x14ac:dyDescent="0.2">
      <c r="B44" s="106" t="s">
        <v>26</v>
      </c>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5"/>
      <c r="CD44" s="108" t="s">
        <v>25</v>
      </c>
      <c r="CE44" s="107"/>
      <c r="CF44" s="96" t="s">
        <v>24</v>
      </c>
      <c r="CG44" s="95"/>
      <c r="CH44" s="95"/>
      <c r="CI44" s="95"/>
      <c r="CJ44" s="95"/>
      <c r="CK44" s="95"/>
      <c r="CL44" s="95"/>
      <c r="CM44" s="95"/>
      <c r="CN44" s="95"/>
      <c r="CO44" s="95"/>
      <c r="CP44" s="95"/>
      <c r="CQ44" s="94"/>
      <c r="CR44" s="93">
        <v>1209579</v>
      </c>
      <c r="CS44" s="88"/>
      <c r="CT44" s="88"/>
      <c r="CU44" s="88"/>
      <c r="CV44" s="88"/>
      <c r="CW44" s="88"/>
      <c r="CX44" s="88"/>
      <c r="CY44" s="87"/>
      <c r="CZ44" s="92">
        <v>13</v>
      </c>
      <c r="DA44" s="91"/>
      <c r="DB44" s="91"/>
      <c r="DC44" s="90"/>
      <c r="DD44" s="89">
        <v>342927</v>
      </c>
      <c r="DE44" s="88"/>
      <c r="DF44" s="88"/>
      <c r="DG44" s="88"/>
      <c r="DH44" s="88"/>
      <c r="DI44" s="88"/>
      <c r="DJ44" s="88"/>
      <c r="DK44" s="87"/>
      <c r="DL44" s="86"/>
      <c r="DM44" s="85"/>
      <c r="DN44" s="85"/>
      <c r="DO44" s="85"/>
      <c r="DP44" s="85"/>
      <c r="DQ44" s="85"/>
      <c r="DR44" s="85"/>
      <c r="DS44" s="85"/>
      <c r="DT44" s="85"/>
      <c r="DU44" s="85"/>
      <c r="DV44" s="84"/>
      <c r="DW44" s="83"/>
      <c r="DX44" s="82"/>
      <c r="DY44" s="82"/>
      <c r="DZ44" s="82"/>
      <c r="EA44" s="82"/>
      <c r="EB44" s="82"/>
      <c r="EC44" s="81"/>
    </row>
    <row r="45" spans="2:133" ht="11.25" customHeight="1" x14ac:dyDescent="0.2">
      <c r="B45" s="106" t="s">
        <v>23</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5"/>
      <c r="CD45" s="104"/>
      <c r="CE45" s="103"/>
      <c r="CF45" s="96" t="s">
        <v>22</v>
      </c>
      <c r="CG45" s="95"/>
      <c r="CH45" s="95"/>
      <c r="CI45" s="95"/>
      <c r="CJ45" s="95"/>
      <c r="CK45" s="95"/>
      <c r="CL45" s="95"/>
      <c r="CM45" s="95"/>
      <c r="CN45" s="95"/>
      <c r="CO45" s="95"/>
      <c r="CP45" s="95"/>
      <c r="CQ45" s="94"/>
      <c r="CR45" s="93">
        <v>472993</v>
      </c>
      <c r="CS45" s="100"/>
      <c r="CT45" s="100"/>
      <c r="CU45" s="100"/>
      <c r="CV45" s="100"/>
      <c r="CW45" s="100"/>
      <c r="CX45" s="100"/>
      <c r="CY45" s="99"/>
      <c r="CZ45" s="92">
        <v>5.0999999999999996</v>
      </c>
      <c r="DA45" s="102"/>
      <c r="DB45" s="102"/>
      <c r="DC45" s="101"/>
      <c r="DD45" s="89">
        <v>24448</v>
      </c>
      <c r="DE45" s="100"/>
      <c r="DF45" s="100"/>
      <c r="DG45" s="100"/>
      <c r="DH45" s="100"/>
      <c r="DI45" s="100"/>
      <c r="DJ45" s="100"/>
      <c r="DK45" s="99"/>
      <c r="DL45" s="86"/>
      <c r="DM45" s="85"/>
      <c r="DN45" s="85"/>
      <c r="DO45" s="85"/>
      <c r="DP45" s="85"/>
      <c r="DQ45" s="85"/>
      <c r="DR45" s="85"/>
      <c r="DS45" s="85"/>
      <c r="DT45" s="85"/>
      <c r="DU45" s="85"/>
      <c r="DV45" s="84"/>
      <c r="DW45" s="83"/>
      <c r="DX45" s="82"/>
      <c r="DY45" s="82"/>
      <c r="DZ45" s="82"/>
      <c r="EA45" s="82"/>
      <c r="EB45" s="82"/>
      <c r="EC45" s="81"/>
    </row>
    <row r="46" spans="2:133" ht="11.25" customHeight="1" x14ac:dyDescent="0.2">
      <c r="B46" s="80"/>
      <c r="CD46" s="104"/>
      <c r="CE46" s="103"/>
      <c r="CF46" s="96" t="s">
        <v>21</v>
      </c>
      <c r="CG46" s="95"/>
      <c r="CH46" s="95"/>
      <c r="CI46" s="95"/>
      <c r="CJ46" s="95"/>
      <c r="CK46" s="95"/>
      <c r="CL46" s="95"/>
      <c r="CM46" s="95"/>
      <c r="CN46" s="95"/>
      <c r="CO46" s="95"/>
      <c r="CP46" s="95"/>
      <c r="CQ46" s="94"/>
      <c r="CR46" s="93">
        <v>712083</v>
      </c>
      <c r="CS46" s="88"/>
      <c r="CT46" s="88"/>
      <c r="CU46" s="88"/>
      <c r="CV46" s="88"/>
      <c r="CW46" s="88"/>
      <c r="CX46" s="88"/>
      <c r="CY46" s="87"/>
      <c r="CZ46" s="92">
        <v>7.7</v>
      </c>
      <c r="DA46" s="91"/>
      <c r="DB46" s="91"/>
      <c r="DC46" s="90"/>
      <c r="DD46" s="89">
        <v>296976</v>
      </c>
      <c r="DE46" s="88"/>
      <c r="DF46" s="88"/>
      <c r="DG46" s="88"/>
      <c r="DH46" s="88"/>
      <c r="DI46" s="88"/>
      <c r="DJ46" s="88"/>
      <c r="DK46" s="87"/>
      <c r="DL46" s="86"/>
      <c r="DM46" s="85"/>
      <c r="DN46" s="85"/>
      <c r="DO46" s="85"/>
      <c r="DP46" s="85"/>
      <c r="DQ46" s="85"/>
      <c r="DR46" s="85"/>
      <c r="DS46" s="85"/>
      <c r="DT46" s="85"/>
      <c r="DU46" s="85"/>
      <c r="DV46" s="84"/>
      <c r="DW46" s="83"/>
      <c r="DX46" s="82"/>
      <c r="DY46" s="82"/>
      <c r="DZ46" s="82"/>
      <c r="EA46" s="82"/>
      <c r="EB46" s="82"/>
      <c r="EC46" s="81"/>
    </row>
    <row r="47" spans="2:133" ht="11.25" customHeight="1" x14ac:dyDescent="0.2">
      <c r="B47" s="80"/>
      <c r="CD47" s="104"/>
      <c r="CE47" s="103"/>
      <c r="CF47" s="96" t="s">
        <v>20</v>
      </c>
      <c r="CG47" s="95"/>
      <c r="CH47" s="95"/>
      <c r="CI47" s="95"/>
      <c r="CJ47" s="95"/>
      <c r="CK47" s="95"/>
      <c r="CL47" s="95"/>
      <c r="CM47" s="95"/>
      <c r="CN47" s="95"/>
      <c r="CO47" s="95"/>
      <c r="CP47" s="95"/>
      <c r="CQ47" s="94"/>
      <c r="CR47" s="93">
        <v>37566</v>
      </c>
      <c r="CS47" s="100"/>
      <c r="CT47" s="100"/>
      <c r="CU47" s="100"/>
      <c r="CV47" s="100"/>
      <c r="CW47" s="100"/>
      <c r="CX47" s="100"/>
      <c r="CY47" s="99"/>
      <c r="CZ47" s="92">
        <v>0.4</v>
      </c>
      <c r="DA47" s="102"/>
      <c r="DB47" s="102"/>
      <c r="DC47" s="101"/>
      <c r="DD47" s="89">
        <v>21036</v>
      </c>
      <c r="DE47" s="100"/>
      <c r="DF47" s="100"/>
      <c r="DG47" s="100"/>
      <c r="DH47" s="100"/>
      <c r="DI47" s="100"/>
      <c r="DJ47" s="100"/>
      <c r="DK47" s="99"/>
      <c r="DL47" s="86"/>
      <c r="DM47" s="85"/>
      <c r="DN47" s="85"/>
      <c r="DO47" s="85"/>
      <c r="DP47" s="85"/>
      <c r="DQ47" s="85"/>
      <c r="DR47" s="85"/>
      <c r="DS47" s="85"/>
      <c r="DT47" s="85"/>
      <c r="DU47" s="85"/>
      <c r="DV47" s="84"/>
      <c r="DW47" s="83"/>
      <c r="DX47" s="82"/>
      <c r="DY47" s="82"/>
      <c r="DZ47" s="82"/>
      <c r="EA47" s="82"/>
      <c r="EB47" s="82"/>
      <c r="EC47" s="81"/>
    </row>
    <row r="48" spans="2:133" ht="11" x14ac:dyDescent="0.2">
      <c r="B48" s="80"/>
      <c r="CD48" s="98"/>
      <c r="CE48" s="97"/>
      <c r="CF48" s="96" t="s">
        <v>19</v>
      </c>
      <c r="CG48" s="95"/>
      <c r="CH48" s="95"/>
      <c r="CI48" s="95"/>
      <c r="CJ48" s="95"/>
      <c r="CK48" s="95"/>
      <c r="CL48" s="95"/>
      <c r="CM48" s="95"/>
      <c r="CN48" s="95"/>
      <c r="CO48" s="95"/>
      <c r="CP48" s="95"/>
      <c r="CQ48" s="94"/>
      <c r="CR48" s="93" t="s">
        <v>18</v>
      </c>
      <c r="CS48" s="88"/>
      <c r="CT48" s="88"/>
      <c r="CU48" s="88"/>
      <c r="CV48" s="88"/>
      <c r="CW48" s="88"/>
      <c r="CX48" s="88"/>
      <c r="CY48" s="87"/>
      <c r="CZ48" s="92" t="s">
        <v>18</v>
      </c>
      <c r="DA48" s="91"/>
      <c r="DB48" s="91"/>
      <c r="DC48" s="90"/>
      <c r="DD48" s="89" t="s">
        <v>18</v>
      </c>
      <c r="DE48" s="88"/>
      <c r="DF48" s="88"/>
      <c r="DG48" s="88"/>
      <c r="DH48" s="88"/>
      <c r="DI48" s="88"/>
      <c r="DJ48" s="88"/>
      <c r="DK48" s="87"/>
      <c r="DL48" s="86"/>
      <c r="DM48" s="85"/>
      <c r="DN48" s="85"/>
      <c r="DO48" s="85"/>
      <c r="DP48" s="85"/>
      <c r="DQ48" s="85"/>
      <c r="DR48" s="85"/>
      <c r="DS48" s="85"/>
      <c r="DT48" s="85"/>
      <c r="DU48" s="85"/>
      <c r="DV48" s="84"/>
      <c r="DW48" s="83"/>
      <c r="DX48" s="82"/>
      <c r="DY48" s="82"/>
      <c r="DZ48" s="82"/>
      <c r="EA48" s="82"/>
      <c r="EB48" s="82"/>
      <c r="EC48" s="81"/>
    </row>
    <row r="49" spans="2:133" ht="11.25" customHeight="1" x14ac:dyDescent="0.2">
      <c r="B49" s="80"/>
      <c r="CD49" s="79" t="s">
        <v>17</v>
      </c>
      <c r="CE49" s="78"/>
      <c r="CF49" s="78"/>
      <c r="CG49" s="78"/>
      <c r="CH49" s="78"/>
      <c r="CI49" s="78"/>
      <c r="CJ49" s="78"/>
      <c r="CK49" s="78"/>
      <c r="CL49" s="78"/>
      <c r="CM49" s="78"/>
      <c r="CN49" s="78"/>
      <c r="CO49" s="78"/>
      <c r="CP49" s="78"/>
      <c r="CQ49" s="77"/>
      <c r="CR49" s="76">
        <v>9290858</v>
      </c>
      <c r="CS49" s="71"/>
      <c r="CT49" s="71"/>
      <c r="CU49" s="71"/>
      <c r="CV49" s="71"/>
      <c r="CW49" s="71"/>
      <c r="CX49" s="71"/>
      <c r="CY49" s="70"/>
      <c r="CZ49" s="75">
        <v>100</v>
      </c>
      <c r="DA49" s="74"/>
      <c r="DB49" s="74"/>
      <c r="DC49" s="73"/>
      <c r="DD49" s="72">
        <v>6466586</v>
      </c>
      <c r="DE49" s="71"/>
      <c r="DF49" s="71"/>
      <c r="DG49" s="71"/>
      <c r="DH49" s="71"/>
      <c r="DI49" s="71"/>
      <c r="DJ49" s="71"/>
      <c r="DK49" s="70"/>
      <c r="DL49" s="69"/>
      <c r="DM49" s="68"/>
      <c r="DN49" s="68"/>
      <c r="DO49" s="68"/>
      <c r="DP49" s="68"/>
      <c r="DQ49" s="68"/>
      <c r="DR49" s="68"/>
      <c r="DS49" s="68"/>
      <c r="DT49" s="68"/>
      <c r="DU49" s="68"/>
      <c r="DV49" s="67"/>
      <c r="DW49" s="66"/>
      <c r="DX49" s="65"/>
      <c r="DY49" s="65"/>
      <c r="DZ49" s="65"/>
      <c r="EA49" s="65"/>
      <c r="EB49" s="65"/>
      <c r="EC49" s="64"/>
    </row>
  </sheetData>
  <sheetProtection algorithmName="SHA-512" hashValue="TYeCOf+2sgXnXIF83fWVQA1SEn89nPeHNrwGkFawWUgwArAnUUwFndND/mLRTD3fViq1osT0Sup8z9yvOpXqEA==" saltValue="k0hVMF0C2qrz0zZVEERF4g==" spinCount="100000" sheet="1" objects="1" scenarios="1"/>
  <mergeCells count="603">
    <mergeCell ref="B3:AO3"/>
    <mergeCell ref="AP3:CB3"/>
    <mergeCell ref="CD3:EC3"/>
    <mergeCell ref="B4:Q4"/>
    <mergeCell ref="R4:Y4"/>
    <mergeCell ref="Z4:AC4"/>
    <mergeCell ref="AD4:AK4"/>
    <mergeCell ref="AL4:AO4"/>
    <mergeCell ref="AP4:BF4"/>
    <mergeCell ref="BG4:BN4"/>
    <mergeCell ref="CR5:CY5"/>
    <mergeCell ref="DQ6:EC6"/>
    <mergeCell ref="BO6:BR6"/>
    <mergeCell ref="BS6:CB6"/>
    <mergeCell ref="DH1:DN1"/>
    <mergeCell ref="DP1:EC1"/>
    <mergeCell ref="BO4:BR4"/>
    <mergeCell ref="BS4:CB4"/>
    <mergeCell ref="CD4:EC4"/>
    <mergeCell ref="DD5:DP5"/>
    <mergeCell ref="DQ5:EC5"/>
    <mergeCell ref="B6:Q6"/>
    <mergeCell ref="R6:Y6"/>
    <mergeCell ref="Z6:AC6"/>
    <mergeCell ref="AD6:AK6"/>
    <mergeCell ref="AL6:AO6"/>
    <mergeCell ref="AP6:BF6"/>
    <mergeCell ref="BG6:BN6"/>
    <mergeCell ref="AP5:BF5"/>
    <mergeCell ref="B5:Q5"/>
    <mergeCell ref="R5:Y5"/>
    <mergeCell ref="Z5:AC5"/>
    <mergeCell ref="AD5:AK5"/>
    <mergeCell ref="AL5:AO5"/>
    <mergeCell ref="CZ5:DC5"/>
    <mergeCell ref="BG5:BN5"/>
    <mergeCell ref="BO5:BR5"/>
    <mergeCell ref="BS5:CB5"/>
    <mergeCell ref="CD5:CQ5"/>
    <mergeCell ref="DQ7:EC7"/>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BS8:CB8"/>
    <mergeCell ref="CD8:CQ8"/>
    <mergeCell ref="CR8:CY8"/>
    <mergeCell ref="DQ9:EC9"/>
    <mergeCell ref="BO9:BR9"/>
    <mergeCell ref="BS9:CB9"/>
    <mergeCell ref="CZ8:DC8"/>
    <mergeCell ref="DD8:DP8"/>
    <mergeCell ref="DQ8:EC8"/>
    <mergeCell ref="B9:Q9"/>
    <mergeCell ref="R9:Y9"/>
    <mergeCell ref="Z9:AC9"/>
    <mergeCell ref="AD9:AK9"/>
    <mergeCell ref="AL9:AO9"/>
    <mergeCell ref="AP9:BF9"/>
    <mergeCell ref="BG9:BN9"/>
    <mergeCell ref="BO10:BR10"/>
    <mergeCell ref="BS10:CB10"/>
    <mergeCell ref="B8:Q8"/>
    <mergeCell ref="R8:Y8"/>
    <mergeCell ref="Z8:AC8"/>
    <mergeCell ref="AD8:AK8"/>
    <mergeCell ref="AL8:AO8"/>
    <mergeCell ref="AP8:BF8"/>
    <mergeCell ref="BG8:BN8"/>
    <mergeCell ref="BO8:BR8"/>
    <mergeCell ref="CZ10:DC10"/>
    <mergeCell ref="DD10:DP10"/>
    <mergeCell ref="DQ10:EC10"/>
    <mergeCell ref="B10:Q10"/>
    <mergeCell ref="R10:Y10"/>
    <mergeCell ref="Z10:AC10"/>
    <mergeCell ref="AD10:AK10"/>
    <mergeCell ref="AL10:AO10"/>
    <mergeCell ref="AP10:BF10"/>
    <mergeCell ref="BG10:BN10"/>
    <mergeCell ref="CR11:CY11"/>
    <mergeCell ref="DQ12:EC12"/>
    <mergeCell ref="BO12:BR12"/>
    <mergeCell ref="BS12:CB12"/>
    <mergeCell ref="CD9:CQ9"/>
    <mergeCell ref="CR9:CY9"/>
    <mergeCell ref="CZ9:DC9"/>
    <mergeCell ref="DD9:DP9"/>
    <mergeCell ref="CD10:CQ10"/>
    <mergeCell ref="CR10:CY10"/>
    <mergeCell ref="DD11:DP11"/>
    <mergeCell ref="DQ11:EC11"/>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CZ11:DC11"/>
    <mergeCell ref="BG11:BN11"/>
    <mergeCell ref="BO11:BR11"/>
    <mergeCell ref="BS11:CB11"/>
    <mergeCell ref="CD11:CQ11"/>
    <mergeCell ref="DQ13:EC13"/>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BO14:BR14"/>
    <mergeCell ref="BS14:CB14"/>
    <mergeCell ref="CD14:CQ14"/>
    <mergeCell ref="CR14:CY14"/>
    <mergeCell ref="DQ15:EC15"/>
    <mergeCell ref="BO15:BR15"/>
    <mergeCell ref="BS15:CB15"/>
    <mergeCell ref="CZ14:DC14"/>
    <mergeCell ref="DD14:DP14"/>
    <mergeCell ref="DQ14:EC14"/>
    <mergeCell ref="B15:Q15"/>
    <mergeCell ref="R15:Y15"/>
    <mergeCell ref="Z15:AC15"/>
    <mergeCell ref="AD15:AK15"/>
    <mergeCell ref="AL15:AO15"/>
    <mergeCell ref="AP15:BF15"/>
    <mergeCell ref="BG15:BN15"/>
    <mergeCell ref="BG16:BN16"/>
    <mergeCell ref="BO16:BR16"/>
    <mergeCell ref="BS16:CB16"/>
    <mergeCell ref="B14:Q14"/>
    <mergeCell ref="R14:Y14"/>
    <mergeCell ref="Z14:AC14"/>
    <mergeCell ref="AD14:AK14"/>
    <mergeCell ref="AL14:AO14"/>
    <mergeCell ref="AP14:BF14"/>
    <mergeCell ref="BG14:BN14"/>
    <mergeCell ref="CR16:CY16"/>
    <mergeCell ref="CZ16:DC16"/>
    <mergeCell ref="DD16:DP16"/>
    <mergeCell ref="DQ16:EC16"/>
    <mergeCell ref="B16:Q16"/>
    <mergeCell ref="R16:Y16"/>
    <mergeCell ref="Z16:AC16"/>
    <mergeCell ref="AD16:AK16"/>
    <mergeCell ref="AL16:AO16"/>
    <mergeCell ref="AP16:BF16"/>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B18:Q18"/>
    <mergeCell ref="R18:Y18"/>
    <mergeCell ref="Z18:AC18"/>
    <mergeCell ref="AD18:AK18"/>
    <mergeCell ref="AL18:AO18"/>
    <mergeCell ref="AP18:BF18"/>
    <mergeCell ref="BG18:BN18"/>
    <mergeCell ref="BS19:CB19"/>
    <mergeCell ref="B17:Q17"/>
    <mergeCell ref="R17:Y17"/>
    <mergeCell ref="Z17:AC17"/>
    <mergeCell ref="AD17:AK17"/>
    <mergeCell ref="AL17:AO17"/>
    <mergeCell ref="AP17:BF17"/>
    <mergeCell ref="BG17:BN17"/>
    <mergeCell ref="BO17:BR17"/>
    <mergeCell ref="BS17:CB17"/>
    <mergeCell ref="DD19:DP19"/>
    <mergeCell ref="DQ19:EC19"/>
    <mergeCell ref="B19:Q19"/>
    <mergeCell ref="R19:Y19"/>
    <mergeCell ref="Z19:AC19"/>
    <mergeCell ref="AD19:AK19"/>
    <mergeCell ref="AL19:AO19"/>
    <mergeCell ref="AP19:BF19"/>
    <mergeCell ref="BG19:BN19"/>
    <mergeCell ref="BO19:BR19"/>
    <mergeCell ref="DQ21:EC21"/>
    <mergeCell ref="BO21:BR21"/>
    <mergeCell ref="BS21:CB21"/>
    <mergeCell ref="CD18:CQ18"/>
    <mergeCell ref="CR18:CY18"/>
    <mergeCell ref="CZ18:DC18"/>
    <mergeCell ref="DD18:DP18"/>
    <mergeCell ref="CD19:CQ19"/>
    <mergeCell ref="CR19:CY19"/>
    <mergeCell ref="CZ19:DC19"/>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CD23:CQ23"/>
    <mergeCell ref="CR23:CY23"/>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DW25:EC25"/>
    <mergeCell ref="BS25:CB25"/>
    <mergeCell ref="DW23:EC23"/>
    <mergeCell ref="CD22:EC22"/>
    <mergeCell ref="B23:Q23"/>
    <mergeCell ref="R23:Y23"/>
    <mergeCell ref="Z23:AC23"/>
    <mergeCell ref="AD23:AK23"/>
    <mergeCell ref="AL23:AO23"/>
    <mergeCell ref="AP23:BF23"/>
    <mergeCell ref="CZ24:DC24"/>
    <mergeCell ref="B24:Q24"/>
    <mergeCell ref="R24:Y24"/>
    <mergeCell ref="Z24:AC24"/>
    <mergeCell ref="AD24:AK24"/>
    <mergeCell ref="AL24:AO24"/>
    <mergeCell ref="AP24:BF24"/>
    <mergeCell ref="DL24:DV24"/>
    <mergeCell ref="DW24:EC24"/>
    <mergeCell ref="B25:Q25"/>
    <mergeCell ref="R25:Y25"/>
    <mergeCell ref="Z25:AC25"/>
    <mergeCell ref="AD25:AK25"/>
    <mergeCell ref="AL25:AO25"/>
    <mergeCell ref="AP25:BF25"/>
    <mergeCell ref="BG25:BN25"/>
    <mergeCell ref="BG24:BN24"/>
    <mergeCell ref="BO25:BR25"/>
    <mergeCell ref="CD25:CQ25"/>
    <mergeCell ref="CR25:CY25"/>
    <mergeCell ref="CZ25:DC25"/>
    <mergeCell ref="DD25:DK25"/>
    <mergeCell ref="DD24:DK24"/>
    <mergeCell ref="BO24:BR24"/>
    <mergeCell ref="BS24:CB24"/>
    <mergeCell ref="CD24:CQ24"/>
    <mergeCell ref="CR24:CY24"/>
    <mergeCell ref="CF29:CQ29"/>
    <mergeCell ref="CR29:CY29"/>
    <mergeCell ref="CZ29:DC29"/>
    <mergeCell ref="B29:Q29"/>
    <mergeCell ref="R29:Y29"/>
    <mergeCell ref="Z29:AC29"/>
    <mergeCell ref="CZ28:DC28"/>
    <mergeCell ref="B28:Q28"/>
    <mergeCell ref="R28:Y28"/>
    <mergeCell ref="Z28:AC28"/>
    <mergeCell ref="AD28:AK28"/>
    <mergeCell ref="AL28:AO28"/>
    <mergeCell ref="AP28:BF28"/>
    <mergeCell ref="DL29:DV29"/>
    <mergeCell ref="B27:Q27"/>
    <mergeCell ref="R27:Y27"/>
    <mergeCell ref="Z27:AC27"/>
    <mergeCell ref="AD27:AK27"/>
    <mergeCell ref="AL27:AO27"/>
    <mergeCell ref="AP27:BF27"/>
    <mergeCell ref="BG27:BN27"/>
    <mergeCell ref="BO27:BR27"/>
    <mergeCell ref="BS27:CB27"/>
    <mergeCell ref="CR28:CY28"/>
    <mergeCell ref="DL25:DV25"/>
    <mergeCell ref="DW27:EC27"/>
    <mergeCell ref="DW26:EC26"/>
    <mergeCell ref="BS26:CB26"/>
    <mergeCell ref="CD26:CQ26"/>
    <mergeCell ref="CR26:CY26"/>
    <mergeCell ref="CZ26:DC26"/>
    <mergeCell ref="DD26:DK26"/>
    <mergeCell ref="DL26:DV26"/>
    <mergeCell ref="AP26:BF26"/>
    <mergeCell ref="BG26:BN26"/>
    <mergeCell ref="BO26:BR26"/>
    <mergeCell ref="DD28:DK28"/>
    <mergeCell ref="DL28:DV28"/>
    <mergeCell ref="CD27:CQ27"/>
    <mergeCell ref="CR27:CY27"/>
    <mergeCell ref="CZ27:DC27"/>
    <mergeCell ref="DD27:DK27"/>
    <mergeCell ref="DL27:DV27"/>
    <mergeCell ref="B32:Q32"/>
    <mergeCell ref="R32:Y32"/>
    <mergeCell ref="R26:Y26"/>
    <mergeCell ref="Z26:AC26"/>
    <mergeCell ref="AD26:AK26"/>
    <mergeCell ref="AL26:AO26"/>
    <mergeCell ref="B26:Q26"/>
    <mergeCell ref="Z32:AC32"/>
    <mergeCell ref="AD32:AK32"/>
    <mergeCell ref="AL32:AO32"/>
    <mergeCell ref="AD31:AK31"/>
    <mergeCell ref="AL31:AO31"/>
    <mergeCell ref="DW29:EC29"/>
    <mergeCell ref="CD29:CE32"/>
    <mergeCell ref="BO29:BR29"/>
    <mergeCell ref="BS29:CB29"/>
    <mergeCell ref="DD29:DK29"/>
    <mergeCell ref="DW30:EC30"/>
    <mergeCell ref="AD29:AK29"/>
    <mergeCell ref="AL29:AO29"/>
    <mergeCell ref="AP29:BF29"/>
    <mergeCell ref="BG29:BN29"/>
    <mergeCell ref="BG28:BN28"/>
    <mergeCell ref="BO28:BR28"/>
    <mergeCell ref="DW28:EC28"/>
    <mergeCell ref="BS28:CB28"/>
    <mergeCell ref="CD28:CQ28"/>
    <mergeCell ref="DL30:DV30"/>
    <mergeCell ref="AP30:BF30"/>
    <mergeCell ref="BG30:BQ30"/>
    <mergeCell ref="DD31:DK31"/>
    <mergeCell ref="DL31:DV31"/>
    <mergeCell ref="DW31:EC31"/>
    <mergeCell ref="BX31:CB31"/>
    <mergeCell ref="CF31:CQ31"/>
    <mergeCell ref="AP31:AS33"/>
    <mergeCell ref="AT31:AT33"/>
    <mergeCell ref="B31:Q31"/>
    <mergeCell ref="R31:Y31"/>
    <mergeCell ref="Z31:AC31"/>
    <mergeCell ref="CZ31:DC31"/>
    <mergeCell ref="DW32:EC32"/>
    <mergeCell ref="BR30:CB30"/>
    <mergeCell ref="CF30:CQ30"/>
    <mergeCell ref="CR30:CY30"/>
    <mergeCell ref="CZ30:DC30"/>
    <mergeCell ref="DD30:DK30"/>
    <mergeCell ref="CZ32:DC32"/>
    <mergeCell ref="DD32:DK32"/>
    <mergeCell ref="DL32:DV32"/>
    <mergeCell ref="BX32:CB32"/>
    <mergeCell ref="CF32:CQ32"/>
    <mergeCell ref="AX31:BF31"/>
    <mergeCell ref="BG31:BL31"/>
    <mergeCell ref="BM31:BQ31"/>
    <mergeCell ref="BR31:BW31"/>
    <mergeCell ref="CR31:CY31"/>
    <mergeCell ref="B30:Q30"/>
    <mergeCell ref="R30:Y30"/>
    <mergeCell ref="Z30:AC30"/>
    <mergeCell ref="AD30:AK30"/>
    <mergeCell ref="AL30:AO30"/>
    <mergeCell ref="CR32:CY32"/>
    <mergeCell ref="AX32:BF32"/>
    <mergeCell ref="BG32:BL32"/>
    <mergeCell ref="BM32:BQ32"/>
    <mergeCell ref="BR32:BW32"/>
    <mergeCell ref="BG33:BL33"/>
    <mergeCell ref="BM33:BQ33"/>
    <mergeCell ref="BR33:BW33"/>
    <mergeCell ref="BX33:CB33"/>
    <mergeCell ref="CD33:CQ33"/>
    <mergeCell ref="B33:Q33"/>
    <mergeCell ref="R33:Y33"/>
    <mergeCell ref="B34:Q34"/>
    <mergeCell ref="R34:Y34"/>
    <mergeCell ref="Z34:AC34"/>
    <mergeCell ref="AD34:AK34"/>
    <mergeCell ref="AL34:AO34"/>
    <mergeCell ref="AX33:BF33"/>
    <mergeCell ref="CZ34:DC34"/>
    <mergeCell ref="DD34:DK34"/>
    <mergeCell ref="DL34:DV34"/>
    <mergeCell ref="CD36:CQ36"/>
    <mergeCell ref="DW34:EC34"/>
    <mergeCell ref="CR33:CY33"/>
    <mergeCell ref="CZ33:DC33"/>
    <mergeCell ref="DD33:DK33"/>
    <mergeCell ref="DL33:DV33"/>
    <mergeCell ref="DW33:EC33"/>
    <mergeCell ref="AQ35:BF35"/>
    <mergeCell ref="CD34:CQ34"/>
    <mergeCell ref="CR34:CY34"/>
    <mergeCell ref="BG35:CB35"/>
    <mergeCell ref="AZ36:BF36"/>
    <mergeCell ref="BG36:BU36"/>
    <mergeCell ref="BV36:CB36"/>
    <mergeCell ref="Z33:AC33"/>
    <mergeCell ref="AD33:AK33"/>
    <mergeCell ref="AL33:AO33"/>
    <mergeCell ref="Z35:AC35"/>
    <mergeCell ref="AD35:AK35"/>
    <mergeCell ref="AL35:AO35"/>
    <mergeCell ref="DW36:EC36"/>
    <mergeCell ref="DW35:EC35"/>
    <mergeCell ref="CD35:CQ35"/>
    <mergeCell ref="CR35:CY35"/>
    <mergeCell ref="CZ35:DC35"/>
    <mergeCell ref="DD35:DK35"/>
    <mergeCell ref="DL35:DV35"/>
    <mergeCell ref="DD36:DK36"/>
    <mergeCell ref="DL36:DV36"/>
    <mergeCell ref="Z37:AC37"/>
    <mergeCell ref="AD37:AK37"/>
    <mergeCell ref="AL37:AO37"/>
    <mergeCell ref="AQ37:AY37"/>
    <mergeCell ref="Z36:AC36"/>
    <mergeCell ref="AD36:AK36"/>
    <mergeCell ref="AL36:AO36"/>
    <mergeCell ref="AQ36:AY36"/>
    <mergeCell ref="CR37:CY37"/>
    <mergeCell ref="CZ37:DC37"/>
    <mergeCell ref="B37:Q37"/>
    <mergeCell ref="R37:Y37"/>
    <mergeCell ref="CR36:CY36"/>
    <mergeCell ref="CZ36:DC36"/>
    <mergeCell ref="B36:Q36"/>
    <mergeCell ref="R36:Y36"/>
    <mergeCell ref="AQ38:AY38"/>
    <mergeCell ref="AZ38:BF38"/>
    <mergeCell ref="AZ37:BF37"/>
    <mergeCell ref="BG37:BU37"/>
    <mergeCell ref="BV37:CB37"/>
    <mergeCell ref="CD37:CQ37"/>
    <mergeCell ref="B35:Q35"/>
    <mergeCell ref="R35:Y35"/>
    <mergeCell ref="DD37:DK37"/>
    <mergeCell ref="DL37:DV37"/>
    <mergeCell ref="DW37:EC37"/>
    <mergeCell ref="B38:Q38"/>
    <mergeCell ref="R38:Y38"/>
    <mergeCell ref="Z38:AC38"/>
    <mergeCell ref="AD38:AK38"/>
    <mergeCell ref="AL38:AO38"/>
    <mergeCell ref="CZ38:DC38"/>
    <mergeCell ref="DD38:DK38"/>
    <mergeCell ref="DW39:EC39"/>
    <mergeCell ref="BV39:CB39"/>
    <mergeCell ref="CD39:CQ39"/>
    <mergeCell ref="CR39:CY39"/>
    <mergeCell ref="CZ39:DC39"/>
    <mergeCell ref="DD39:DK39"/>
    <mergeCell ref="DL39:DV39"/>
    <mergeCell ref="AZ39:BF39"/>
    <mergeCell ref="BG39:BU39"/>
    <mergeCell ref="BG38:BU38"/>
    <mergeCell ref="BV38:CB38"/>
    <mergeCell ref="CD38:CQ38"/>
    <mergeCell ref="CR38:CY38"/>
    <mergeCell ref="AZ42:BF42"/>
    <mergeCell ref="BM42:BU42"/>
    <mergeCell ref="DL38:DV38"/>
    <mergeCell ref="DW38:EC38"/>
    <mergeCell ref="B39:Q39"/>
    <mergeCell ref="R39:Y39"/>
    <mergeCell ref="Z39:AC39"/>
    <mergeCell ref="AD39:AK39"/>
    <mergeCell ref="AL39:AO39"/>
    <mergeCell ref="AQ39:AY39"/>
    <mergeCell ref="CR40:CY40"/>
    <mergeCell ref="CZ40:DC40"/>
    <mergeCell ref="DD40:DK40"/>
    <mergeCell ref="DL40:DV40"/>
    <mergeCell ref="B40:Q40"/>
    <mergeCell ref="R40:Y40"/>
    <mergeCell ref="Z40:AC40"/>
    <mergeCell ref="AD40:AK40"/>
    <mergeCell ref="AL40:AO40"/>
    <mergeCell ref="AQ40:AY40"/>
    <mergeCell ref="AQ41:AY41"/>
    <mergeCell ref="AZ41:BF41"/>
    <mergeCell ref="BM41:BU41"/>
    <mergeCell ref="BV41:CB41"/>
    <mergeCell ref="BV40:CB40"/>
    <mergeCell ref="CD40:CQ40"/>
    <mergeCell ref="AZ40:BF40"/>
    <mergeCell ref="BG40:BK42"/>
    <mergeCell ref="BM40:BU40"/>
    <mergeCell ref="AQ42:AY42"/>
    <mergeCell ref="DL42:DV42"/>
    <mergeCell ref="DD41:DK41"/>
    <mergeCell ref="DL41:DV41"/>
    <mergeCell ref="DW41:EC41"/>
    <mergeCell ref="DW40:EC40"/>
    <mergeCell ref="B41:Q41"/>
    <mergeCell ref="R41:Y41"/>
    <mergeCell ref="Z41:AC41"/>
    <mergeCell ref="AD41:AK41"/>
    <mergeCell ref="AL41:AO41"/>
    <mergeCell ref="BV42:CB42"/>
    <mergeCell ref="CD42:CQ42"/>
    <mergeCell ref="CR42:CY42"/>
    <mergeCell ref="CD41:CQ41"/>
    <mergeCell ref="CR41:CY41"/>
    <mergeCell ref="CZ41:DC41"/>
    <mergeCell ref="CZ42:DC42"/>
    <mergeCell ref="DW45:EC45"/>
    <mergeCell ref="B44:CC44"/>
    <mergeCell ref="CD44:CE48"/>
    <mergeCell ref="CF44:CQ44"/>
    <mergeCell ref="CR44:CY44"/>
    <mergeCell ref="CZ44:DC44"/>
    <mergeCell ref="DD44:DK44"/>
    <mergeCell ref="CF46:CQ46"/>
    <mergeCell ref="CR46:CY46"/>
    <mergeCell ref="CZ46:DC46"/>
    <mergeCell ref="B45:CC45"/>
    <mergeCell ref="CF45:CQ45"/>
    <mergeCell ref="CR45:CY45"/>
    <mergeCell ref="CZ45:DC45"/>
    <mergeCell ref="DD45:DK45"/>
    <mergeCell ref="DL45:DV45"/>
    <mergeCell ref="DL44:DV44"/>
    <mergeCell ref="DW44:EC44"/>
    <mergeCell ref="DW42:EC42"/>
    <mergeCell ref="CD43:CQ43"/>
    <mergeCell ref="CR43:CY43"/>
    <mergeCell ref="CZ43:DC43"/>
    <mergeCell ref="DD43:DK43"/>
    <mergeCell ref="DL43:DV43"/>
    <mergeCell ref="DW43:EC43"/>
    <mergeCell ref="DD42:DK42"/>
    <mergeCell ref="DL46:DV46"/>
    <mergeCell ref="DW46:EC46"/>
    <mergeCell ref="CF47:CQ47"/>
    <mergeCell ref="CR47:CY47"/>
    <mergeCell ref="CZ47:DC47"/>
    <mergeCell ref="DD47:DK47"/>
    <mergeCell ref="DL47:DV47"/>
    <mergeCell ref="DW47:EC47"/>
    <mergeCell ref="DD46:DK46"/>
    <mergeCell ref="CF48:CQ48"/>
    <mergeCell ref="CR48:CY48"/>
    <mergeCell ref="CZ48:DC48"/>
    <mergeCell ref="DD48:DK48"/>
    <mergeCell ref="DL48:DV48"/>
    <mergeCell ref="DW48:EC48"/>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29644-76E8-4929-BA03-EC2D6C12E355}">
  <dimension ref="A1:EA135"/>
  <sheetViews>
    <sheetView tabSelected="1" view="pageBreakPreview" zoomScale="70" zoomScaleNormal="70" zoomScaleSheetLayoutView="70" workbookViewId="0"/>
  </sheetViews>
  <sheetFormatPr defaultColWidth="0" defaultRowHeight="13" zeroHeight="1" x14ac:dyDescent="0.2"/>
  <cols>
    <col min="1" max="130" width="2.7265625" style="196" customWidth="1"/>
    <col min="131" max="131" width="1.6328125" style="196" customWidth="1"/>
    <col min="132" max="16384" width="9" style="196" hidden="1"/>
  </cols>
  <sheetData>
    <row r="1" spans="1:131" ht="11.25" customHeight="1" thickBot="1" x14ac:dyDescent="0.25">
      <c r="A1" s="619"/>
      <c r="B1" s="619"/>
      <c r="C1" s="619"/>
      <c r="D1" s="619"/>
      <c r="E1" s="619"/>
      <c r="F1" s="619"/>
      <c r="G1" s="619"/>
      <c r="H1" s="619"/>
      <c r="I1" s="619"/>
      <c r="J1" s="619"/>
      <c r="K1" s="619"/>
      <c r="L1" s="619"/>
      <c r="M1" s="619"/>
      <c r="N1" s="613"/>
      <c r="O1" s="613"/>
      <c r="P1" s="613"/>
      <c r="Q1" s="613"/>
      <c r="R1" s="613"/>
      <c r="S1" s="613"/>
      <c r="T1" s="613"/>
      <c r="U1" s="613"/>
      <c r="V1" s="613"/>
      <c r="W1" s="613"/>
      <c r="X1" s="613"/>
      <c r="Y1" s="613"/>
      <c r="Z1" s="613"/>
      <c r="AA1" s="613"/>
      <c r="AB1" s="613"/>
      <c r="AC1" s="613"/>
      <c r="AD1" s="613"/>
      <c r="AE1" s="613"/>
      <c r="AF1" s="613"/>
      <c r="AG1" s="613"/>
      <c r="AH1" s="613"/>
      <c r="AI1" s="613"/>
      <c r="AJ1" s="613"/>
      <c r="AK1" s="613"/>
      <c r="AL1" s="613"/>
      <c r="AM1" s="613"/>
      <c r="AN1" s="613"/>
      <c r="AO1" s="613"/>
      <c r="AP1" s="613"/>
      <c r="AQ1" s="613"/>
      <c r="AR1" s="613"/>
      <c r="AS1" s="613"/>
      <c r="AT1" s="613"/>
      <c r="AU1" s="613"/>
      <c r="AV1" s="613"/>
      <c r="AW1" s="613"/>
      <c r="AX1" s="613"/>
      <c r="AY1" s="613"/>
      <c r="AZ1" s="613"/>
      <c r="BA1" s="613"/>
      <c r="BB1" s="613"/>
      <c r="BC1" s="613"/>
      <c r="BD1" s="613"/>
      <c r="BE1" s="613"/>
      <c r="BF1" s="613"/>
      <c r="BG1" s="613"/>
      <c r="BH1" s="613"/>
      <c r="BI1" s="613"/>
      <c r="BJ1" s="613"/>
      <c r="BK1" s="613"/>
      <c r="BL1" s="613"/>
      <c r="BM1" s="613"/>
      <c r="BN1" s="613"/>
      <c r="BO1" s="613"/>
      <c r="BP1" s="613"/>
      <c r="BQ1" s="613"/>
      <c r="BR1" s="613"/>
      <c r="BS1" s="613"/>
      <c r="BT1" s="613"/>
      <c r="BU1" s="613"/>
      <c r="BV1" s="613"/>
      <c r="BW1" s="613"/>
      <c r="BX1" s="613"/>
      <c r="BY1" s="613"/>
      <c r="BZ1" s="613"/>
      <c r="CA1" s="613"/>
      <c r="CB1" s="613"/>
      <c r="CC1" s="613"/>
      <c r="CD1" s="613"/>
      <c r="CE1" s="613"/>
      <c r="CF1" s="613"/>
      <c r="CG1" s="613"/>
      <c r="CH1" s="613"/>
      <c r="CI1" s="613"/>
      <c r="CJ1" s="613"/>
      <c r="CK1" s="613"/>
      <c r="CL1" s="613"/>
      <c r="CM1" s="613"/>
      <c r="CN1" s="613"/>
      <c r="CO1" s="613"/>
      <c r="CP1" s="613"/>
      <c r="CQ1" s="613"/>
      <c r="CR1" s="613"/>
      <c r="CS1" s="613"/>
      <c r="CT1" s="613"/>
      <c r="CU1" s="613"/>
      <c r="CV1" s="613"/>
      <c r="CW1" s="613"/>
      <c r="CX1" s="613"/>
      <c r="CY1" s="613"/>
      <c r="CZ1" s="613"/>
      <c r="DA1" s="613"/>
      <c r="DB1" s="613"/>
      <c r="DC1" s="613"/>
      <c r="DD1" s="613"/>
      <c r="DE1" s="613"/>
      <c r="DF1" s="613"/>
      <c r="DG1" s="613"/>
      <c r="DH1" s="613"/>
      <c r="DI1" s="613"/>
      <c r="DJ1" s="613"/>
      <c r="DK1" s="613"/>
      <c r="DL1" s="613"/>
      <c r="DM1" s="613"/>
      <c r="DN1" s="613"/>
      <c r="DO1" s="613"/>
      <c r="DP1" s="613"/>
      <c r="DQ1" s="618"/>
      <c r="DR1" s="618"/>
      <c r="DS1" s="618"/>
      <c r="DT1" s="618"/>
      <c r="DU1" s="618"/>
      <c r="DV1" s="618"/>
      <c r="DW1" s="618"/>
      <c r="DX1" s="618"/>
      <c r="DY1" s="618"/>
      <c r="DZ1" s="618"/>
      <c r="EA1" s="198"/>
    </row>
    <row r="2" spans="1:131" ht="26.25" customHeight="1" thickBot="1" x14ac:dyDescent="0.25">
      <c r="A2" s="617" t="s">
        <v>317</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3"/>
      <c r="BK2" s="613"/>
      <c r="BL2" s="613"/>
      <c r="BM2" s="613"/>
      <c r="BN2" s="613"/>
      <c r="BO2" s="613"/>
      <c r="BP2" s="613"/>
      <c r="BQ2" s="613"/>
      <c r="BR2" s="613"/>
      <c r="BS2" s="613"/>
      <c r="BT2" s="613"/>
      <c r="BU2" s="613"/>
      <c r="BV2" s="613"/>
      <c r="BW2" s="613"/>
      <c r="BX2" s="613"/>
      <c r="BY2" s="613"/>
      <c r="BZ2" s="613"/>
      <c r="CA2" s="613"/>
      <c r="CB2" s="613"/>
      <c r="CC2" s="613"/>
      <c r="CD2" s="613"/>
      <c r="CE2" s="613"/>
      <c r="CF2" s="613"/>
      <c r="CG2" s="613"/>
      <c r="CH2" s="613"/>
      <c r="CI2" s="613"/>
      <c r="CJ2" s="613"/>
      <c r="CK2" s="613"/>
      <c r="CL2" s="613"/>
      <c r="CM2" s="613"/>
      <c r="CN2" s="613"/>
      <c r="CO2" s="613"/>
      <c r="CP2" s="613"/>
      <c r="CQ2" s="613"/>
      <c r="CR2" s="613"/>
      <c r="CS2" s="613"/>
      <c r="CT2" s="613"/>
      <c r="CU2" s="613"/>
      <c r="CV2" s="613"/>
      <c r="CW2" s="613"/>
      <c r="CX2" s="613"/>
      <c r="CY2" s="613"/>
      <c r="CZ2" s="613"/>
      <c r="DA2" s="613"/>
      <c r="DB2" s="613"/>
      <c r="DC2" s="613"/>
      <c r="DD2" s="613"/>
      <c r="DE2" s="613"/>
      <c r="DF2" s="613"/>
      <c r="DG2" s="613"/>
      <c r="DH2" s="613"/>
      <c r="DI2" s="613"/>
      <c r="DJ2" s="616" t="s">
        <v>316</v>
      </c>
      <c r="DK2" s="615"/>
      <c r="DL2" s="615"/>
      <c r="DM2" s="615"/>
      <c r="DN2" s="615"/>
      <c r="DO2" s="614"/>
      <c r="DP2" s="613"/>
      <c r="DQ2" s="616" t="s">
        <v>315</v>
      </c>
      <c r="DR2" s="615"/>
      <c r="DS2" s="615"/>
      <c r="DT2" s="615"/>
      <c r="DU2" s="615"/>
      <c r="DV2" s="615"/>
      <c r="DW2" s="615"/>
      <c r="DX2" s="615"/>
      <c r="DY2" s="615"/>
      <c r="DZ2" s="614"/>
      <c r="EA2" s="198"/>
    </row>
    <row r="3" spans="1:131" ht="11.25" customHeight="1" x14ac:dyDescent="0.2">
      <c r="A3" s="613"/>
      <c r="B3" s="613"/>
      <c r="C3" s="613"/>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3"/>
      <c r="BD3" s="613"/>
      <c r="BE3" s="613"/>
      <c r="BF3" s="613"/>
      <c r="BG3" s="613"/>
      <c r="BH3" s="613"/>
      <c r="BI3" s="613"/>
      <c r="BJ3" s="613"/>
      <c r="BK3" s="613"/>
      <c r="BL3" s="613"/>
      <c r="BM3" s="613"/>
      <c r="BN3" s="613"/>
      <c r="BO3" s="613"/>
      <c r="BP3" s="613"/>
      <c r="BQ3" s="613"/>
      <c r="BR3" s="613"/>
      <c r="BS3" s="613"/>
      <c r="BT3" s="613"/>
      <c r="BU3" s="613"/>
      <c r="BV3" s="613"/>
      <c r="BW3" s="613"/>
      <c r="BX3" s="613"/>
      <c r="BY3" s="613"/>
      <c r="BZ3" s="613"/>
      <c r="CA3" s="613"/>
      <c r="CB3" s="613"/>
      <c r="CC3" s="613"/>
      <c r="CD3" s="613"/>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198"/>
    </row>
    <row r="4" spans="1:131" s="562" customFormat="1" ht="26.25" customHeight="1" thickBot="1" x14ac:dyDescent="0.25">
      <c r="A4" s="561" t="s">
        <v>314</v>
      </c>
      <c r="B4" s="561"/>
      <c r="C4" s="561"/>
      <c r="D4" s="561"/>
      <c r="E4" s="561"/>
      <c r="F4" s="561"/>
      <c r="G4" s="561"/>
      <c r="H4" s="561"/>
      <c r="I4" s="561"/>
      <c r="J4" s="561"/>
      <c r="K4" s="561"/>
      <c r="L4" s="561"/>
      <c r="M4" s="561"/>
      <c r="N4" s="561"/>
      <c r="O4" s="561"/>
      <c r="P4" s="561"/>
      <c r="Q4" s="561"/>
      <c r="R4" s="561"/>
      <c r="S4" s="561"/>
      <c r="T4" s="561"/>
      <c r="U4" s="561"/>
      <c r="V4" s="561"/>
      <c r="W4" s="561"/>
      <c r="X4" s="561"/>
      <c r="Y4" s="561"/>
      <c r="Z4" s="561"/>
      <c r="AA4" s="561"/>
      <c r="AB4" s="561"/>
      <c r="AC4" s="561"/>
      <c r="AD4" s="561"/>
      <c r="AE4" s="561"/>
      <c r="AF4" s="561"/>
      <c r="AG4" s="561"/>
      <c r="AH4" s="561"/>
      <c r="AI4" s="561"/>
      <c r="AJ4" s="561"/>
      <c r="AK4" s="561"/>
      <c r="AL4" s="561"/>
      <c r="AM4" s="561"/>
      <c r="AN4" s="561"/>
      <c r="AO4" s="561"/>
      <c r="AP4" s="561"/>
      <c r="AQ4" s="561"/>
      <c r="AR4" s="561"/>
      <c r="AS4" s="561"/>
      <c r="AT4" s="561"/>
      <c r="AU4" s="561"/>
      <c r="AV4" s="561"/>
      <c r="AW4" s="561"/>
      <c r="AX4" s="561"/>
      <c r="AY4" s="561"/>
      <c r="AZ4" s="277"/>
      <c r="BA4" s="277"/>
      <c r="BB4" s="277"/>
      <c r="BC4" s="277"/>
      <c r="BD4" s="277"/>
      <c r="BE4" s="199"/>
      <c r="BF4" s="199"/>
      <c r="BG4" s="199"/>
      <c r="BH4" s="199"/>
      <c r="BI4" s="199"/>
      <c r="BJ4" s="199"/>
      <c r="BK4" s="199"/>
      <c r="BL4" s="199"/>
      <c r="BM4" s="199"/>
      <c r="BN4" s="199"/>
      <c r="BO4" s="199"/>
      <c r="BP4" s="199"/>
      <c r="BQ4" s="231" t="s">
        <v>313</v>
      </c>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11"/>
    </row>
    <row r="5" spans="1:131" s="562" customFormat="1" ht="26.25" customHeight="1" x14ac:dyDescent="0.2">
      <c r="A5" s="509" t="s">
        <v>289</v>
      </c>
      <c r="B5" s="505"/>
      <c r="C5" s="505"/>
      <c r="D5" s="505"/>
      <c r="E5" s="505"/>
      <c r="F5" s="505"/>
      <c r="G5" s="505"/>
      <c r="H5" s="505"/>
      <c r="I5" s="505"/>
      <c r="J5" s="505"/>
      <c r="K5" s="505"/>
      <c r="L5" s="505"/>
      <c r="M5" s="505"/>
      <c r="N5" s="505"/>
      <c r="O5" s="505"/>
      <c r="P5" s="504"/>
      <c r="Q5" s="502" t="s">
        <v>312</v>
      </c>
      <c r="R5" s="501"/>
      <c r="S5" s="501"/>
      <c r="T5" s="501"/>
      <c r="U5" s="503"/>
      <c r="V5" s="502" t="s">
        <v>311</v>
      </c>
      <c r="W5" s="501"/>
      <c r="X5" s="501"/>
      <c r="Y5" s="501"/>
      <c r="Z5" s="503"/>
      <c r="AA5" s="502" t="s">
        <v>310</v>
      </c>
      <c r="AB5" s="501"/>
      <c r="AC5" s="501"/>
      <c r="AD5" s="501"/>
      <c r="AE5" s="501"/>
      <c r="AF5" s="612" t="s">
        <v>309</v>
      </c>
      <c r="AG5" s="501"/>
      <c r="AH5" s="501"/>
      <c r="AI5" s="501"/>
      <c r="AJ5" s="500"/>
      <c r="AK5" s="501" t="s">
        <v>308</v>
      </c>
      <c r="AL5" s="501"/>
      <c r="AM5" s="501"/>
      <c r="AN5" s="501"/>
      <c r="AO5" s="503"/>
      <c r="AP5" s="502" t="s">
        <v>307</v>
      </c>
      <c r="AQ5" s="501"/>
      <c r="AR5" s="501"/>
      <c r="AS5" s="501"/>
      <c r="AT5" s="503"/>
      <c r="AU5" s="502" t="s">
        <v>269</v>
      </c>
      <c r="AV5" s="501"/>
      <c r="AW5" s="501"/>
      <c r="AX5" s="501"/>
      <c r="AY5" s="500"/>
      <c r="AZ5" s="277"/>
      <c r="BA5" s="277"/>
      <c r="BB5" s="277"/>
      <c r="BC5" s="277"/>
      <c r="BD5" s="277"/>
      <c r="BE5" s="199"/>
      <c r="BF5" s="199"/>
      <c r="BG5" s="199"/>
      <c r="BH5" s="199"/>
      <c r="BI5" s="199"/>
      <c r="BJ5" s="199"/>
      <c r="BK5" s="199"/>
      <c r="BL5" s="199"/>
      <c r="BM5" s="199"/>
      <c r="BN5" s="199"/>
      <c r="BO5" s="199"/>
      <c r="BP5" s="199"/>
      <c r="BQ5" s="509" t="s">
        <v>306</v>
      </c>
      <c r="BR5" s="505"/>
      <c r="BS5" s="505"/>
      <c r="BT5" s="505"/>
      <c r="BU5" s="505"/>
      <c r="BV5" s="505"/>
      <c r="BW5" s="505"/>
      <c r="BX5" s="505"/>
      <c r="BY5" s="505"/>
      <c r="BZ5" s="505"/>
      <c r="CA5" s="505"/>
      <c r="CB5" s="505"/>
      <c r="CC5" s="505"/>
      <c r="CD5" s="505"/>
      <c r="CE5" s="505"/>
      <c r="CF5" s="505"/>
      <c r="CG5" s="504"/>
      <c r="CH5" s="502" t="s">
        <v>305</v>
      </c>
      <c r="CI5" s="501"/>
      <c r="CJ5" s="501"/>
      <c r="CK5" s="501"/>
      <c r="CL5" s="503"/>
      <c r="CM5" s="502" t="s">
        <v>304</v>
      </c>
      <c r="CN5" s="501"/>
      <c r="CO5" s="501"/>
      <c r="CP5" s="501"/>
      <c r="CQ5" s="503"/>
      <c r="CR5" s="502" t="s">
        <v>303</v>
      </c>
      <c r="CS5" s="501"/>
      <c r="CT5" s="501"/>
      <c r="CU5" s="501"/>
      <c r="CV5" s="503"/>
      <c r="CW5" s="502" t="s">
        <v>302</v>
      </c>
      <c r="CX5" s="501"/>
      <c r="CY5" s="501"/>
      <c r="CZ5" s="501"/>
      <c r="DA5" s="503"/>
      <c r="DB5" s="502" t="s">
        <v>301</v>
      </c>
      <c r="DC5" s="501"/>
      <c r="DD5" s="501"/>
      <c r="DE5" s="501"/>
      <c r="DF5" s="503"/>
      <c r="DG5" s="611" t="s">
        <v>300</v>
      </c>
      <c r="DH5" s="610"/>
      <c r="DI5" s="610"/>
      <c r="DJ5" s="610"/>
      <c r="DK5" s="609"/>
      <c r="DL5" s="611" t="s">
        <v>299</v>
      </c>
      <c r="DM5" s="610"/>
      <c r="DN5" s="610"/>
      <c r="DO5" s="610"/>
      <c r="DP5" s="609"/>
      <c r="DQ5" s="502" t="s">
        <v>298</v>
      </c>
      <c r="DR5" s="501"/>
      <c r="DS5" s="501"/>
      <c r="DT5" s="501"/>
      <c r="DU5" s="503"/>
      <c r="DV5" s="502" t="s">
        <v>269</v>
      </c>
      <c r="DW5" s="501"/>
      <c r="DX5" s="501"/>
      <c r="DY5" s="501"/>
      <c r="DZ5" s="500"/>
      <c r="EA5" s="211"/>
    </row>
    <row r="6" spans="1:131" s="562" customFormat="1" ht="26.25" customHeight="1" thickBot="1" x14ac:dyDescent="0.25">
      <c r="A6" s="499"/>
      <c r="B6" s="494"/>
      <c r="C6" s="494"/>
      <c r="D6" s="494"/>
      <c r="E6" s="494"/>
      <c r="F6" s="494"/>
      <c r="G6" s="494"/>
      <c r="H6" s="494"/>
      <c r="I6" s="494"/>
      <c r="J6" s="494"/>
      <c r="K6" s="494"/>
      <c r="L6" s="494"/>
      <c r="M6" s="494"/>
      <c r="N6" s="494"/>
      <c r="O6" s="494"/>
      <c r="P6" s="493"/>
      <c r="Q6" s="491"/>
      <c r="R6" s="490"/>
      <c r="S6" s="490"/>
      <c r="T6" s="490"/>
      <c r="U6" s="492"/>
      <c r="V6" s="491"/>
      <c r="W6" s="490"/>
      <c r="X6" s="490"/>
      <c r="Y6" s="490"/>
      <c r="Z6" s="492"/>
      <c r="AA6" s="491"/>
      <c r="AB6" s="490"/>
      <c r="AC6" s="490"/>
      <c r="AD6" s="490"/>
      <c r="AE6" s="490"/>
      <c r="AF6" s="608"/>
      <c r="AG6" s="490"/>
      <c r="AH6" s="490"/>
      <c r="AI6" s="490"/>
      <c r="AJ6" s="489"/>
      <c r="AK6" s="490"/>
      <c r="AL6" s="490"/>
      <c r="AM6" s="490"/>
      <c r="AN6" s="490"/>
      <c r="AO6" s="492"/>
      <c r="AP6" s="491"/>
      <c r="AQ6" s="490"/>
      <c r="AR6" s="490"/>
      <c r="AS6" s="490"/>
      <c r="AT6" s="492"/>
      <c r="AU6" s="491"/>
      <c r="AV6" s="490"/>
      <c r="AW6" s="490"/>
      <c r="AX6" s="490"/>
      <c r="AY6" s="489"/>
      <c r="AZ6" s="277"/>
      <c r="BA6" s="277"/>
      <c r="BB6" s="277"/>
      <c r="BC6" s="277"/>
      <c r="BD6" s="277"/>
      <c r="BE6" s="199"/>
      <c r="BF6" s="199"/>
      <c r="BG6" s="199"/>
      <c r="BH6" s="199"/>
      <c r="BI6" s="199"/>
      <c r="BJ6" s="199"/>
      <c r="BK6" s="199"/>
      <c r="BL6" s="199"/>
      <c r="BM6" s="199"/>
      <c r="BN6" s="199"/>
      <c r="BO6" s="199"/>
      <c r="BP6" s="199"/>
      <c r="BQ6" s="499"/>
      <c r="BR6" s="494"/>
      <c r="BS6" s="494"/>
      <c r="BT6" s="494"/>
      <c r="BU6" s="494"/>
      <c r="BV6" s="494"/>
      <c r="BW6" s="494"/>
      <c r="BX6" s="494"/>
      <c r="BY6" s="494"/>
      <c r="BZ6" s="494"/>
      <c r="CA6" s="494"/>
      <c r="CB6" s="494"/>
      <c r="CC6" s="494"/>
      <c r="CD6" s="494"/>
      <c r="CE6" s="494"/>
      <c r="CF6" s="494"/>
      <c r="CG6" s="493"/>
      <c r="CH6" s="491"/>
      <c r="CI6" s="490"/>
      <c r="CJ6" s="490"/>
      <c r="CK6" s="490"/>
      <c r="CL6" s="492"/>
      <c r="CM6" s="491"/>
      <c r="CN6" s="490"/>
      <c r="CO6" s="490"/>
      <c r="CP6" s="490"/>
      <c r="CQ6" s="492"/>
      <c r="CR6" s="491"/>
      <c r="CS6" s="490"/>
      <c r="CT6" s="490"/>
      <c r="CU6" s="490"/>
      <c r="CV6" s="492"/>
      <c r="CW6" s="491"/>
      <c r="CX6" s="490"/>
      <c r="CY6" s="490"/>
      <c r="CZ6" s="490"/>
      <c r="DA6" s="492"/>
      <c r="DB6" s="491"/>
      <c r="DC6" s="490"/>
      <c r="DD6" s="490"/>
      <c r="DE6" s="490"/>
      <c r="DF6" s="492"/>
      <c r="DG6" s="607"/>
      <c r="DH6" s="606"/>
      <c r="DI6" s="606"/>
      <c r="DJ6" s="606"/>
      <c r="DK6" s="605"/>
      <c r="DL6" s="607"/>
      <c r="DM6" s="606"/>
      <c r="DN6" s="606"/>
      <c r="DO6" s="606"/>
      <c r="DP6" s="605"/>
      <c r="DQ6" s="491"/>
      <c r="DR6" s="490"/>
      <c r="DS6" s="490"/>
      <c r="DT6" s="490"/>
      <c r="DU6" s="492"/>
      <c r="DV6" s="491"/>
      <c r="DW6" s="490"/>
      <c r="DX6" s="490"/>
      <c r="DY6" s="490"/>
      <c r="DZ6" s="489"/>
      <c r="EA6" s="211"/>
    </row>
    <row r="7" spans="1:131" s="562" customFormat="1" ht="26.25" customHeight="1" thickTop="1" x14ac:dyDescent="0.2">
      <c r="A7" s="488">
        <v>1</v>
      </c>
      <c r="B7" s="556" t="s">
        <v>297</v>
      </c>
      <c r="C7" s="555"/>
      <c r="D7" s="555"/>
      <c r="E7" s="555"/>
      <c r="F7" s="555"/>
      <c r="G7" s="555"/>
      <c r="H7" s="555"/>
      <c r="I7" s="555"/>
      <c r="J7" s="555"/>
      <c r="K7" s="555"/>
      <c r="L7" s="555"/>
      <c r="M7" s="555"/>
      <c r="N7" s="555"/>
      <c r="O7" s="555"/>
      <c r="P7" s="554"/>
      <c r="Q7" s="604">
        <v>10276</v>
      </c>
      <c r="R7" s="603"/>
      <c r="S7" s="603"/>
      <c r="T7" s="603"/>
      <c r="U7" s="603"/>
      <c r="V7" s="603">
        <v>9217</v>
      </c>
      <c r="W7" s="603"/>
      <c r="X7" s="603"/>
      <c r="Y7" s="603"/>
      <c r="Z7" s="603"/>
      <c r="AA7" s="603">
        <v>1059</v>
      </c>
      <c r="AB7" s="603"/>
      <c r="AC7" s="603"/>
      <c r="AD7" s="603"/>
      <c r="AE7" s="602"/>
      <c r="AF7" s="601">
        <v>981</v>
      </c>
      <c r="AG7" s="600"/>
      <c r="AH7" s="600"/>
      <c r="AI7" s="600"/>
      <c r="AJ7" s="599"/>
      <c r="AK7" s="598">
        <v>298</v>
      </c>
      <c r="AL7" s="597"/>
      <c r="AM7" s="597"/>
      <c r="AN7" s="597"/>
      <c r="AO7" s="597"/>
      <c r="AP7" s="597">
        <v>9479</v>
      </c>
      <c r="AQ7" s="597"/>
      <c r="AR7" s="597"/>
      <c r="AS7" s="597"/>
      <c r="AT7" s="597"/>
      <c r="AU7" s="596"/>
      <c r="AV7" s="596"/>
      <c r="AW7" s="596"/>
      <c r="AX7" s="596"/>
      <c r="AY7" s="595"/>
      <c r="AZ7" s="277"/>
      <c r="BA7" s="277"/>
      <c r="BB7" s="277"/>
      <c r="BC7" s="277"/>
      <c r="BD7" s="277"/>
      <c r="BE7" s="199"/>
      <c r="BF7" s="199"/>
      <c r="BG7" s="199"/>
      <c r="BH7" s="199"/>
      <c r="BI7" s="199"/>
      <c r="BJ7" s="199"/>
      <c r="BK7" s="199"/>
      <c r="BL7" s="199"/>
      <c r="BM7" s="199"/>
      <c r="BN7" s="199"/>
      <c r="BO7" s="199"/>
      <c r="BP7" s="199"/>
      <c r="BQ7" s="488">
        <v>1</v>
      </c>
      <c r="BR7" s="594"/>
      <c r="BS7" s="589" t="s">
        <v>296</v>
      </c>
      <c r="BT7" s="588"/>
      <c r="BU7" s="588"/>
      <c r="BV7" s="588"/>
      <c r="BW7" s="588"/>
      <c r="BX7" s="588"/>
      <c r="BY7" s="588"/>
      <c r="BZ7" s="588"/>
      <c r="CA7" s="588"/>
      <c r="CB7" s="588"/>
      <c r="CC7" s="588"/>
      <c r="CD7" s="588"/>
      <c r="CE7" s="588"/>
      <c r="CF7" s="588"/>
      <c r="CG7" s="593"/>
      <c r="CH7" s="592">
        <v>-4</v>
      </c>
      <c r="CI7" s="591"/>
      <c r="CJ7" s="591"/>
      <c r="CK7" s="591"/>
      <c r="CL7" s="590"/>
      <c r="CM7" s="592">
        <v>97</v>
      </c>
      <c r="CN7" s="591"/>
      <c r="CO7" s="591"/>
      <c r="CP7" s="591"/>
      <c r="CQ7" s="590"/>
      <c r="CR7" s="592" t="s">
        <v>250</v>
      </c>
      <c r="CS7" s="591"/>
      <c r="CT7" s="591"/>
      <c r="CU7" s="591"/>
      <c r="CV7" s="590"/>
      <c r="CW7" s="592">
        <v>3</v>
      </c>
      <c r="CX7" s="591"/>
      <c r="CY7" s="591"/>
      <c r="CZ7" s="591"/>
      <c r="DA7" s="590"/>
      <c r="DB7" s="592" t="s">
        <v>250</v>
      </c>
      <c r="DC7" s="591"/>
      <c r="DD7" s="591"/>
      <c r="DE7" s="591"/>
      <c r="DF7" s="590"/>
      <c r="DG7" s="592" t="s">
        <v>250</v>
      </c>
      <c r="DH7" s="591"/>
      <c r="DI7" s="591"/>
      <c r="DJ7" s="591"/>
      <c r="DK7" s="590"/>
      <c r="DL7" s="592" t="s">
        <v>250</v>
      </c>
      <c r="DM7" s="591"/>
      <c r="DN7" s="591"/>
      <c r="DO7" s="591"/>
      <c r="DP7" s="590"/>
      <c r="DQ7" s="592" t="s">
        <v>250</v>
      </c>
      <c r="DR7" s="591"/>
      <c r="DS7" s="591"/>
      <c r="DT7" s="591"/>
      <c r="DU7" s="590"/>
      <c r="DV7" s="589"/>
      <c r="DW7" s="588"/>
      <c r="DX7" s="588"/>
      <c r="DY7" s="588"/>
      <c r="DZ7" s="587"/>
      <c r="EA7" s="211"/>
    </row>
    <row r="8" spans="1:131" s="562" customFormat="1" ht="26.25" customHeight="1" x14ac:dyDescent="0.2">
      <c r="A8" s="456">
        <v>2</v>
      </c>
      <c r="B8" s="538" t="s">
        <v>295</v>
      </c>
      <c r="C8" s="537"/>
      <c r="D8" s="537"/>
      <c r="E8" s="537"/>
      <c r="F8" s="537"/>
      <c r="G8" s="537"/>
      <c r="H8" s="537"/>
      <c r="I8" s="537"/>
      <c r="J8" s="537"/>
      <c r="K8" s="537"/>
      <c r="L8" s="537"/>
      <c r="M8" s="537"/>
      <c r="N8" s="537"/>
      <c r="O8" s="537"/>
      <c r="P8" s="536"/>
      <c r="Q8" s="542">
        <v>70</v>
      </c>
      <c r="R8" s="541"/>
      <c r="S8" s="541"/>
      <c r="T8" s="541"/>
      <c r="U8" s="541"/>
      <c r="V8" s="541">
        <v>50</v>
      </c>
      <c r="W8" s="541"/>
      <c r="X8" s="541"/>
      <c r="Y8" s="541"/>
      <c r="Z8" s="541"/>
      <c r="AA8" s="541">
        <v>19</v>
      </c>
      <c r="AB8" s="541"/>
      <c r="AC8" s="541"/>
      <c r="AD8" s="541"/>
      <c r="AE8" s="540"/>
      <c r="AF8" s="533">
        <v>19</v>
      </c>
      <c r="AG8" s="532"/>
      <c r="AH8" s="532"/>
      <c r="AI8" s="532"/>
      <c r="AJ8" s="531"/>
      <c r="AK8" s="586" t="s">
        <v>250</v>
      </c>
      <c r="AL8" s="585"/>
      <c r="AM8" s="585"/>
      <c r="AN8" s="585"/>
      <c r="AO8" s="585"/>
      <c r="AP8" s="585" t="s">
        <v>250</v>
      </c>
      <c r="AQ8" s="585"/>
      <c r="AR8" s="585"/>
      <c r="AS8" s="585"/>
      <c r="AT8" s="585"/>
      <c r="AU8" s="584"/>
      <c r="AV8" s="584"/>
      <c r="AW8" s="584"/>
      <c r="AX8" s="584"/>
      <c r="AY8" s="583"/>
      <c r="AZ8" s="277"/>
      <c r="BA8" s="277"/>
      <c r="BB8" s="277"/>
      <c r="BC8" s="277"/>
      <c r="BD8" s="277"/>
      <c r="BE8" s="199"/>
      <c r="BF8" s="199"/>
      <c r="BG8" s="199"/>
      <c r="BH8" s="199"/>
      <c r="BI8" s="199"/>
      <c r="BJ8" s="199"/>
      <c r="BK8" s="199"/>
      <c r="BL8" s="199"/>
      <c r="BM8" s="199"/>
      <c r="BN8" s="199"/>
      <c r="BO8" s="199"/>
      <c r="BP8" s="199"/>
      <c r="BQ8" s="456">
        <v>2</v>
      </c>
      <c r="BR8" s="517"/>
      <c r="BS8" s="512"/>
      <c r="BT8" s="511"/>
      <c r="BU8" s="511"/>
      <c r="BV8" s="511"/>
      <c r="BW8" s="511"/>
      <c r="BX8" s="511"/>
      <c r="BY8" s="511"/>
      <c r="BZ8" s="511"/>
      <c r="CA8" s="511"/>
      <c r="CB8" s="511"/>
      <c r="CC8" s="511"/>
      <c r="CD8" s="511"/>
      <c r="CE8" s="511"/>
      <c r="CF8" s="511"/>
      <c r="CG8" s="516"/>
      <c r="CH8" s="515"/>
      <c r="CI8" s="514"/>
      <c r="CJ8" s="514"/>
      <c r="CK8" s="514"/>
      <c r="CL8" s="513"/>
      <c r="CM8" s="515"/>
      <c r="CN8" s="514"/>
      <c r="CO8" s="514"/>
      <c r="CP8" s="514"/>
      <c r="CQ8" s="513"/>
      <c r="CR8" s="515"/>
      <c r="CS8" s="514"/>
      <c r="CT8" s="514"/>
      <c r="CU8" s="514"/>
      <c r="CV8" s="513"/>
      <c r="CW8" s="515"/>
      <c r="CX8" s="514"/>
      <c r="CY8" s="514"/>
      <c r="CZ8" s="514"/>
      <c r="DA8" s="513"/>
      <c r="DB8" s="515"/>
      <c r="DC8" s="514"/>
      <c r="DD8" s="514"/>
      <c r="DE8" s="514"/>
      <c r="DF8" s="513"/>
      <c r="DG8" s="515"/>
      <c r="DH8" s="514"/>
      <c r="DI8" s="514"/>
      <c r="DJ8" s="514"/>
      <c r="DK8" s="513"/>
      <c r="DL8" s="515"/>
      <c r="DM8" s="514"/>
      <c r="DN8" s="514"/>
      <c r="DO8" s="514"/>
      <c r="DP8" s="513"/>
      <c r="DQ8" s="515"/>
      <c r="DR8" s="514"/>
      <c r="DS8" s="514"/>
      <c r="DT8" s="514"/>
      <c r="DU8" s="513"/>
      <c r="DV8" s="512"/>
      <c r="DW8" s="511"/>
      <c r="DX8" s="511"/>
      <c r="DY8" s="511"/>
      <c r="DZ8" s="510"/>
      <c r="EA8" s="211"/>
    </row>
    <row r="9" spans="1:131" s="562" customFormat="1" ht="26.25" customHeight="1" x14ac:dyDescent="0.2">
      <c r="A9" s="456">
        <v>3</v>
      </c>
      <c r="B9" s="538" t="s">
        <v>294</v>
      </c>
      <c r="C9" s="537"/>
      <c r="D9" s="537"/>
      <c r="E9" s="537"/>
      <c r="F9" s="537"/>
      <c r="G9" s="537"/>
      <c r="H9" s="537"/>
      <c r="I9" s="537"/>
      <c r="J9" s="537"/>
      <c r="K9" s="537"/>
      <c r="L9" s="537"/>
      <c r="M9" s="537"/>
      <c r="N9" s="537"/>
      <c r="O9" s="537"/>
      <c r="P9" s="536"/>
      <c r="Q9" s="542">
        <v>51</v>
      </c>
      <c r="R9" s="541"/>
      <c r="S9" s="541"/>
      <c r="T9" s="541"/>
      <c r="U9" s="541"/>
      <c r="V9" s="541">
        <v>49</v>
      </c>
      <c r="W9" s="541"/>
      <c r="X9" s="541"/>
      <c r="Y9" s="541"/>
      <c r="Z9" s="541"/>
      <c r="AA9" s="541">
        <v>2</v>
      </c>
      <c r="AB9" s="541"/>
      <c r="AC9" s="541"/>
      <c r="AD9" s="541"/>
      <c r="AE9" s="540"/>
      <c r="AF9" s="533">
        <v>2</v>
      </c>
      <c r="AG9" s="532"/>
      <c r="AH9" s="532"/>
      <c r="AI9" s="532"/>
      <c r="AJ9" s="531"/>
      <c r="AK9" s="586">
        <v>19</v>
      </c>
      <c r="AL9" s="585"/>
      <c r="AM9" s="585"/>
      <c r="AN9" s="585"/>
      <c r="AO9" s="585"/>
      <c r="AP9" s="585" t="s">
        <v>250</v>
      </c>
      <c r="AQ9" s="585"/>
      <c r="AR9" s="585"/>
      <c r="AS9" s="585"/>
      <c r="AT9" s="585"/>
      <c r="AU9" s="584"/>
      <c r="AV9" s="584"/>
      <c r="AW9" s="584"/>
      <c r="AX9" s="584"/>
      <c r="AY9" s="583"/>
      <c r="AZ9" s="277"/>
      <c r="BA9" s="277"/>
      <c r="BB9" s="277"/>
      <c r="BC9" s="277"/>
      <c r="BD9" s="277"/>
      <c r="BE9" s="199"/>
      <c r="BF9" s="199"/>
      <c r="BG9" s="199"/>
      <c r="BH9" s="199"/>
      <c r="BI9" s="199"/>
      <c r="BJ9" s="199"/>
      <c r="BK9" s="199"/>
      <c r="BL9" s="199"/>
      <c r="BM9" s="199"/>
      <c r="BN9" s="199"/>
      <c r="BO9" s="199"/>
      <c r="BP9" s="199"/>
      <c r="BQ9" s="456">
        <v>3</v>
      </c>
      <c r="BR9" s="517"/>
      <c r="BS9" s="512"/>
      <c r="BT9" s="511"/>
      <c r="BU9" s="511"/>
      <c r="BV9" s="511"/>
      <c r="BW9" s="511"/>
      <c r="BX9" s="511"/>
      <c r="BY9" s="511"/>
      <c r="BZ9" s="511"/>
      <c r="CA9" s="511"/>
      <c r="CB9" s="511"/>
      <c r="CC9" s="511"/>
      <c r="CD9" s="511"/>
      <c r="CE9" s="511"/>
      <c r="CF9" s="511"/>
      <c r="CG9" s="516"/>
      <c r="CH9" s="515"/>
      <c r="CI9" s="514"/>
      <c r="CJ9" s="514"/>
      <c r="CK9" s="514"/>
      <c r="CL9" s="513"/>
      <c r="CM9" s="515"/>
      <c r="CN9" s="514"/>
      <c r="CO9" s="514"/>
      <c r="CP9" s="514"/>
      <c r="CQ9" s="513"/>
      <c r="CR9" s="515"/>
      <c r="CS9" s="514"/>
      <c r="CT9" s="514"/>
      <c r="CU9" s="514"/>
      <c r="CV9" s="513"/>
      <c r="CW9" s="515"/>
      <c r="CX9" s="514"/>
      <c r="CY9" s="514"/>
      <c r="CZ9" s="514"/>
      <c r="DA9" s="513"/>
      <c r="DB9" s="515"/>
      <c r="DC9" s="514"/>
      <c r="DD9" s="514"/>
      <c r="DE9" s="514"/>
      <c r="DF9" s="513"/>
      <c r="DG9" s="515"/>
      <c r="DH9" s="514"/>
      <c r="DI9" s="514"/>
      <c r="DJ9" s="514"/>
      <c r="DK9" s="513"/>
      <c r="DL9" s="515"/>
      <c r="DM9" s="514"/>
      <c r="DN9" s="514"/>
      <c r="DO9" s="514"/>
      <c r="DP9" s="513"/>
      <c r="DQ9" s="515"/>
      <c r="DR9" s="514"/>
      <c r="DS9" s="514"/>
      <c r="DT9" s="514"/>
      <c r="DU9" s="513"/>
      <c r="DV9" s="512"/>
      <c r="DW9" s="511"/>
      <c r="DX9" s="511"/>
      <c r="DY9" s="511"/>
      <c r="DZ9" s="510"/>
      <c r="EA9" s="211"/>
    </row>
    <row r="10" spans="1:131" s="562" customFormat="1" ht="26.25" customHeight="1" x14ac:dyDescent="0.2">
      <c r="A10" s="456">
        <v>4</v>
      </c>
      <c r="B10" s="538"/>
      <c r="C10" s="537"/>
      <c r="D10" s="537"/>
      <c r="E10" s="537"/>
      <c r="F10" s="537"/>
      <c r="G10" s="537"/>
      <c r="H10" s="537"/>
      <c r="I10" s="537"/>
      <c r="J10" s="537"/>
      <c r="K10" s="537"/>
      <c r="L10" s="537"/>
      <c r="M10" s="537"/>
      <c r="N10" s="537"/>
      <c r="O10" s="537"/>
      <c r="P10" s="536"/>
      <c r="Q10" s="542"/>
      <c r="R10" s="541"/>
      <c r="S10" s="541"/>
      <c r="T10" s="541"/>
      <c r="U10" s="541"/>
      <c r="V10" s="541"/>
      <c r="W10" s="541"/>
      <c r="X10" s="541"/>
      <c r="Y10" s="541"/>
      <c r="Z10" s="541"/>
      <c r="AA10" s="541"/>
      <c r="AB10" s="541"/>
      <c r="AC10" s="541"/>
      <c r="AD10" s="541"/>
      <c r="AE10" s="540"/>
      <c r="AF10" s="533"/>
      <c r="AG10" s="532"/>
      <c r="AH10" s="532"/>
      <c r="AI10" s="532"/>
      <c r="AJ10" s="531"/>
      <c r="AK10" s="586"/>
      <c r="AL10" s="585"/>
      <c r="AM10" s="585"/>
      <c r="AN10" s="585"/>
      <c r="AO10" s="585"/>
      <c r="AP10" s="585"/>
      <c r="AQ10" s="585"/>
      <c r="AR10" s="585"/>
      <c r="AS10" s="585"/>
      <c r="AT10" s="585"/>
      <c r="AU10" s="584"/>
      <c r="AV10" s="584"/>
      <c r="AW10" s="584"/>
      <c r="AX10" s="584"/>
      <c r="AY10" s="583"/>
      <c r="AZ10" s="277"/>
      <c r="BA10" s="277"/>
      <c r="BB10" s="277"/>
      <c r="BC10" s="277"/>
      <c r="BD10" s="277"/>
      <c r="BE10" s="199"/>
      <c r="BF10" s="199"/>
      <c r="BG10" s="199"/>
      <c r="BH10" s="199"/>
      <c r="BI10" s="199"/>
      <c r="BJ10" s="199"/>
      <c r="BK10" s="199"/>
      <c r="BL10" s="199"/>
      <c r="BM10" s="199"/>
      <c r="BN10" s="199"/>
      <c r="BO10" s="199"/>
      <c r="BP10" s="199"/>
      <c r="BQ10" s="456">
        <v>4</v>
      </c>
      <c r="BR10" s="517"/>
      <c r="BS10" s="512"/>
      <c r="BT10" s="511"/>
      <c r="BU10" s="511"/>
      <c r="BV10" s="511"/>
      <c r="BW10" s="511"/>
      <c r="BX10" s="511"/>
      <c r="BY10" s="511"/>
      <c r="BZ10" s="511"/>
      <c r="CA10" s="511"/>
      <c r="CB10" s="511"/>
      <c r="CC10" s="511"/>
      <c r="CD10" s="511"/>
      <c r="CE10" s="511"/>
      <c r="CF10" s="511"/>
      <c r="CG10" s="516"/>
      <c r="CH10" s="515"/>
      <c r="CI10" s="514"/>
      <c r="CJ10" s="514"/>
      <c r="CK10" s="514"/>
      <c r="CL10" s="513"/>
      <c r="CM10" s="515"/>
      <c r="CN10" s="514"/>
      <c r="CO10" s="514"/>
      <c r="CP10" s="514"/>
      <c r="CQ10" s="513"/>
      <c r="CR10" s="515"/>
      <c r="CS10" s="514"/>
      <c r="CT10" s="514"/>
      <c r="CU10" s="514"/>
      <c r="CV10" s="513"/>
      <c r="CW10" s="515"/>
      <c r="CX10" s="514"/>
      <c r="CY10" s="514"/>
      <c r="CZ10" s="514"/>
      <c r="DA10" s="513"/>
      <c r="DB10" s="515"/>
      <c r="DC10" s="514"/>
      <c r="DD10" s="514"/>
      <c r="DE10" s="514"/>
      <c r="DF10" s="513"/>
      <c r="DG10" s="515"/>
      <c r="DH10" s="514"/>
      <c r="DI10" s="514"/>
      <c r="DJ10" s="514"/>
      <c r="DK10" s="513"/>
      <c r="DL10" s="515"/>
      <c r="DM10" s="514"/>
      <c r="DN10" s="514"/>
      <c r="DO10" s="514"/>
      <c r="DP10" s="513"/>
      <c r="DQ10" s="515"/>
      <c r="DR10" s="514"/>
      <c r="DS10" s="514"/>
      <c r="DT10" s="514"/>
      <c r="DU10" s="513"/>
      <c r="DV10" s="512"/>
      <c r="DW10" s="511"/>
      <c r="DX10" s="511"/>
      <c r="DY10" s="511"/>
      <c r="DZ10" s="510"/>
      <c r="EA10" s="211"/>
    </row>
    <row r="11" spans="1:131" s="562" customFormat="1" ht="26.25" customHeight="1" x14ac:dyDescent="0.2">
      <c r="A11" s="456">
        <v>5</v>
      </c>
      <c r="B11" s="538"/>
      <c r="C11" s="537"/>
      <c r="D11" s="537"/>
      <c r="E11" s="537"/>
      <c r="F11" s="537"/>
      <c r="G11" s="537"/>
      <c r="H11" s="537"/>
      <c r="I11" s="537"/>
      <c r="J11" s="537"/>
      <c r="K11" s="537"/>
      <c r="L11" s="537"/>
      <c r="M11" s="537"/>
      <c r="N11" s="537"/>
      <c r="O11" s="537"/>
      <c r="P11" s="536"/>
      <c r="Q11" s="542"/>
      <c r="R11" s="541"/>
      <c r="S11" s="541"/>
      <c r="T11" s="541"/>
      <c r="U11" s="541"/>
      <c r="V11" s="541"/>
      <c r="W11" s="541"/>
      <c r="X11" s="541"/>
      <c r="Y11" s="541"/>
      <c r="Z11" s="541"/>
      <c r="AA11" s="541"/>
      <c r="AB11" s="541"/>
      <c r="AC11" s="541"/>
      <c r="AD11" s="541"/>
      <c r="AE11" s="540"/>
      <c r="AF11" s="533"/>
      <c r="AG11" s="532"/>
      <c r="AH11" s="532"/>
      <c r="AI11" s="532"/>
      <c r="AJ11" s="531"/>
      <c r="AK11" s="586"/>
      <c r="AL11" s="585"/>
      <c r="AM11" s="585"/>
      <c r="AN11" s="585"/>
      <c r="AO11" s="585"/>
      <c r="AP11" s="585"/>
      <c r="AQ11" s="585"/>
      <c r="AR11" s="585"/>
      <c r="AS11" s="585"/>
      <c r="AT11" s="585"/>
      <c r="AU11" s="584"/>
      <c r="AV11" s="584"/>
      <c r="AW11" s="584"/>
      <c r="AX11" s="584"/>
      <c r="AY11" s="583"/>
      <c r="AZ11" s="277"/>
      <c r="BA11" s="277"/>
      <c r="BB11" s="277"/>
      <c r="BC11" s="277"/>
      <c r="BD11" s="277"/>
      <c r="BE11" s="199"/>
      <c r="BF11" s="199"/>
      <c r="BG11" s="199"/>
      <c r="BH11" s="199"/>
      <c r="BI11" s="199"/>
      <c r="BJ11" s="199"/>
      <c r="BK11" s="199"/>
      <c r="BL11" s="199"/>
      <c r="BM11" s="199"/>
      <c r="BN11" s="199"/>
      <c r="BO11" s="199"/>
      <c r="BP11" s="199"/>
      <c r="BQ11" s="456">
        <v>5</v>
      </c>
      <c r="BR11" s="517"/>
      <c r="BS11" s="512"/>
      <c r="BT11" s="511"/>
      <c r="BU11" s="511"/>
      <c r="BV11" s="511"/>
      <c r="BW11" s="511"/>
      <c r="BX11" s="511"/>
      <c r="BY11" s="511"/>
      <c r="BZ11" s="511"/>
      <c r="CA11" s="511"/>
      <c r="CB11" s="511"/>
      <c r="CC11" s="511"/>
      <c r="CD11" s="511"/>
      <c r="CE11" s="511"/>
      <c r="CF11" s="511"/>
      <c r="CG11" s="516"/>
      <c r="CH11" s="515"/>
      <c r="CI11" s="514"/>
      <c r="CJ11" s="514"/>
      <c r="CK11" s="514"/>
      <c r="CL11" s="513"/>
      <c r="CM11" s="515"/>
      <c r="CN11" s="514"/>
      <c r="CO11" s="514"/>
      <c r="CP11" s="514"/>
      <c r="CQ11" s="513"/>
      <c r="CR11" s="515"/>
      <c r="CS11" s="514"/>
      <c r="CT11" s="514"/>
      <c r="CU11" s="514"/>
      <c r="CV11" s="513"/>
      <c r="CW11" s="515"/>
      <c r="CX11" s="514"/>
      <c r="CY11" s="514"/>
      <c r="CZ11" s="514"/>
      <c r="DA11" s="513"/>
      <c r="DB11" s="515"/>
      <c r="DC11" s="514"/>
      <c r="DD11" s="514"/>
      <c r="DE11" s="514"/>
      <c r="DF11" s="513"/>
      <c r="DG11" s="515"/>
      <c r="DH11" s="514"/>
      <c r="DI11" s="514"/>
      <c r="DJ11" s="514"/>
      <c r="DK11" s="513"/>
      <c r="DL11" s="515"/>
      <c r="DM11" s="514"/>
      <c r="DN11" s="514"/>
      <c r="DO11" s="514"/>
      <c r="DP11" s="513"/>
      <c r="DQ11" s="515"/>
      <c r="DR11" s="514"/>
      <c r="DS11" s="514"/>
      <c r="DT11" s="514"/>
      <c r="DU11" s="513"/>
      <c r="DV11" s="512"/>
      <c r="DW11" s="511"/>
      <c r="DX11" s="511"/>
      <c r="DY11" s="511"/>
      <c r="DZ11" s="510"/>
      <c r="EA11" s="211"/>
    </row>
    <row r="12" spans="1:131" s="562" customFormat="1" ht="26.25" customHeight="1" x14ac:dyDescent="0.2">
      <c r="A12" s="456">
        <v>6</v>
      </c>
      <c r="B12" s="538"/>
      <c r="C12" s="537"/>
      <c r="D12" s="537"/>
      <c r="E12" s="537"/>
      <c r="F12" s="537"/>
      <c r="G12" s="537"/>
      <c r="H12" s="537"/>
      <c r="I12" s="537"/>
      <c r="J12" s="537"/>
      <c r="K12" s="537"/>
      <c r="L12" s="537"/>
      <c r="M12" s="537"/>
      <c r="N12" s="537"/>
      <c r="O12" s="537"/>
      <c r="P12" s="536"/>
      <c r="Q12" s="542"/>
      <c r="R12" s="541"/>
      <c r="S12" s="541"/>
      <c r="T12" s="541"/>
      <c r="U12" s="541"/>
      <c r="V12" s="541"/>
      <c r="W12" s="541"/>
      <c r="X12" s="541"/>
      <c r="Y12" s="541"/>
      <c r="Z12" s="541"/>
      <c r="AA12" s="541"/>
      <c r="AB12" s="541"/>
      <c r="AC12" s="541"/>
      <c r="AD12" s="541"/>
      <c r="AE12" s="540"/>
      <c r="AF12" s="533"/>
      <c r="AG12" s="532"/>
      <c r="AH12" s="532"/>
      <c r="AI12" s="532"/>
      <c r="AJ12" s="531"/>
      <c r="AK12" s="586"/>
      <c r="AL12" s="585"/>
      <c r="AM12" s="585"/>
      <c r="AN12" s="585"/>
      <c r="AO12" s="585"/>
      <c r="AP12" s="585"/>
      <c r="AQ12" s="585"/>
      <c r="AR12" s="585"/>
      <c r="AS12" s="585"/>
      <c r="AT12" s="585"/>
      <c r="AU12" s="584"/>
      <c r="AV12" s="584"/>
      <c r="AW12" s="584"/>
      <c r="AX12" s="584"/>
      <c r="AY12" s="583"/>
      <c r="AZ12" s="277"/>
      <c r="BA12" s="277"/>
      <c r="BB12" s="277"/>
      <c r="BC12" s="277"/>
      <c r="BD12" s="277"/>
      <c r="BE12" s="199"/>
      <c r="BF12" s="199"/>
      <c r="BG12" s="199"/>
      <c r="BH12" s="199"/>
      <c r="BI12" s="199"/>
      <c r="BJ12" s="199"/>
      <c r="BK12" s="199"/>
      <c r="BL12" s="199"/>
      <c r="BM12" s="199"/>
      <c r="BN12" s="199"/>
      <c r="BO12" s="199"/>
      <c r="BP12" s="199"/>
      <c r="BQ12" s="456">
        <v>6</v>
      </c>
      <c r="BR12" s="517"/>
      <c r="BS12" s="512"/>
      <c r="BT12" s="511"/>
      <c r="BU12" s="511"/>
      <c r="BV12" s="511"/>
      <c r="BW12" s="511"/>
      <c r="BX12" s="511"/>
      <c r="BY12" s="511"/>
      <c r="BZ12" s="511"/>
      <c r="CA12" s="511"/>
      <c r="CB12" s="511"/>
      <c r="CC12" s="511"/>
      <c r="CD12" s="511"/>
      <c r="CE12" s="511"/>
      <c r="CF12" s="511"/>
      <c r="CG12" s="516"/>
      <c r="CH12" s="515"/>
      <c r="CI12" s="514"/>
      <c r="CJ12" s="514"/>
      <c r="CK12" s="514"/>
      <c r="CL12" s="513"/>
      <c r="CM12" s="515"/>
      <c r="CN12" s="514"/>
      <c r="CO12" s="514"/>
      <c r="CP12" s="514"/>
      <c r="CQ12" s="513"/>
      <c r="CR12" s="515"/>
      <c r="CS12" s="514"/>
      <c r="CT12" s="514"/>
      <c r="CU12" s="514"/>
      <c r="CV12" s="513"/>
      <c r="CW12" s="515"/>
      <c r="CX12" s="514"/>
      <c r="CY12" s="514"/>
      <c r="CZ12" s="514"/>
      <c r="DA12" s="513"/>
      <c r="DB12" s="515"/>
      <c r="DC12" s="514"/>
      <c r="DD12" s="514"/>
      <c r="DE12" s="514"/>
      <c r="DF12" s="513"/>
      <c r="DG12" s="515"/>
      <c r="DH12" s="514"/>
      <c r="DI12" s="514"/>
      <c r="DJ12" s="514"/>
      <c r="DK12" s="513"/>
      <c r="DL12" s="515"/>
      <c r="DM12" s="514"/>
      <c r="DN12" s="514"/>
      <c r="DO12" s="514"/>
      <c r="DP12" s="513"/>
      <c r="DQ12" s="515"/>
      <c r="DR12" s="514"/>
      <c r="DS12" s="514"/>
      <c r="DT12" s="514"/>
      <c r="DU12" s="513"/>
      <c r="DV12" s="512"/>
      <c r="DW12" s="511"/>
      <c r="DX12" s="511"/>
      <c r="DY12" s="511"/>
      <c r="DZ12" s="510"/>
      <c r="EA12" s="211"/>
    </row>
    <row r="13" spans="1:131" s="562" customFormat="1" ht="26.25" customHeight="1" x14ac:dyDescent="0.2">
      <c r="A13" s="456">
        <v>7</v>
      </c>
      <c r="B13" s="538"/>
      <c r="C13" s="537"/>
      <c r="D13" s="537"/>
      <c r="E13" s="537"/>
      <c r="F13" s="537"/>
      <c r="G13" s="537"/>
      <c r="H13" s="537"/>
      <c r="I13" s="537"/>
      <c r="J13" s="537"/>
      <c r="K13" s="537"/>
      <c r="L13" s="537"/>
      <c r="M13" s="537"/>
      <c r="N13" s="537"/>
      <c r="O13" s="537"/>
      <c r="P13" s="536"/>
      <c r="Q13" s="542"/>
      <c r="R13" s="541"/>
      <c r="S13" s="541"/>
      <c r="T13" s="541"/>
      <c r="U13" s="541"/>
      <c r="V13" s="541"/>
      <c r="W13" s="541"/>
      <c r="X13" s="541"/>
      <c r="Y13" s="541"/>
      <c r="Z13" s="541"/>
      <c r="AA13" s="541"/>
      <c r="AB13" s="541"/>
      <c r="AC13" s="541"/>
      <c r="AD13" s="541"/>
      <c r="AE13" s="540"/>
      <c r="AF13" s="533"/>
      <c r="AG13" s="532"/>
      <c r="AH13" s="532"/>
      <c r="AI13" s="532"/>
      <c r="AJ13" s="531"/>
      <c r="AK13" s="586"/>
      <c r="AL13" s="585"/>
      <c r="AM13" s="585"/>
      <c r="AN13" s="585"/>
      <c r="AO13" s="585"/>
      <c r="AP13" s="585"/>
      <c r="AQ13" s="585"/>
      <c r="AR13" s="585"/>
      <c r="AS13" s="585"/>
      <c r="AT13" s="585"/>
      <c r="AU13" s="584"/>
      <c r="AV13" s="584"/>
      <c r="AW13" s="584"/>
      <c r="AX13" s="584"/>
      <c r="AY13" s="583"/>
      <c r="AZ13" s="277"/>
      <c r="BA13" s="277"/>
      <c r="BB13" s="277"/>
      <c r="BC13" s="277"/>
      <c r="BD13" s="277"/>
      <c r="BE13" s="199"/>
      <c r="BF13" s="199"/>
      <c r="BG13" s="199"/>
      <c r="BH13" s="199"/>
      <c r="BI13" s="199"/>
      <c r="BJ13" s="199"/>
      <c r="BK13" s="199"/>
      <c r="BL13" s="199"/>
      <c r="BM13" s="199"/>
      <c r="BN13" s="199"/>
      <c r="BO13" s="199"/>
      <c r="BP13" s="199"/>
      <c r="BQ13" s="456">
        <v>7</v>
      </c>
      <c r="BR13" s="517"/>
      <c r="BS13" s="512"/>
      <c r="BT13" s="511"/>
      <c r="BU13" s="511"/>
      <c r="BV13" s="511"/>
      <c r="BW13" s="511"/>
      <c r="BX13" s="511"/>
      <c r="BY13" s="511"/>
      <c r="BZ13" s="511"/>
      <c r="CA13" s="511"/>
      <c r="CB13" s="511"/>
      <c r="CC13" s="511"/>
      <c r="CD13" s="511"/>
      <c r="CE13" s="511"/>
      <c r="CF13" s="511"/>
      <c r="CG13" s="516"/>
      <c r="CH13" s="515"/>
      <c r="CI13" s="514"/>
      <c r="CJ13" s="514"/>
      <c r="CK13" s="514"/>
      <c r="CL13" s="513"/>
      <c r="CM13" s="515"/>
      <c r="CN13" s="514"/>
      <c r="CO13" s="514"/>
      <c r="CP13" s="514"/>
      <c r="CQ13" s="513"/>
      <c r="CR13" s="515"/>
      <c r="CS13" s="514"/>
      <c r="CT13" s="514"/>
      <c r="CU13" s="514"/>
      <c r="CV13" s="513"/>
      <c r="CW13" s="515"/>
      <c r="CX13" s="514"/>
      <c r="CY13" s="514"/>
      <c r="CZ13" s="514"/>
      <c r="DA13" s="513"/>
      <c r="DB13" s="515"/>
      <c r="DC13" s="514"/>
      <c r="DD13" s="514"/>
      <c r="DE13" s="514"/>
      <c r="DF13" s="513"/>
      <c r="DG13" s="515"/>
      <c r="DH13" s="514"/>
      <c r="DI13" s="514"/>
      <c r="DJ13" s="514"/>
      <c r="DK13" s="513"/>
      <c r="DL13" s="515"/>
      <c r="DM13" s="514"/>
      <c r="DN13" s="514"/>
      <c r="DO13" s="514"/>
      <c r="DP13" s="513"/>
      <c r="DQ13" s="515"/>
      <c r="DR13" s="514"/>
      <c r="DS13" s="514"/>
      <c r="DT13" s="514"/>
      <c r="DU13" s="513"/>
      <c r="DV13" s="512"/>
      <c r="DW13" s="511"/>
      <c r="DX13" s="511"/>
      <c r="DY13" s="511"/>
      <c r="DZ13" s="510"/>
      <c r="EA13" s="211"/>
    </row>
    <row r="14" spans="1:131" s="562" customFormat="1" ht="26.25" customHeight="1" x14ac:dyDescent="0.2">
      <c r="A14" s="456">
        <v>8</v>
      </c>
      <c r="B14" s="538"/>
      <c r="C14" s="537"/>
      <c r="D14" s="537"/>
      <c r="E14" s="537"/>
      <c r="F14" s="537"/>
      <c r="G14" s="537"/>
      <c r="H14" s="537"/>
      <c r="I14" s="537"/>
      <c r="J14" s="537"/>
      <c r="K14" s="537"/>
      <c r="L14" s="537"/>
      <c r="M14" s="537"/>
      <c r="N14" s="537"/>
      <c r="O14" s="537"/>
      <c r="P14" s="536"/>
      <c r="Q14" s="542"/>
      <c r="R14" s="541"/>
      <c r="S14" s="541"/>
      <c r="T14" s="541"/>
      <c r="U14" s="541"/>
      <c r="V14" s="541"/>
      <c r="W14" s="541"/>
      <c r="X14" s="541"/>
      <c r="Y14" s="541"/>
      <c r="Z14" s="541"/>
      <c r="AA14" s="541"/>
      <c r="AB14" s="541"/>
      <c r="AC14" s="541"/>
      <c r="AD14" s="541"/>
      <c r="AE14" s="540"/>
      <c r="AF14" s="533"/>
      <c r="AG14" s="532"/>
      <c r="AH14" s="532"/>
      <c r="AI14" s="532"/>
      <c r="AJ14" s="531"/>
      <c r="AK14" s="586"/>
      <c r="AL14" s="585"/>
      <c r="AM14" s="585"/>
      <c r="AN14" s="585"/>
      <c r="AO14" s="585"/>
      <c r="AP14" s="585"/>
      <c r="AQ14" s="585"/>
      <c r="AR14" s="585"/>
      <c r="AS14" s="585"/>
      <c r="AT14" s="585"/>
      <c r="AU14" s="584"/>
      <c r="AV14" s="584"/>
      <c r="AW14" s="584"/>
      <c r="AX14" s="584"/>
      <c r="AY14" s="583"/>
      <c r="AZ14" s="277"/>
      <c r="BA14" s="277"/>
      <c r="BB14" s="277"/>
      <c r="BC14" s="277"/>
      <c r="BD14" s="277"/>
      <c r="BE14" s="199"/>
      <c r="BF14" s="199"/>
      <c r="BG14" s="199"/>
      <c r="BH14" s="199"/>
      <c r="BI14" s="199"/>
      <c r="BJ14" s="199"/>
      <c r="BK14" s="199"/>
      <c r="BL14" s="199"/>
      <c r="BM14" s="199"/>
      <c r="BN14" s="199"/>
      <c r="BO14" s="199"/>
      <c r="BP14" s="199"/>
      <c r="BQ14" s="456">
        <v>8</v>
      </c>
      <c r="BR14" s="517"/>
      <c r="BS14" s="512"/>
      <c r="BT14" s="511"/>
      <c r="BU14" s="511"/>
      <c r="BV14" s="511"/>
      <c r="BW14" s="511"/>
      <c r="BX14" s="511"/>
      <c r="BY14" s="511"/>
      <c r="BZ14" s="511"/>
      <c r="CA14" s="511"/>
      <c r="CB14" s="511"/>
      <c r="CC14" s="511"/>
      <c r="CD14" s="511"/>
      <c r="CE14" s="511"/>
      <c r="CF14" s="511"/>
      <c r="CG14" s="516"/>
      <c r="CH14" s="515"/>
      <c r="CI14" s="514"/>
      <c r="CJ14" s="514"/>
      <c r="CK14" s="514"/>
      <c r="CL14" s="513"/>
      <c r="CM14" s="515"/>
      <c r="CN14" s="514"/>
      <c r="CO14" s="514"/>
      <c r="CP14" s="514"/>
      <c r="CQ14" s="513"/>
      <c r="CR14" s="515"/>
      <c r="CS14" s="514"/>
      <c r="CT14" s="514"/>
      <c r="CU14" s="514"/>
      <c r="CV14" s="513"/>
      <c r="CW14" s="515"/>
      <c r="CX14" s="514"/>
      <c r="CY14" s="514"/>
      <c r="CZ14" s="514"/>
      <c r="DA14" s="513"/>
      <c r="DB14" s="515"/>
      <c r="DC14" s="514"/>
      <c r="DD14" s="514"/>
      <c r="DE14" s="514"/>
      <c r="DF14" s="513"/>
      <c r="DG14" s="515"/>
      <c r="DH14" s="514"/>
      <c r="DI14" s="514"/>
      <c r="DJ14" s="514"/>
      <c r="DK14" s="513"/>
      <c r="DL14" s="515"/>
      <c r="DM14" s="514"/>
      <c r="DN14" s="514"/>
      <c r="DO14" s="514"/>
      <c r="DP14" s="513"/>
      <c r="DQ14" s="515"/>
      <c r="DR14" s="514"/>
      <c r="DS14" s="514"/>
      <c r="DT14" s="514"/>
      <c r="DU14" s="513"/>
      <c r="DV14" s="512"/>
      <c r="DW14" s="511"/>
      <c r="DX14" s="511"/>
      <c r="DY14" s="511"/>
      <c r="DZ14" s="510"/>
      <c r="EA14" s="211"/>
    </row>
    <row r="15" spans="1:131" s="562" customFormat="1" ht="26.25" customHeight="1" x14ac:dyDescent="0.2">
      <c r="A15" s="456">
        <v>9</v>
      </c>
      <c r="B15" s="538"/>
      <c r="C15" s="537"/>
      <c r="D15" s="537"/>
      <c r="E15" s="537"/>
      <c r="F15" s="537"/>
      <c r="G15" s="537"/>
      <c r="H15" s="537"/>
      <c r="I15" s="537"/>
      <c r="J15" s="537"/>
      <c r="K15" s="537"/>
      <c r="L15" s="537"/>
      <c r="M15" s="537"/>
      <c r="N15" s="537"/>
      <c r="O15" s="537"/>
      <c r="P15" s="536"/>
      <c r="Q15" s="542"/>
      <c r="R15" s="541"/>
      <c r="S15" s="541"/>
      <c r="T15" s="541"/>
      <c r="U15" s="541"/>
      <c r="V15" s="541"/>
      <c r="W15" s="541"/>
      <c r="X15" s="541"/>
      <c r="Y15" s="541"/>
      <c r="Z15" s="541"/>
      <c r="AA15" s="541"/>
      <c r="AB15" s="541"/>
      <c r="AC15" s="541"/>
      <c r="AD15" s="541"/>
      <c r="AE15" s="540"/>
      <c r="AF15" s="533"/>
      <c r="AG15" s="532"/>
      <c r="AH15" s="532"/>
      <c r="AI15" s="532"/>
      <c r="AJ15" s="531"/>
      <c r="AK15" s="586"/>
      <c r="AL15" s="585"/>
      <c r="AM15" s="585"/>
      <c r="AN15" s="585"/>
      <c r="AO15" s="585"/>
      <c r="AP15" s="585"/>
      <c r="AQ15" s="585"/>
      <c r="AR15" s="585"/>
      <c r="AS15" s="585"/>
      <c r="AT15" s="585"/>
      <c r="AU15" s="584"/>
      <c r="AV15" s="584"/>
      <c r="AW15" s="584"/>
      <c r="AX15" s="584"/>
      <c r="AY15" s="583"/>
      <c r="AZ15" s="277"/>
      <c r="BA15" s="277"/>
      <c r="BB15" s="277"/>
      <c r="BC15" s="277"/>
      <c r="BD15" s="277"/>
      <c r="BE15" s="199"/>
      <c r="BF15" s="199"/>
      <c r="BG15" s="199"/>
      <c r="BH15" s="199"/>
      <c r="BI15" s="199"/>
      <c r="BJ15" s="199"/>
      <c r="BK15" s="199"/>
      <c r="BL15" s="199"/>
      <c r="BM15" s="199"/>
      <c r="BN15" s="199"/>
      <c r="BO15" s="199"/>
      <c r="BP15" s="199"/>
      <c r="BQ15" s="456">
        <v>9</v>
      </c>
      <c r="BR15" s="517"/>
      <c r="BS15" s="512"/>
      <c r="BT15" s="511"/>
      <c r="BU15" s="511"/>
      <c r="BV15" s="511"/>
      <c r="BW15" s="511"/>
      <c r="BX15" s="511"/>
      <c r="BY15" s="511"/>
      <c r="BZ15" s="511"/>
      <c r="CA15" s="511"/>
      <c r="CB15" s="511"/>
      <c r="CC15" s="511"/>
      <c r="CD15" s="511"/>
      <c r="CE15" s="511"/>
      <c r="CF15" s="511"/>
      <c r="CG15" s="516"/>
      <c r="CH15" s="515"/>
      <c r="CI15" s="514"/>
      <c r="CJ15" s="514"/>
      <c r="CK15" s="514"/>
      <c r="CL15" s="513"/>
      <c r="CM15" s="515"/>
      <c r="CN15" s="514"/>
      <c r="CO15" s="514"/>
      <c r="CP15" s="514"/>
      <c r="CQ15" s="513"/>
      <c r="CR15" s="515"/>
      <c r="CS15" s="514"/>
      <c r="CT15" s="514"/>
      <c r="CU15" s="514"/>
      <c r="CV15" s="513"/>
      <c r="CW15" s="515"/>
      <c r="CX15" s="514"/>
      <c r="CY15" s="514"/>
      <c r="CZ15" s="514"/>
      <c r="DA15" s="513"/>
      <c r="DB15" s="515"/>
      <c r="DC15" s="514"/>
      <c r="DD15" s="514"/>
      <c r="DE15" s="514"/>
      <c r="DF15" s="513"/>
      <c r="DG15" s="515"/>
      <c r="DH15" s="514"/>
      <c r="DI15" s="514"/>
      <c r="DJ15" s="514"/>
      <c r="DK15" s="513"/>
      <c r="DL15" s="515"/>
      <c r="DM15" s="514"/>
      <c r="DN15" s="514"/>
      <c r="DO15" s="514"/>
      <c r="DP15" s="513"/>
      <c r="DQ15" s="515"/>
      <c r="DR15" s="514"/>
      <c r="DS15" s="514"/>
      <c r="DT15" s="514"/>
      <c r="DU15" s="513"/>
      <c r="DV15" s="512"/>
      <c r="DW15" s="511"/>
      <c r="DX15" s="511"/>
      <c r="DY15" s="511"/>
      <c r="DZ15" s="510"/>
      <c r="EA15" s="211"/>
    </row>
    <row r="16" spans="1:131" s="562" customFormat="1" ht="26.25" customHeight="1" x14ac:dyDescent="0.2">
      <c r="A16" s="456">
        <v>10</v>
      </c>
      <c r="B16" s="538"/>
      <c r="C16" s="537"/>
      <c r="D16" s="537"/>
      <c r="E16" s="537"/>
      <c r="F16" s="537"/>
      <c r="G16" s="537"/>
      <c r="H16" s="537"/>
      <c r="I16" s="537"/>
      <c r="J16" s="537"/>
      <c r="K16" s="537"/>
      <c r="L16" s="537"/>
      <c r="M16" s="537"/>
      <c r="N16" s="537"/>
      <c r="O16" s="537"/>
      <c r="P16" s="536"/>
      <c r="Q16" s="542"/>
      <c r="R16" s="541"/>
      <c r="S16" s="541"/>
      <c r="T16" s="541"/>
      <c r="U16" s="541"/>
      <c r="V16" s="541"/>
      <c r="W16" s="541"/>
      <c r="X16" s="541"/>
      <c r="Y16" s="541"/>
      <c r="Z16" s="541"/>
      <c r="AA16" s="541"/>
      <c r="AB16" s="541"/>
      <c r="AC16" s="541"/>
      <c r="AD16" s="541"/>
      <c r="AE16" s="540"/>
      <c r="AF16" s="533"/>
      <c r="AG16" s="532"/>
      <c r="AH16" s="532"/>
      <c r="AI16" s="532"/>
      <c r="AJ16" s="531"/>
      <c r="AK16" s="586"/>
      <c r="AL16" s="585"/>
      <c r="AM16" s="585"/>
      <c r="AN16" s="585"/>
      <c r="AO16" s="585"/>
      <c r="AP16" s="585"/>
      <c r="AQ16" s="585"/>
      <c r="AR16" s="585"/>
      <c r="AS16" s="585"/>
      <c r="AT16" s="585"/>
      <c r="AU16" s="584"/>
      <c r="AV16" s="584"/>
      <c r="AW16" s="584"/>
      <c r="AX16" s="584"/>
      <c r="AY16" s="583"/>
      <c r="AZ16" s="277"/>
      <c r="BA16" s="277"/>
      <c r="BB16" s="277"/>
      <c r="BC16" s="277"/>
      <c r="BD16" s="277"/>
      <c r="BE16" s="199"/>
      <c r="BF16" s="199"/>
      <c r="BG16" s="199"/>
      <c r="BH16" s="199"/>
      <c r="BI16" s="199"/>
      <c r="BJ16" s="199"/>
      <c r="BK16" s="199"/>
      <c r="BL16" s="199"/>
      <c r="BM16" s="199"/>
      <c r="BN16" s="199"/>
      <c r="BO16" s="199"/>
      <c r="BP16" s="199"/>
      <c r="BQ16" s="456">
        <v>10</v>
      </c>
      <c r="BR16" s="517"/>
      <c r="BS16" s="512"/>
      <c r="BT16" s="511"/>
      <c r="BU16" s="511"/>
      <c r="BV16" s="511"/>
      <c r="BW16" s="511"/>
      <c r="BX16" s="511"/>
      <c r="BY16" s="511"/>
      <c r="BZ16" s="511"/>
      <c r="CA16" s="511"/>
      <c r="CB16" s="511"/>
      <c r="CC16" s="511"/>
      <c r="CD16" s="511"/>
      <c r="CE16" s="511"/>
      <c r="CF16" s="511"/>
      <c r="CG16" s="516"/>
      <c r="CH16" s="515"/>
      <c r="CI16" s="514"/>
      <c r="CJ16" s="514"/>
      <c r="CK16" s="514"/>
      <c r="CL16" s="513"/>
      <c r="CM16" s="515"/>
      <c r="CN16" s="514"/>
      <c r="CO16" s="514"/>
      <c r="CP16" s="514"/>
      <c r="CQ16" s="513"/>
      <c r="CR16" s="515"/>
      <c r="CS16" s="514"/>
      <c r="CT16" s="514"/>
      <c r="CU16" s="514"/>
      <c r="CV16" s="513"/>
      <c r="CW16" s="515"/>
      <c r="CX16" s="514"/>
      <c r="CY16" s="514"/>
      <c r="CZ16" s="514"/>
      <c r="DA16" s="513"/>
      <c r="DB16" s="515"/>
      <c r="DC16" s="514"/>
      <c r="DD16" s="514"/>
      <c r="DE16" s="514"/>
      <c r="DF16" s="513"/>
      <c r="DG16" s="515"/>
      <c r="DH16" s="514"/>
      <c r="DI16" s="514"/>
      <c r="DJ16" s="514"/>
      <c r="DK16" s="513"/>
      <c r="DL16" s="515"/>
      <c r="DM16" s="514"/>
      <c r="DN16" s="514"/>
      <c r="DO16" s="514"/>
      <c r="DP16" s="513"/>
      <c r="DQ16" s="515"/>
      <c r="DR16" s="514"/>
      <c r="DS16" s="514"/>
      <c r="DT16" s="514"/>
      <c r="DU16" s="513"/>
      <c r="DV16" s="512"/>
      <c r="DW16" s="511"/>
      <c r="DX16" s="511"/>
      <c r="DY16" s="511"/>
      <c r="DZ16" s="510"/>
      <c r="EA16" s="211"/>
    </row>
    <row r="17" spans="1:131" s="562" customFormat="1" ht="26.25" customHeight="1" x14ac:dyDescent="0.2">
      <c r="A17" s="456">
        <v>11</v>
      </c>
      <c r="B17" s="538"/>
      <c r="C17" s="537"/>
      <c r="D17" s="537"/>
      <c r="E17" s="537"/>
      <c r="F17" s="537"/>
      <c r="G17" s="537"/>
      <c r="H17" s="537"/>
      <c r="I17" s="537"/>
      <c r="J17" s="537"/>
      <c r="K17" s="537"/>
      <c r="L17" s="537"/>
      <c r="M17" s="537"/>
      <c r="N17" s="537"/>
      <c r="O17" s="537"/>
      <c r="P17" s="536"/>
      <c r="Q17" s="542"/>
      <c r="R17" s="541"/>
      <c r="S17" s="541"/>
      <c r="T17" s="541"/>
      <c r="U17" s="541"/>
      <c r="V17" s="541"/>
      <c r="W17" s="541"/>
      <c r="X17" s="541"/>
      <c r="Y17" s="541"/>
      <c r="Z17" s="541"/>
      <c r="AA17" s="541"/>
      <c r="AB17" s="541"/>
      <c r="AC17" s="541"/>
      <c r="AD17" s="541"/>
      <c r="AE17" s="540"/>
      <c r="AF17" s="533"/>
      <c r="AG17" s="532"/>
      <c r="AH17" s="532"/>
      <c r="AI17" s="532"/>
      <c r="AJ17" s="531"/>
      <c r="AK17" s="586"/>
      <c r="AL17" s="585"/>
      <c r="AM17" s="585"/>
      <c r="AN17" s="585"/>
      <c r="AO17" s="585"/>
      <c r="AP17" s="585"/>
      <c r="AQ17" s="585"/>
      <c r="AR17" s="585"/>
      <c r="AS17" s="585"/>
      <c r="AT17" s="585"/>
      <c r="AU17" s="584"/>
      <c r="AV17" s="584"/>
      <c r="AW17" s="584"/>
      <c r="AX17" s="584"/>
      <c r="AY17" s="583"/>
      <c r="AZ17" s="277"/>
      <c r="BA17" s="277"/>
      <c r="BB17" s="277"/>
      <c r="BC17" s="277"/>
      <c r="BD17" s="277"/>
      <c r="BE17" s="199"/>
      <c r="BF17" s="199"/>
      <c r="BG17" s="199"/>
      <c r="BH17" s="199"/>
      <c r="BI17" s="199"/>
      <c r="BJ17" s="199"/>
      <c r="BK17" s="199"/>
      <c r="BL17" s="199"/>
      <c r="BM17" s="199"/>
      <c r="BN17" s="199"/>
      <c r="BO17" s="199"/>
      <c r="BP17" s="199"/>
      <c r="BQ17" s="456">
        <v>11</v>
      </c>
      <c r="BR17" s="517"/>
      <c r="BS17" s="512"/>
      <c r="BT17" s="511"/>
      <c r="BU17" s="511"/>
      <c r="BV17" s="511"/>
      <c r="BW17" s="511"/>
      <c r="BX17" s="511"/>
      <c r="BY17" s="511"/>
      <c r="BZ17" s="511"/>
      <c r="CA17" s="511"/>
      <c r="CB17" s="511"/>
      <c r="CC17" s="511"/>
      <c r="CD17" s="511"/>
      <c r="CE17" s="511"/>
      <c r="CF17" s="511"/>
      <c r="CG17" s="516"/>
      <c r="CH17" s="515"/>
      <c r="CI17" s="514"/>
      <c r="CJ17" s="514"/>
      <c r="CK17" s="514"/>
      <c r="CL17" s="513"/>
      <c r="CM17" s="515"/>
      <c r="CN17" s="514"/>
      <c r="CO17" s="514"/>
      <c r="CP17" s="514"/>
      <c r="CQ17" s="513"/>
      <c r="CR17" s="515"/>
      <c r="CS17" s="514"/>
      <c r="CT17" s="514"/>
      <c r="CU17" s="514"/>
      <c r="CV17" s="513"/>
      <c r="CW17" s="515"/>
      <c r="CX17" s="514"/>
      <c r="CY17" s="514"/>
      <c r="CZ17" s="514"/>
      <c r="DA17" s="513"/>
      <c r="DB17" s="515"/>
      <c r="DC17" s="514"/>
      <c r="DD17" s="514"/>
      <c r="DE17" s="514"/>
      <c r="DF17" s="513"/>
      <c r="DG17" s="515"/>
      <c r="DH17" s="514"/>
      <c r="DI17" s="514"/>
      <c r="DJ17" s="514"/>
      <c r="DK17" s="513"/>
      <c r="DL17" s="515"/>
      <c r="DM17" s="514"/>
      <c r="DN17" s="514"/>
      <c r="DO17" s="514"/>
      <c r="DP17" s="513"/>
      <c r="DQ17" s="515"/>
      <c r="DR17" s="514"/>
      <c r="DS17" s="514"/>
      <c r="DT17" s="514"/>
      <c r="DU17" s="513"/>
      <c r="DV17" s="512"/>
      <c r="DW17" s="511"/>
      <c r="DX17" s="511"/>
      <c r="DY17" s="511"/>
      <c r="DZ17" s="510"/>
      <c r="EA17" s="211"/>
    </row>
    <row r="18" spans="1:131" s="562" customFormat="1" ht="26.25" customHeight="1" x14ac:dyDescent="0.2">
      <c r="A18" s="456">
        <v>12</v>
      </c>
      <c r="B18" s="538"/>
      <c r="C18" s="537"/>
      <c r="D18" s="537"/>
      <c r="E18" s="537"/>
      <c r="F18" s="537"/>
      <c r="G18" s="537"/>
      <c r="H18" s="537"/>
      <c r="I18" s="537"/>
      <c r="J18" s="537"/>
      <c r="K18" s="537"/>
      <c r="L18" s="537"/>
      <c r="M18" s="537"/>
      <c r="N18" s="537"/>
      <c r="O18" s="537"/>
      <c r="P18" s="536"/>
      <c r="Q18" s="542"/>
      <c r="R18" s="541"/>
      <c r="S18" s="541"/>
      <c r="T18" s="541"/>
      <c r="U18" s="541"/>
      <c r="V18" s="541"/>
      <c r="W18" s="541"/>
      <c r="X18" s="541"/>
      <c r="Y18" s="541"/>
      <c r="Z18" s="541"/>
      <c r="AA18" s="541"/>
      <c r="AB18" s="541"/>
      <c r="AC18" s="541"/>
      <c r="AD18" s="541"/>
      <c r="AE18" s="540"/>
      <c r="AF18" s="533"/>
      <c r="AG18" s="532"/>
      <c r="AH18" s="532"/>
      <c r="AI18" s="532"/>
      <c r="AJ18" s="531"/>
      <c r="AK18" s="586"/>
      <c r="AL18" s="585"/>
      <c r="AM18" s="585"/>
      <c r="AN18" s="585"/>
      <c r="AO18" s="585"/>
      <c r="AP18" s="585"/>
      <c r="AQ18" s="585"/>
      <c r="AR18" s="585"/>
      <c r="AS18" s="585"/>
      <c r="AT18" s="585"/>
      <c r="AU18" s="584"/>
      <c r="AV18" s="584"/>
      <c r="AW18" s="584"/>
      <c r="AX18" s="584"/>
      <c r="AY18" s="583"/>
      <c r="AZ18" s="277"/>
      <c r="BA18" s="277"/>
      <c r="BB18" s="277"/>
      <c r="BC18" s="277"/>
      <c r="BD18" s="277"/>
      <c r="BE18" s="199"/>
      <c r="BF18" s="199"/>
      <c r="BG18" s="199"/>
      <c r="BH18" s="199"/>
      <c r="BI18" s="199"/>
      <c r="BJ18" s="199"/>
      <c r="BK18" s="199"/>
      <c r="BL18" s="199"/>
      <c r="BM18" s="199"/>
      <c r="BN18" s="199"/>
      <c r="BO18" s="199"/>
      <c r="BP18" s="199"/>
      <c r="BQ18" s="456">
        <v>12</v>
      </c>
      <c r="BR18" s="517"/>
      <c r="BS18" s="512"/>
      <c r="BT18" s="511"/>
      <c r="BU18" s="511"/>
      <c r="BV18" s="511"/>
      <c r="BW18" s="511"/>
      <c r="BX18" s="511"/>
      <c r="BY18" s="511"/>
      <c r="BZ18" s="511"/>
      <c r="CA18" s="511"/>
      <c r="CB18" s="511"/>
      <c r="CC18" s="511"/>
      <c r="CD18" s="511"/>
      <c r="CE18" s="511"/>
      <c r="CF18" s="511"/>
      <c r="CG18" s="516"/>
      <c r="CH18" s="515"/>
      <c r="CI18" s="514"/>
      <c r="CJ18" s="514"/>
      <c r="CK18" s="514"/>
      <c r="CL18" s="513"/>
      <c r="CM18" s="515"/>
      <c r="CN18" s="514"/>
      <c r="CO18" s="514"/>
      <c r="CP18" s="514"/>
      <c r="CQ18" s="513"/>
      <c r="CR18" s="515"/>
      <c r="CS18" s="514"/>
      <c r="CT18" s="514"/>
      <c r="CU18" s="514"/>
      <c r="CV18" s="513"/>
      <c r="CW18" s="515"/>
      <c r="CX18" s="514"/>
      <c r="CY18" s="514"/>
      <c r="CZ18" s="514"/>
      <c r="DA18" s="513"/>
      <c r="DB18" s="515"/>
      <c r="DC18" s="514"/>
      <c r="DD18" s="514"/>
      <c r="DE18" s="514"/>
      <c r="DF18" s="513"/>
      <c r="DG18" s="515"/>
      <c r="DH18" s="514"/>
      <c r="DI18" s="514"/>
      <c r="DJ18" s="514"/>
      <c r="DK18" s="513"/>
      <c r="DL18" s="515"/>
      <c r="DM18" s="514"/>
      <c r="DN18" s="514"/>
      <c r="DO18" s="514"/>
      <c r="DP18" s="513"/>
      <c r="DQ18" s="515"/>
      <c r="DR18" s="514"/>
      <c r="DS18" s="514"/>
      <c r="DT18" s="514"/>
      <c r="DU18" s="513"/>
      <c r="DV18" s="512"/>
      <c r="DW18" s="511"/>
      <c r="DX18" s="511"/>
      <c r="DY18" s="511"/>
      <c r="DZ18" s="510"/>
      <c r="EA18" s="211"/>
    </row>
    <row r="19" spans="1:131" s="562" customFormat="1" ht="26.25" customHeight="1" x14ac:dyDescent="0.2">
      <c r="A19" s="456">
        <v>13</v>
      </c>
      <c r="B19" s="538"/>
      <c r="C19" s="537"/>
      <c r="D19" s="537"/>
      <c r="E19" s="537"/>
      <c r="F19" s="537"/>
      <c r="G19" s="537"/>
      <c r="H19" s="537"/>
      <c r="I19" s="537"/>
      <c r="J19" s="537"/>
      <c r="K19" s="537"/>
      <c r="L19" s="537"/>
      <c r="M19" s="537"/>
      <c r="N19" s="537"/>
      <c r="O19" s="537"/>
      <c r="P19" s="536"/>
      <c r="Q19" s="542"/>
      <c r="R19" s="541"/>
      <c r="S19" s="541"/>
      <c r="T19" s="541"/>
      <c r="U19" s="541"/>
      <c r="V19" s="541"/>
      <c r="W19" s="541"/>
      <c r="X19" s="541"/>
      <c r="Y19" s="541"/>
      <c r="Z19" s="541"/>
      <c r="AA19" s="541"/>
      <c r="AB19" s="541"/>
      <c r="AC19" s="541"/>
      <c r="AD19" s="541"/>
      <c r="AE19" s="540"/>
      <c r="AF19" s="533"/>
      <c r="AG19" s="532"/>
      <c r="AH19" s="532"/>
      <c r="AI19" s="532"/>
      <c r="AJ19" s="531"/>
      <c r="AK19" s="586"/>
      <c r="AL19" s="585"/>
      <c r="AM19" s="585"/>
      <c r="AN19" s="585"/>
      <c r="AO19" s="585"/>
      <c r="AP19" s="585"/>
      <c r="AQ19" s="585"/>
      <c r="AR19" s="585"/>
      <c r="AS19" s="585"/>
      <c r="AT19" s="585"/>
      <c r="AU19" s="584"/>
      <c r="AV19" s="584"/>
      <c r="AW19" s="584"/>
      <c r="AX19" s="584"/>
      <c r="AY19" s="583"/>
      <c r="AZ19" s="277"/>
      <c r="BA19" s="277"/>
      <c r="BB19" s="277"/>
      <c r="BC19" s="277"/>
      <c r="BD19" s="277"/>
      <c r="BE19" s="199"/>
      <c r="BF19" s="199"/>
      <c r="BG19" s="199"/>
      <c r="BH19" s="199"/>
      <c r="BI19" s="199"/>
      <c r="BJ19" s="199"/>
      <c r="BK19" s="199"/>
      <c r="BL19" s="199"/>
      <c r="BM19" s="199"/>
      <c r="BN19" s="199"/>
      <c r="BO19" s="199"/>
      <c r="BP19" s="199"/>
      <c r="BQ19" s="456">
        <v>13</v>
      </c>
      <c r="BR19" s="517"/>
      <c r="BS19" s="512"/>
      <c r="BT19" s="511"/>
      <c r="BU19" s="511"/>
      <c r="BV19" s="511"/>
      <c r="BW19" s="511"/>
      <c r="BX19" s="511"/>
      <c r="BY19" s="511"/>
      <c r="BZ19" s="511"/>
      <c r="CA19" s="511"/>
      <c r="CB19" s="511"/>
      <c r="CC19" s="511"/>
      <c r="CD19" s="511"/>
      <c r="CE19" s="511"/>
      <c r="CF19" s="511"/>
      <c r="CG19" s="516"/>
      <c r="CH19" s="515"/>
      <c r="CI19" s="514"/>
      <c r="CJ19" s="514"/>
      <c r="CK19" s="514"/>
      <c r="CL19" s="513"/>
      <c r="CM19" s="515"/>
      <c r="CN19" s="514"/>
      <c r="CO19" s="514"/>
      <c r="CP19" s="514"/>
      <c r="CQ19" s="513"/>
      <c r="CR19" s="515"/>
      <c r="CS19" s="514"/>
      <c r="CT19" s="514"/>
      <c r="CU19" s="514"/>
      <c r="CV19" s="513"/>
      <c r="CW19" s="515"/>
      <c r="CX19" s="514"/>
      <c r="CY19" s="514"/>
      <c r="CZ19" s="514"/>
      <c r="DA19" s="513"/>
      <c r="DB19" s="515"/>
      <c r="DC19" s="514"/>
      <c r="DD19" s="514"/>
      <c r="DE19" s="514"/>
      <c r="DF19" s="513"/>
      <c r="DG19" s="515"/>
      <c r="DH19" s="514"/>
      <c r="DI19" s="514"/>
      <c r="DJ19" s="514"/>
      <c r="DK19" s="513"/>
      <c r="DL19" s="515"/>
      <c r="DM19" s="514"/>
      <c r="DN19" s="514"/>
      <c r="DO19" s="514"/>
      <c r="DP19" s="513"/>
      <c r="DQ19" s="515"/>
      <c r="DR19" s="514"/>
      <c r="DS19" s="514"/>
      <c r="DT19" s="514"/>
      <c r="DU19" s="513"/>
      <c r="DV19" s="512"/>
      <c r="DW19" s="511"/>
      <c r="DX19" s="511"/>
      <c r="DY19" s="511"/>
      <c r="DZ19" s="510"/>
      <c r="EA19" s="211"/>
    </row>
    <row r="20" spans="1:131" s="562" customFormat="1" ht="26.25" customHeight="1" x14ac:dyDescent="0.2">
      <c r="A20" s="456">
        <v>14</v>
      </c>
      <c r="B20" s="538"/>
      <c r="C20" s="537"/>
      <c r="D20" s="537"/>
      <c r="E20" s="537"/>
      <c r="F20" s="537"/>
      <c r="G20" s="537"/>
      <c r="H20" s="537"/>
      <c r="I20" s="537"/>
      <c r="J20" s="537"/>
      <c r="K20" s="537"/>
      <c r="L20" s="537"/>
      <c r="M20" s="537"/>
      <c r="N20" s="537"/>
      <c r="O20" s="537"/>
      <c r="P20" s="536"/>
      <c r="Q20" s="542"/>
      <c r="R20" s="541"/>
      <c r="S20" s="541"/>
      <c r="T20" s="541"/>
      <c r="U20" s="541"/>
      <c r="V20" s="541"/>
      <c r="W20" s="541"/>
      <c r="X20" s="541"/>
      <c r="Y20" s="541"/>
      <c r="Z20" s="541"/>
      <c r="AA20" s="541"/>
      <c r="AB20" s="541"/>
      <c r="AC20" s="541"/>
      <c r="AD20" s="541"/>
      <c r="AE20" s="540"/>
      <c r="AF20" s="533"/>
      <c r="AG20" s="532"/>
      <c r="AH20" s="532"/>
      <c r="AI20" s="532"/>
      <c r="AJ20" s="531"/>
      <c r="AK20" s="586"/>
      <c r="AL20" s="585"/>
      <c r="AM20" s="585"/>
      <c r="AN20" s="585"/>
      <c r="AO20" s="585"/>
      <c r="AP20" s="585"/>
      <c r="AQ20" s="585"/>
      <c r="AR20" s="585"/>
      <c r="AS20" s="585"/>
      <c r="AT20" s="585"/>
      <c r="AU20" s="584"/>
      <c r="AV20" s="584"/>
      <c r="AW20" s="584"/>
      <c r="AX20" s="584"/>
      <c r="AY20" s="583"/>
      <c r="AZ20" s="277"/>
      <c r="BA20" s="277"/>
      <c r="BB20" s="277"/>
      <c r="BC20" s="277"/>
      <c r="BD20" s="277"/>
      <c r="BE20" s="199"/>
      <c r="BF20" s="199"/>
      <c r="BG20" s="199"/>
      <c r="BH20" s="199"/>
      <c r="BI20" s="199"/>
      <c r="BJ20" s="199"/>
      <c r="BK20" s="199"/>
      <c r="BL20" s="199"/>
      <c r="BM20" s="199"/>
      <c r="BN20" s="199"/>
      <c r="BO20" s="199"/>
      <c r="BP20" s="199"/>
      <c r="BQ20" s="456">
        <v>14</v>
      </c>
      <c r="BR20" s="517"/>
      <c r="BS20" s="512"/>
      <c r="BT20" s="511"/>
      <c r="BU20" s="511"/>
      <c r="BV20" s="511"/>
      <c r="BW20" s="511"/>
      <c r="BX20" s="511"/>
      <c r="BY20" s="511"/>
      <c r="BZ20" s="511"/>
      <c r="CA20" s="511"/>
      <c r="CB20" s="511"/>
      <c r="CC20" s="511"/>
      <c r="CD20" s="511"/>
      <c r="CE20" s="511"/>
      <c r="CF20" s="511"/>
      <c r="CG20" s="516"/>
      <c r="CH20" s="515"/>
      <c r="CI20" s="514"/>
      <c r="CJ20" s="514"/>
      <c r="CK20" s="514"/>
      <c r="CL20" s="513"/>
      <c r="CM20" s="515"/>
      <c r="CN20" s="514"/>
      <c r="CO20" s="514"/>
      <c r="CP20" s="514"/>
      <c r="CQ20" s="513"/>
      <c r="CR20" s="515"/>
      <c r="CS20" s="514"/>
      <c r="CT20" s="514"/>
      <c r="CU20" s="514"/>
      <c r="CV20" s="513"/>
      <c r="CW20" s="515"/>
      <c r="CX20" s="514"/>
      <c r="CY20" s="514"/>
      <c r="CZ20" s="514"/>
      <c r="DA20" s="513"/>
      <c r="DB20" s="515"/>
      <c r="DC20" s="514"/>
      <c r="DD20" s="514"/>
      <c r="DE20" s="514"/>
      <c r="DF20" s="513"/>
      <c r="DG20" s="515"/>
      <c r="DH20" s="514"/>
      <c r="DI20" s="514"/>
      <c r="DJ20" s="514"/>
      <c r="DK20" s="513"/>
      <c r="DL20" s="515"/>
      <c r="DM20" s="514"/>
      <c r="DN20" s="514"/>
      <c r="DO20" s="514"/>
      <c r="DP20" s="513"/>
      <c r="DQ20" s="515"/>
      <c r="DR20" s="514"/>
      <c r="DS20" s="514"/>
      <c r="DT20" s="514"/>
      <c r="DU20" s="513"/>
      <c r="DV20" s="512"/>
      <c r="DW20" s="511"/>
      <c r="DX20" s="511"/>
      <c r="DY20" s="511"/>
      <c r="DZ20" s="510"/>
      <c r="EA20" s="211"/>
    </row>
    <row r="21" spans="1:131" s="562" customFormat="1" ht="26.25" customHeight="1" thickBot="1" x14ac:dyDescent="0.25">
      <c r="A21" s="456">
        <v>15</v>
      </c>
      <c r="B21" s="538"/>
      <c r="C21" s="537"/>
      <c r="D21" s="537"/>
      <c r="E21" s="537"/>
      <c r="F21" s="537"/>
      <c r="G21" s="537"/>
      <c r="H21" s="537"/>
      <c r="I21" s="537"/>
      <c r="J21" s="537"/>
      <c r="K21" s="537"/>
      <c r="L21" s="537"/>
      <c r="M21" s="537"/>
      <c r="N21" s="537"/>
      <c r="O21" s="537"/>
      <c r="P21" s="536"/>
      <c r="Q21" s="542"/>
      <c r="R21" s="541"/>
      <c r="S21" s="541"/>
      <c r="T21" s="541"/>
      <c r="U21" s="541"/>
      <c r="V21" s="541"/>
      <c r="W21" s="541"/>
      <c r="X21" s="541"/>
      <c r="Y21" s="541"/>
      <c r="Z21" s="541"/>
      <c r="AA21" s="541"/>
      <c r="AB21" s="541"/>
      <c r="AC21" s="541"/>
      <c r="AD21" s="541"/>
      <c r="AE21" s="540"/>
      <c r="AF21" s="533"/>
      <c r="AG21" s="532"/>
      <c r="AH21" s="532"/>
      <c r="AI21" s="532"/>
      <c r="AJ21" s="531"/>
      <c r="AK21" s="586"/>
      <c r="AL21" s="585"/>
      <c r="AM21" s="585"/>
      <c r="AN21" s="585"/>
      <c r="AO21" s="585"/>
      <c r="AP21" s="585"/>
      <c r="AQ21" s="585"/>
      <c r="AR21" s="585"/>
      <c r="AS21" s="585"/>
      <c r="AT21" s="585"/>
      <c r="AU21" s="584"/>
      <c r="AV21" s="584"/>
      <c r="AW21" s="584"/>
      <c r="AX21" s="584"/>
      <c r="AY21" s="583"/>
      <c r="AZ21" s="277"/>
      <c r="BA21" s="277"/>
      <c r="BB21" s="277"/>
      <c r="BC21" s="277"/>
      <c r="BD21" s="277"/>
      <c r="BE21" s="199"/>
      <c r="BF21" s="199"/>
      <c r="BG21" s="199"/>
      <c r="BH21" s="199"/>
      <c r="BI21" s="199"/>
      <c r="BJ21" s="199"/>
      <c r="BK21" s="199"/>
      <c r="BL21" s="199"/>
      <c r="BM21" s="199"/>
      <c r="BN21" s="199"/>
      <c r="BO21" s="199"/>
      <c r="BP21" s="199"/>
      <c r="BQ21" s="456">
        <v>15</v>
      </c>
      <c r="BR21" s="517"/>
      <c r="BS21" s="512"/>
      <c r="BT21" s="511"/>
      <c r="BU21" s="511"/>
      <c r="BV21" s="511"/>
      <c r="BW21" s="511"/>
      <c r="BX21" s="511"/>
      <c r="BY21" s="511"/>
      <c r="BZ21" s="511"/>
      <c r="CA21" s="511"/>
      <c r="CB21" s="511"/>
      <c r="CC21" s="511"/>
      <c r="CD21" s="511"/>
      <c r="CE21" s="511"/>
      <c r="CF21" s="511"/>
      <c r="CG21" s="516"/>
      <c r="CH21" s="515"/>
      <c r="CI21" s="514"/>
      <c r="CJ21" s="514"/>
      <c r="CK21" s="514"/>
      <c r="CL21" s="513"/>
      <c r="CM21" s="515"/>
      <c r="CN21" s="514"/>
      <c r="CO21" s="514"/>
      <c r="CP21" s="514"/>
      <c r="CQ21" s="513"/>
      <c r="CR21" s="515"/>
      <c r="CS21" s="514"/>
      <c r="CT21" s="514"/>
      <c r="CU21" s="514"/>
      <c r="CV21" s="513"/>
      <c r="CW21" s="515"/>
      <c r="CX21" s="514"/>
      <c r="CY21" s="514"/>
      <c r="CZ21" s="514"/>
      <c r="DA21" s="513"/>
      <c r="DB21" s="515"/>
      <c r="DC21" s="514"/>
      <c r="DD21" s="514"/>
      <c r="DE21" s="514"/>
      <c r="DF21" s="513"/>
      <c r="DG21" s="515"/>
      <c r="DH21" s="514"/>
      <c r="DI21" s="514"/>
      <c r="DJ21" s="514"/>
      <c r="DK21" s="513"/>
      <c r="DL21" s="515"/>
      <c r="DM21" s="514"/>
      <c r="DN21" s="514"/>
      <c r="DO21" s="514"/>
      <c r="DP21" s="513"/>
      <c r="DQ21" s="515"/>
      <c r="DR21" s="514"/>
      <c r="DS21" s="514"/>
      <c r="DT21" s="514"/>
      <c r="DU21" s="513"/>
      <c r="DV21" s="512"/>
      <c r="DW21" s="511"/>
      <c r="DX21" s="511"/>
      <c r="DY21" s="511"/>
      <c r="DZ21" s="510"/>
      <c r="EA21" s="211"/>
    </row>
    <row r="22" spans="1:131" s="562" customFormat="1" ht="26.25" customHeight="1" x14ac:dyDescent="0.2">
      <c r="A22" s="456">
        <v>16</v>
      </c>
      <c r="B22" s="538"/>
      <c r="C22" s="537"/>
      <c r="D22" s="537"/>
      <c r="E22" s="537"/>
      <c r="F22" s="537"/>
      <c r="G22" s="537"/>
      <c r="H22" s="537"/>
      <c r="I22" s="537"/>
      <c r="J22" s="537"/>
      <c r="K22" s="537"/>
      <c r="L22" s="537"/>
      <c r="M22" s="537"/>
      <c r="N22" s="537"/>
      <c r="O22" s="537"/>
      <c r="P22" s="536"/>
      <c r="Q22" s="582"/>
      <c r="R22" s="581"/>
      <c r="S22" s="581"/>
      <c r="T22" s="581"/>
      <c r="U22" s="581"/>
      <c r="V22" s="581"/>
      <c r="W22" s="581"/>
      <c r="X22" s="581"/>
      <c r="Y22" s="581"/>
      <c r="Z22" s="581"/>
      <c r="AA22" s="581"/>
      <c r="AB22" s="581"/>
      <c r="AC22" s="581"/>
      <c r="AD22" s="581"/>
      <c r="AE22" s="580"/>
      <c r="AF22" s="533"/>
      <c r="AG22" s="532"/>
      <c r="AH22" s="532"/>
      <c r="AI22" s="532"/>
      <c r="AJ22" s="531"/>
      <c r="AK22" s="579"/>
      <c r="AL22" s="578"/>
      <c r="AM22" s="578"/>
      <c r="AN22" s="578"/>
      <c r="AO22" s="578"/>
      <c r="AP22" s="578"/>
      <c r="AQ22" s="578"/>
      <c r="AR22" s="578"/>
      <c r="AS22" s="578"/>
      <c r="AT22" s="578"/>
      <c r="AU22" s="577"/>
      <c r="AV22" s="577"/>
      <c r="AW22" s="577"/>
      <c r="AX22" s="577"/>
      <c r="AY22" s="576"/>
      <c r="AZ22" s="526" t="s">
        <v>293</v>
      </c>
      <c r="BA22" s="526"/>
      <c r="BB22" s="526"/>
      <c r="BC22" s="526"/>
      <c r="BD22" s="525"/>
      <c r="BE22" s="199"/>
      <c r="BF22" s="199"/>
      <c r="BG22" s="199"/>
      <c r="BH22" s="199"/>
      <c r="BI22" s="199"/>
      <c r="BJ22" s="199"/>
      <c r="BK22" s="199"/>
      <c r="BL22" s="199"/>
      <c r="BM22" s="199"/>
      <c r="BN22" s="199"/>
      <c r="BO22" s="199"/>
      <c r="BP22" s="199"/>
      <c r="BQ22" s="456">
        <v>16</v>
      </c>
      <c r="BR22" s="517"/>
      <c r="BS22" s="512"/>
      <c r="BT22" s="511"/>
      <c r="BU22" s="511"/>
      <c r="BV22" s="511"/>
      <c r="BW22" s="511"/>
      <c r="BX22" s="511"/>
      <c r="BY22" s="511"/>
      <c r="BZ22" s="511"/>
      <c r="CA22" s="511"/>
      <c r="CB22" s="511"/>
      <c r="CC22" s="511"/>
      <c r="CD22" s="511"/>
      <c r="CE22" s="511"/>
      <c r="CF22" s="511"/>
      <c r="CG22" s="516"/>
      <c r="CH22" s="515"/>
      <c r="CI22" s="514"/>
      <c r="CJ22" s="514"/>
      <c r="CK22" s="514"/>
      <c r="CL22" s="513"/>
      <c r="CM22" s="515"/>
      <c r="CN22" s="514"/>
      <c r="CO22" s="514"/>
      <c r="CP22" s="514"/>
      <c r="CQ22" s="513"/>
      <c r="CR22" s="515"/>
      <c r="CS22" s="514"/>
      <c r="CT22" s="514"/>
      <c r="CU22" s="514"/>
      <c r="CV22" s="513"/>
      <c r="CW22" s="515"/>
      <c r="CX22" s="514"/>
      <c r="CY22" s="514"/>
      <c r="CZ22" s="514"/>
      <c r="DA22" s="513"/>
      <c r="DB22" s="515"/>
      <c r="DC22" s="514"/>
      <c r="DD22" s="514"/>
      <c r="DE22" s="514"/>
      <c r="DF22" s="513"/>
      <c r="DG22" s="515"/>
      <c r="DH22" s="514"/>
      <c r="DI22" s="514"/>
      <c r="DJ22" s="514"/>
      <c r="DK22" s="513"/>
      <c r="DL22" s="515"/>
      <c r="DM22" s="514"/>
      <c r="DN22" s="514"/>
      <c r="DO22" s="514"/>
      <c r="DP22" s="513"/>
      <c r="DQ22" s="515"/>
      <c r="DR22" s="514"/>
      <c r="DS22" s="514"/>
      <c r="DT22" s="514"/>
      <c r="DU22" s="513"/>
      <c r="DV22" s="512"/>
      <c r="DW22" s="511"/>
      <c r="DX22" s="511"/>
      <c r="DY22" s="511"/>
      <c r="DZ22" s="510"/>
      <c r="EA22" s="211"/>
    </row>
    <row r="23" spans="1:131" s="562" customFormat="1" ht="26.25" customHeight="1" thickBot="1" x14ac:dyDescent="0.25">
      <c r="A23" s="447" t="s">
        <v>252</v>
      </c>
      <c r="B23" s="439" t="s">
        <v>292</v>
      </c>
      <c r="C23" s="438"/>
      <c r="D23" s="438"/>
      <c r="E23" s="438"/>
      <c r="F23" s="438"/>
      <c r="G23" s="438"/>
      <c r="H23" s="438"/>
      <c r="I23" s="438"/>
      <c r="J23" s="438"/>
      <c r="K23" s="438"/>
      <c r="L23" s="438"/>
      <c r="M23" s="438"/>
      <c r="N23" s="438"/>
      <c r="O23" s="438"/>
      <c r="P23" s="446"/>
      <c r="Q23" s="575">
        <v>10371</v>
      </c>
      <c r="R23" s="569"/>
      <c r="S23" s="569"/>
      <c r="T23" s="569"/>
      <c r="U23" s="569"/>
      <c r="V23" s="569">
        <v>9291</v>
      </c>
      <c r="W23" s="569"/>
      <c r="X23" s="569"/>
      <c r="Y23" s="569"/>
      <c r="Z23" s="569"/>
      <c r="AA23" s="569">
        <v>1080</v>
      </c>
      <c r="AB23" s="569"/>
      <c r="AC23" s="569"/>
      <c r="AD23" s="569"/>
      <c r="AE23" s="574"/>
      <c r="AF23" s="573">
        <v>1002</v>
      </c>
      <c r="AG23" s="569"/>
      <c r="AH23" s="569"/>
      <c r="AI23" s="569"/>
      <c r="AJ23" s="572"/>
      <c r="AK23" s="571"/>
      <c r="AL23" s="570"/>
      <c r="AM23" s="570"/>
      <c r="AN23" s="570"/>
      <c r="AO23" s="570"/>
      <c r="AP23" s="569">
        <v>9479</v>
      </c>
      <c r="AQ23" s="569"/>
      <c r="AR23" s="569"/>
      <c r="AS23" s="569"/>
      <c r="AT23" s="569"/>
      <c r="AU23" s="568"/>
      <c r="AV23" s="568"/>
      <c r="AW23" s="568"/>
      <c r="AX23" s="568"/>
      <c r="AY23" s="567"/>
      <c r="AZ23" s="566" t="s">
        <v>18</v>
      </c>
      <c r="BA23" s="565"/>
      <c r="BB23" s="565"/>
      <c r="BC23" s="565"/>
      <c r="BD23" s="564"/>
      <c r="BE23" s="199"/>
      <c r="BF23" s="199"/>
      <c r="BG23" s="199"/>
      <c r="BH23" s="199"/>
      <c r="BI23" s="199"/>
      <c r="BJ23" s="199"/>
      <c r="BK23" s="199"/>
      <c r="BL23" s="199"/>
      <c r="BM23" s="199"/>
      <c r="BN23" s="199"/>
      <c r="BO23" s="199"/>
      <c r="BP23" s="199"/>
      <c r="BQ23" s="456">
        <v>17</v>
      </c>
      <c r="BR23" s="517"/>
      <c r="BS23" s="512"/>
      <c r="BT23" s="511"/>
      <c r="BU23" s="511"/>
      <c r="BV23" s="511"/>
      <c r="BW23" s="511"/>
      <c r="BX23" s="511"/>
      <c r="BY23" s="511"/>
      <c r="BZ23" s="511"/>
      <c r="CA23" s="511"/>
      <c r="CB23" s="511"/>
      <c r="CC23" s="511"/>
      <c r="CD23" s="511"/>
      <c r="CE23" s="511"/>
      <c r="CF23" s="511"/>
      <c r="CG23" s="516"/>
      <c r="CH23" s="515"/>
      <c r="CI23" s="514"/>
      <c r="CJ23" s="514"/>
      <c r="CK23" s="514"/>
      <c r="CL23" s="513"/>
      <c r="CM23" s="515"/>
      <c r="CN23" s="514"/>
      <c r="CO23" s="514"/>
      <c r="CP23" s="514"/>
      <c r="CQ23" s="513"/>
      <c r="CR23" s="515"/>
      <c r="CS23" s="514"/>
      <c r="CT23" s="514"/>
      <c r="CU23" s="514"/>
      <c r="CV23" s="513"/>
      <c r="CW23" s="515"/>
      <c r="CX23" s="514"/>
      <c r="CY23" s="514"/>
      <c r="CZ23" s="514"/>
      <c r="DA23" s="513"/>
      <c r="DB23" s="515"/>
      <c r="DC23" s="514"/>
      <c r="DD23" s="514"/>
      <c r="DE23" s="514"/>
      <c r="DF23" s="513"/>
      <c r="DG23" s="515"/>
      <c r="DH23" s="514"/>
      <c r="DI23" s="514"/>
      <c r="DJ23" s="514"/>
      <c r="DK23" s="513"/>
      <c r="DL23" s="515"/>
      <c r="DM23" s="514"/>
      <c r="DN23" s="514"/>
      <c r="DO23" s="514"/>
      <c r="DP23" s="513"/>
      <c r="DQ23" s="515"/>
      <c r="DR23" s="514"/>
      <c r="DS23" s="514"/>
      <c r="DT23" s="514"/>
      <c r="DU23" s="513"/>
      <c r="DV23" s="512"/>
      <c r="DW23" s="511"/>
      <c r="DX23" s="511"/>
      <c r="DY23" s="511"/>
      <c r="DZ23" s="510"/>
      <c r="EA23" s="211"/>
    </row>
    <row r="24" spans="1:131" s="562" customFormat="1" ht="26.25" customHeight="1" x14ac:dyDescent="0.2">
      <c r="A24" s="563" t="s">
        <v>291</v>
      </c>
      <c r="B24" s="563"/>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3"/>
      <c r="AY24" s="563"/>
      <c r="AZ24" s="277"/>
      <c r="BA24" s="277"/>
      <c r="BB24" s="277"/>
      <c r="BC24" s="277"/>
      <c r="BD24" s="277"/>
      <c r="BE24" s="199"/>
      <c r="BF24" s="199"/>
      <c r="BG24" s="199"/>
      <c r="BH24" s="199"/>
      <c r="BI24" s="199"/>
      <c r="BJ24" s="199"/>
      <c r="BK24" s="199"/>
      <c r="BL24" s="199"/>
      <c r="BM24" s="199"/>
      <c r="BN24" s="199"/>
      <c r="BO24" s="199"/>
      <c r="BP24" s="199"/>
      <c r="BQ24" s="456">
        <v>18</v>
      </c>
      <c r="BR24" s="517"/>
      <c r="BS24" s="512"/>
      <c r="BT24" s="511"/>
      <c r="BU24" s="511"/>
      <c r="BV24" s="511"/>
      <c r="BW24" s="511"/>
      <c r="BX24" s="511"/>
      <c r="BY24" s="511"/>
      <c r="BZ24" s="511"/>
      <c r="CA24" s="511"/>
      <c r="CB24" s="511"/>
      <c r="CC24" s="511"/>
      <c r="CD24" s="511"/>
      <c r="CE24" s="511"/>
      <c r="CF24" s="511"/>
      <c r="CG24" s="516"/>
      <c r="CH24" s="515"/>
      <c r="CI24" s="514"/>
      <c r="CJ24" s="514"/>
      <c r="CK24" s="514"/>
      <c r="CL24" s="513"/>
      <c r="CM24" s="515"/>
      <c r="CN24" s="514"/>
      <c r="CO24" s="514"/>
      <c r="CP24" s="514"/>
      <c r="CQ24" s="513"/>
      <c r="CR24" s="515"/>
      <c r="CS24" s="514"/>
      <c r="CT24" s="514"/>
      <c r="CU24" s="514"/>
      <c r="CV24" s="513"/>
      <c r="CW24" s="515"/>
      <c r="CX24" s="514"/>
      <c r="CY24" s="514"/>
      <c r="CZ24" s="514"/>
      <c r="DA24" s="513"/>
      <c r="DB24" s="515"/>
      <c r="DC24" s="514"/>
      <c r="DD24" s="514"/>
      <c r="DE24" s="514"/>
      <c r="DF24" s="513"/>
      <c r="DG24" s="515"/>
      <c r="DH24" s="514"/>
      <c r="DI24" s="514"/>
      <c r="DJ24" s="514"/>
      <c r="DK24" s="513"/>
      <c r="DL24" s="515"/>
      <c r="DM24" s="514"/>
      <c r="DN24" s="514"/>
      <c r="DO24" s="514"/>
      <c r="DP24" s="513"/>
      <c r="DQ24" s="515"/>
      <c r="DR24" s="514"/>
      <c r="DS24" s="514"/>
      <c r="DT24" s="514"/>
      <c r="DU24" s="513"/>
      <c r="DV24" s="512"/>
      <c r="DW24" s="511"/>
      <c r="DX24" s="511"/>
      <c r="DY24" s="511"/>
      <c r="DZ24" s="510"/>
      <c r="EA24" s="211"/>
    </row>
    <row r="25" spans="1:131" ht="26.25" customHeight="1" thickBot="1" x14ac:dyDescent="0.25">
      <c r="A25" s="561" t="s">
        <v>290</v>
      </c>
      <c r="B25" s="561"/>
      <c r="C25" s="561"/>
      <c r="D25" s="561"/>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277"/>
      <c r="BK25" s="277"/>
      <c r="BL25" s="277"/>
      <c r="BM25" s="277"/>
      <c r="BN25" s="277"/>
      <c r="BO25" s="430"/>
      <c r="BP25" s="430"/>
      <c r="BQ25" s="456">
        <v>19</v>
      </c>
      <c r="BR25" s="517"/>
      <c r="BS25" s="512"/>
      <c r="BT25" s="511"/>
      <c r="BU25" s="511"/>
      <c r="BV25" s="511"/>
      <c r="BW25" s="511"/>
      <c r="BX25" s="511"/>
      <c r="BY25" s="511"/>
      <c r="BZ25" s="511"/>
      <c r="CA25" s="511"/>
      <c r="CB25" s="511"/>
      <c r="CC25" s="511"/>
      <c r="CD25" s="511"/>
      <c r="CE25" s="511"/>
      <c r="CF25" s="511"/>
      <c r="CG25" s="516"/>
      <c r="CH25" s="515"/>
      <c r="CI25" s="514"/>
      <c r="CJ25" s="514"/>
      <c r="CK25" s="514"/>
      <c r="CL25" s="513"/>
      <c r="CM25" s="515"/>
      <c r="CN25" s="514"/>
      <c r="CO25" s="514"/>
      <c r="CP25" s="514"/>
      <c r="CQ25" s="513"/>
      <c r="CR25" s="515"/>
      <c r="CS25" s="514"/>
      <c r="CT25" s="514"/>
      <c r="CU25" s="514"/>
      <c r="CV25" s="513"/>
      <c r="CW25" s="515"/>
      <c r="CX25" s="514"/>
      <c r="CY25" s="514"/>
      <c r="CZ25" s="514"/>
      <c r="DA25" s="513"/>
      <c r="DB25" s="515"/>
      <c r="DC25" s="514"/>
      <c r="DD25" s="514"/>
      <c r="DE25" s="514"/>
      <c r="DF25" s="513"/>
      <c r="DG25" s="515"/>
      <c r="DH25" s="514"/>
      <c r="DI25" s="514"/>
      <c r="DJ25" s="514"/>
      <c r="DK25" s="513"/>
      <c r="DL25" s="515"/>
      <c r="DM25" s="514"/>
      <c r="DN25" s="514"/>
      <c r="DO25" s="514"/>
      <c r="DP25" s="513"/>
      <c r="DQ25" s="515"/>
      <c r="DR25" s="514"/>
      <c r="DS25" s="514"/>
      <c r="DT25" s="514"/>
      <c r="DU25" s="513"/>
      <c r="DV25" s="512"/>
      <c r="DW25" s="511"/>
      <c r="DX25" s="511"/>
      <c r="DY25" s="511"/>
      <c r="DZ25" s="510"/>
      <c r="EA25" s="198"/>
    </row>
    <row r="26" spans="1:131" ht="26.25" customHeight="1" x14ac:dyDescent="0.2">
      <c r="A26" s="509" t="s">
        <v>289</v>
      </c>
      <c r="B26" s="505"/>
      <c r="C26" s="505"/>
      <c r="D26" s="505"/>
      <c r="E26" s="505"/>
      <c r="F26" s="505"/>
      <c r="G26" s="505"/>
      <c r="H26" s="505"/>
      <c r="I26" s="505"/>
      <c r="J26" s="505"/>
      <c r="K26" s="505"/>
      <c r="L26" s="505"/>
      <c r="M26" s="505"/>
      <c r="N26" s="505"/>
      <c r="O26" s="505"/>
      <c r="P26" s="504"/>
      <c r="Q26" s="502" t="s">
        <v>276</v>
      </c>
      <c r="R26" s="501"/>
      <c r="S26" s="501"/>
      <c r="T26" s="501"/>
      <c r="U26" s="503"/>
      <c r="V26" s="502" t="s">
        <v>275</v>
      </c>
      <c r="W26" s="501"/>
      <c r="X26" s="501"/>
      <c r="Y26" s="501"/>
      <c r="Z26" s="503"/>
      <c r="AA26" s="502" t="s">
        <v>274</v>
      </c>
      <c r="AB26" s="501"/>
      <c r="AC26" s="501"/>
      <c r="AD26" s="501"/>
      <c r="AE26" s="501"/>
      <c r="AF26" s="560" t="s">
        <v>273</v>
      </c>
      <c r="AG26" s="507"/>
      <c r="AH26" s="507"/>
      <c r="AI26" s="507"/>
      <c r="AJ26" s="559"/>
      <c r="AK26" s="501" t="s">
        <v>272</v>
      </c>
      <c r="AL26" s="501"/>
      <c r="AM26" s="501"/>
      <c r="AN26" s="501"/>
      <c r="AO26" s="503"/>
      <c r="AP26" s="502" t="s">
        <v>271</v>
      </c>
      <c r="AQ26" s="501"/>
      <c r="AR26" s="501"/>
      <c r="AS26" s="501"/>
      <c r="AT26" s="503"/>
      <c r="AU26" s="502" t="s">
        <v>288</v>
      </c>
      <c r="AV26" s="501"/>
      <c r="AW26" s="501"/>
      <c r="AX26" s="501"/>
      <c r="AY26" s="503"/>
      <c r="AZ26" s="502" t="s">
        <v>287</v>
      </c>
      <c r="BA26" s="501"/>
      <c r="BB26" s="501"/>
      <c r="BC26" s="501"/>
      <c r="BD26" s="503"/>
      <c r="BE26" s="502" t="s">
        <v>269</v>
      </c>
      <c r="BF26" s="501"/>
      <c r="BG26" s="501"/>
      <c r="BH26" s="501"/>
      <c r="BI26" s="500"/>
      <c r="BJ26" s="277"/>
      <c r="BK26" s="277"/>
      <c r="BL26" s="277"/>
      <c r="BM26" s="277"/>
      <c r="BN26" s="277"/>
      <c r="BO26" s="430"/>
      <c r="BP26" s="430"/>
      <c r="BQ26" s="456">
        <v>20</v>
      </c>
      <c r="BR26" s="517"/>
      <c r="BS26" s="512"/>
      <c r="BT26" s="511"/>
      <c r="BU26" s="511"/>
      <c r="BV26" s="511"/>
      <c r="BW26" s="511"/>
      <c r="BX26" s="511"/>
      <c r="BY26" s="511"/>
      <c r="BZ26" s="511"/>
      <c r="CA26" s="511"/>
      <c r="CB26" s="511"/>
      <c r="CC26" s="511"/>
      <c r="CD26" s="511"/>
      <c r="CE26" s="511"/>
      <c r="CF26" s="511"/>
      <c r="CG26" s="516"/>
      <c r="CH26" s="515"/>
      <c r="CI26" s="514"/>
      <c r="CJ26" s="514"/>
      <c r="CK26" s="514"/>
      <c r="CL26" s="513"/>
      <c r="CM26" s="515"/>
      <c r="CN26" s="514"/>
      <c r="CO26" s="514"/>
      <c r="CP26" s="514"/>
      <c r="CQ26" s="513"/>
      <c r="CR26" s="515"/>
      <c r="CS26" s="514"/>
      <c r="CT26" s="514"/>
      <c r="CU26" s="514"/>
      <c r="CV26" s="513"/>
      <c r="CW26" s="515"/>
      <c r="CX26" s="514"/>
      <c r="CY26" s="514"/>
      <c r="CZ26" s="514"/>
      <c r="DA26" s="513"/>
      <c r="DB26" s="515"/>
      <c r="DC26" s="514"/>
      <c r="DD26" s="514"/>
      <c r="DE26" s="514"/>
      <c r="DF26" s="513"/>
      <c r="DG26" s="515"/>
      <c r="DH26" s="514"/>
      <c r="DI26" s="514"/>
      <c r="DJ26" s="514"/>
      <c r="DK26" s="513"/>
      <c r="DL26" s="515"/>
      <c r="DM26" s="514"/>
      <c r="DN26" s="514"/>
      <c r="DO26" s="514"/>
      <c r="DP26" s="513"/>
      <c r="DQ26" s="515"/>
      <c r="DR26" s="514"/>
      <c r="DS26" s="514"/>
      <c r="DT26" s="514"/>
      <c r="DU26" s="513"/>
      <c r="DV26" s="512"/>
      <c r="DW26" s="511"/>
      <c r="DX26" s="511"/>
      <c r="DY26" s="511"/>
      <c r="DZ26" s="510"/>
      <c r="EA26" s="198"/>
    </row>
    <row r="27" spans="1:131" ht="26.25" customHeight="1" thickBot="1" x14ac:dyDescent="0.25">
      <c r="A27" s="499"/>
      <c r="B27" s="494"/>
      <c r="C27" s="494"/>
      <c r="D27" s="494"/>
      <c r="E27" s="494"/>
      <c r="F27" s="494"/>
      <c r="G27" s="494"/>
      <c r="H27" s="494"/>
      <c r="I27" s="494"/>
      <c r="J27" s="494"/>
      <c r="K27" s="494"/>
      <c r="L27" s="494"/>
      <c r="M27" s="494"/>
      <c r="N27" s="494"/>
      <c r="O27" s="494"/>
      <c r="P27" s="493"/>
      <c r="Q27" s="491"/>
      <c r="R27" s="490"/>
      <c r="S27" s="490"/>
      <c r="T27" s="490"/>
      <c r="U27" s="492"/>
      <c r="V27" s="491"/>
      <c r="W27" s="490"/>
      <c r="X27" s="490"/>
      <c r="Y27" s="490"/>
      <c r="Z27" s="492"/>
      <c r="AA27" s="491"/>
      <c r="AB27" s="490"/>
      <c r="AC27" s="490"/>
      <c r="AD27" s="490"/>
      <c r="AE27" s="490"/>
      <c r="AF27" s="558"/>
      <c r="AG27" s="497"/>
      <c r="AH27" s="497"/>
      <c r="AI27" s="497"/>
      <c r="AJ27" s="557"/>
      <c r="AK27" s="490"/>
      <c r="AL27" s="490"/>
      <c r="AM27" s="490"/>
      <c r="AN27" s="490"/>
      <c r="AO27" s="492"/>
      <c r="AP27" s="491"/>
      <c r="AQ27" s="490"/>
      <c r="AR27" s="490"/>
      <c r="AS27" s="490"/>
      <c r="AT27" s="492"/>
      <c r="AU27" s="491"/>
      <c r="AV27" s="490"/>
      <c r="AW27" s="490"/>
      <c r="AX27" s="490"/>
      <c r="AY27" s="492"/>
      <c r="AZ27" s="491"/>
      <c r="BA27" s="490"/>
      <c r="BB27" s="490"/>
      <c r="BC27" s="490"/>
      <c r="BD27" s="492"/>
      <c r="BE27" s="491"/>
      <c r="BF27" s="490"/>
      <c r="BG27" s="490"/>
      <c r="BH27" s="490"/>
      <c r="BI27" s="489"/>
      <c r="BJ27" s="277"/>
      <c r="BK27" s="277"/>
      <c r="BL27" s="277"/>
      <c r="BM27" s="277"/>
      <c r="BN27" s="277"/>
      <c r="BO27" s="430"/>
      <c r="BP27" s="430"/>
      <c r="BQ27" s="456">
        <v>21</v>
      </c>
      <c r="BR27" s="517"/>
      <c r="BS27" s="512"/>
      <c r="BT27" s="511"/>
      <c r="BU27" s="511"/>
      <c r="BV27" s="511"/>
      <c r="BW27" s="511"/>
      <c r="BX27" s="511"/>
      <c r="BY27" s="511"/>
      <c r="BZ27" s="511"/>
      <c r="CA27" s="511"/>
      <c r="CB27" s="511"/>
      <c r="CC27" s="511"/>
      <c r="CD27" s="511"/>
      <c r="CE27" s="511"/>
      <c r="CF27" s="511"/>
      <c r="CG27" s="516"/>
      <c r="CH27" s="515"/>
      <c r="CI27" s="514"/>
      <c r="CJ27" s="514"/>
      <c r="CK27" s="514"/>
      <c r="CL27" s="513"/>
      <c r="CM27" s="515"/>
      <c r="CN27" s="514"/>
      <c r="CO27" s="514"/>
      <c r="CP27" s="514"/>
      <c r="CQ27" s="513"/>
      <c r="CR27" s="515"/>
      <c r="CS27" s="514"/>
      <c r="CT27" s="514"/>
      <c r="CU27" s="514"/>
      <c r="CV27" s="513"/>
      <c r="CW27" s="515"/>
      <c r="CX27" s="514"/>
      <c r="CY27" s="514"/>
      <c r="CZ27" s="514"/>
      <c r="DA27" s="513"/>
      <c r="DB27" s="515"/>
      <c r="DC27" s="514"/>
      <c r="DD27" s="514"/>
      <c r="DE27" s="514"/>
      <c r="DF27" s="513"/>
      <c r="DG27" s="515"/>
      <c r="DH27" s="514"/>
      <c r="DI27" s="514"/>
      <c r="DJ27" s="514"/>
      <c r="DK27" s="513"/>
      <c r="DL27" s="515"/>
      <c r="DM27" s="514"/>
      <c r="DN27" s="514"/>
      <c r="DO27" s="514"/>
      <c r="DP27" s="513"/>
      <c r="DQ27" s="515"/>
      <c r="DR27" s="514"/>
      <c r="DS27" s="514"/>
      <c r="DT27" s="514"/>
      <c r="DU27" s="513"/>
      <c r="DV27" s="512"/>
      <c r="DW27" s="511"/>
      <c r="DX27" s="511"/>
      <c r="DY27" s="511"/>
      <c r="DZ27" s="510"/>
      <c r="EA27" s="198"/>
    </row>
    <row r="28" spans="1:131" ht="26.25" customHeight="1" thickTop="1" x14ac:dyDescent="0.2">
      <c r="A28" s="543">
        <v>1</v>
      </c>
      <c r="B28" s="556" t="s">
        <v>286</v>
      </c>
      <c r="C28" s="555"/>
      <c r="D28" s="555"/>
      <c r="E28" s="555"/>
      <c r="F28" s="555"/>
      <c r="G28" s="555"/>
      <c r="H28" s="555"/>
      <c r="I28" s="555"/>
      <c r="J28" s="555"/>
      <c r="K28" s="555"/>
      <c r="L28" s="555"/>
      <c r="M28" s="555"/>
      <c r="N28" s="555"/>
      <c r="O28" s="555"/>
      <c r="P28" s="554"/>
      <c r="Q28" s="553">
        <v>2564</v>
      </c>
      <c r="R28" s="550"/>
      <c r="S28" s="550"/>
      <c r="T28" s="550"/>
      <c r="U28" s="550"/>
      <c r="V28" s="550">
        <v>2325</v>
      </c>
      <c r="W28" s="550"/>
      <c r="X28" s="550"/>
      <c r="Y28" s="550"/>
      <c r="Z28" s="550"/>
      <c r="AA28" s="550">
        <v>239</v>
      </c>
      <c r="AB28" s="550"/>
      <c r="AC28" s="550"/>
      <c r="AD28" s="550"/>
      <c r="AE28" s="552"/>
      <c r="AF28" s="551">
        <v>239</v>
      </c>
      <c r="AG28" s="550"/>
      <c r="AH28" s="550"/>
      <c r="AI28" s="550"/>
      <c r="AJ28" s="549"/>
      <c r="AK28" s="548">
        <v>190</v>
      </c>
      <c r="AL28" s="547"/>
      <c r="AM28" s="547"/>
      <c r="AN28" s="547"/>
      <c r="AO28" s="547"/>
      <c r="AP28" s="547" t="s">
        <v>250</v>
      </c>
      <c r="AQ28" s="547"/>
      <c r="AR28" s="547"/>
      <c r="AS28" s="547"/>
      <c r="AT28" s="547"/>
      <c r="AU28" s="547" t="s">
        <v>250</v>
      </c>
      <c r="AV28" s="547"/>
      <c r="AW28" s="547"/>
      <c r="AX28" s="547"/>
      <c r="AY28" s="547"/>
      <c r="AZ28" s="546" t="s">
        <v>250</v>
      </c>
      <c r="BA28" s="546"/>
      <c r="BB28" s="546"/>
      <c r="BC28" s="546"/>
      <c r="BD28" s="546"/>
      <c r="BE28" s="545"/>
      <c r="BF28" s="545"/>
      <c r="BG28" s="545"/>
      <c r="BH28" s="545"/>
      <c r="BI28" s="544"/>
      <c r="BJ28" s="277"/>
      <c r="BK28" s="277"/>
      <c r="BL28" s="277"/>
      <c r="BM28" s="277"/>
      <c r="BN28" s="277"/>
      <c r="BO28" s="430"/>
      <c r="BP28" s="430"/>
      <c r="BQ28" s="456">
        <v>22</v>
      </c>
      <c r="BR28" s="517"/>
      <c r="BS28" s="512"/>
      <c r="BT28" s="511"/>
      <c r="BU28" s="511"/>
      <c r="BV28" s="511"/>
      <c r="BW28" s="511"/>
      <c r="BX28" s="511"/>
      <c r="BY28" s="511"/>
      <c r="BZ28" s="511"/>
      <c r="CA28" s="511"/>
      <c r="CB28" s="511"/>
      <c r="CC28" s="511"/>
      <c r="CD28" s="511"/>
      <c r="CE28" s="511"/>
      <c r="CF28" s="511"/>
      <c r="CG28" s="516"/>
      <c r="CH28" s="515"/>
      <c r="CI28" s="514"/>
      <c r="CJ28" s="514"/>
      <c r="CK28" s="514"/>
      <c r="CL28" s="513"/>
      <c r="CM28" s="515"/>
      <c r="CN28" s="514"/>
      <c r="CO28" s="514"/>
      <c r="CP28" s="514"/>
      <c r="CQ28" s="513"/>
      <c r="CR28" s="515"/>
      <c r="CS28" s="514"/>
      <c r="CT28" s="514"/>
      <c r="CU28" s="514"/>
      <c r="CV28" s="513"/>
      <c r="CW28" s="515"/>
      <c r="CX28" s="514"/>
      <c r="CY28" s="514"/>
      <c r="CZ28" s="514"/>
      <c r="DA28" s="513"/>
      <c r="DB28" s="515"/>
      <c r="DC28" s="514"/>
      <c r="DD28" s="514"/>
      <c r="DE28" s="514"/>
      <c r="DF28" s="513"/>
      <c r="DG28" s="515"/>
      <c r="DH28" s="514"/>
      <c r="DI28" s="514"/>
      <c r="DJ28" s="514"/>
      <c r="DK28" s="513"/>
      <c r="DL28" s="515"/>
      <c r="DM28" s="514"/>
      <c r="DN28" s="514"/>
      <c r="DO28" s="514"/>
      <c r="DP28" s="513"/>
      <c r="DQ28" s="515"/>
      <c r="DR28" s="514"/>
      <c r="DS28" s="514"/>
      <c r="DT28" s="514"/>
      <c r="DU28" s="513"/>
      <c r="DV28" s="512"/>
      <c r="DW28" s="511"/>
      <c r="DX28" s="511"/>
      <c r="DY28" s="511"/>
      <c r="DZ28" s="510"/>
      <c r="EA28" s="198"/>
    </row>
    <row r="29" spans="1:131" ht="26.25" customHeight="1" x14ac:dyDescent="0.2">
      <c r="A29" s="543">
        <v>2</v>
      </c>
      <c r="B29" s="538" t="s">
        <v>285</v>
      </c>
      <c r="C29" s="537"/>
      <c r="D29" s="537"/>
      <c r="E29" s="537"/>
      <c r="F29" s="537"/>
      <c r="G29" s="537"/>
      <c r="H29" s="537"/>
      <c r="I29" s="537"/>
      <c r="J29" s="537"/>
      <c r="K29" s="537"/>
      <c r="L29" s="537"/>
      <c r="M29" s="537"/>
      <c r="N29" s="537"/>
      <c r="O29" s="537"/>
      <c r="P29" s="536"/>
      <c r="Q29" s="542">
        <v>56</v>
      </c>
      <c r="R29" s="541"/>
      <c r="S29" s="541"/>
      <c r="T29" s="541"/>
      <c r="U29" s="541"/>
      <c r="V29" s="541">
        <v>55</v>
      </c>
      <c r="W29" s="541"/>
      <c r="X29" s="541"/>
      <c r="Y29" s="541"/>
      <c r="Z29" s="541"/>
      <c r="AA29" s="541">
        <v>0</v>
      </c>
      <c r="AB29" s="541"/>
      <c r="AC29" s="541"/>
      <c r="AD29" s="541"/>
      <c r="AE29" s="540"/>
      <c r="AF29" s="533">
        <v>0</v>
      </c>
      <c r="AG29" s="532"/>
      <c r="AH29" s="532"/>
      <c r="AI29" s="532"/>
      <c r="AJ29" s="531"/>
      <c r="AK29" s="477">
        <v>48</v>
      </c>
      <c r="AL29" s="472"/>
      <c r="AM29" s="472"/>
      <c r="AN29" s="472"/>
      <c r="AO29" s="472"/>
      <c r="AP29" s="472" t="s">
        <v>250</v>
      </c>
      <c r="AQ29" s="472"/>
      <c r="AR29" s="472"/>
      <c r="AS29" s="472"/>
      <c r="AT29" s="472"/>
      <c r="AU29" s="472" t="s">
        <v>250</v>
      </c>
      <c r="AV29" s="472"/>
      <c r="AW29" s="472"/>
      <c r="AX29" s="472"/>
      <c r="AY29" s="472"/>
      <c r="AZ29" s="539" t="s">
        <v>250</v>
      </c>
      <c r="BA29" s="539"/>
      <c r="BB29" s="539"/>
      <c r="BC29" s="539"/>
      <c r="BD29" s="539"/>
      <c r="BE29" s="471"/>
      <c r="BF29" s="471"/>
      <c r="BG29" s="471"/>
      <c r="BH29" s="471"/>
      <c r="BI29" s="470"/>
      <c r="BJ29" s="277"/>
      <c r="BK29" s="277"/>
      <c r="BL29" s="277"/>
      <c r="BM29" s="277"/>
      <c r="BN29" s="277"/>
      <c r="BO29" s="430"/>
      <c r="BP29" s="430"/>
      <c r="BQ29" s="456">
        <v>23</v>
      </c>
      <c r="BR29" s="517"/>
      <c r="BS29" s="512"/>
      <c r="BT29" s="511"/>
      <c r="BU29" s="511"/>
      <c r="BV29" s="511"/>
      <c r="BW29" s="511"/>
      <c r="BX29" s="511"/>
      <c r="BY29" s="511"/>
      <c r="BZ29" s="511"/>
      <c r="CA29" s="511"/>
      <c r="CB29" s="511"/>
      <c r="CC29" s="511"/>
      <c r="CD29" s="511"/>
      <c r="CE29" s="511"/>
      <c r="CF29" s="511"/>
      <c r="CG29" s="516"/>
      <c r="CH29" s="515"/>
      <c r="CI29" s="514"/>
      <c r="CJ29" s="514"/>
      <c r="CK29" s="514"/>
      <c r="CL29" s="513"/>
      <c r="CM29" s="515"/>
      <c r="CN29" s="514"/>
      <c r="CO29" s="514"/>
      <c r="CP29" s="514"/>
      <c r="CQ29" s="513"/>
      <c r="CR29" s="515"/>
      <c r="CS29" s="514"/>
      <c r="CT29" s="514"/>
      <c r="CU29" s="514"/>
      <c r="CV29" s="513"/>
      <c r="CW29" s="515"/>
      <c r="CX29" s="514"/>
      <c r="CY29" s="514"/>
      <c r="CZ29" s="514"/>
      <c r="DA29" s="513"/>
      <c r="DB29" s="515"/>
      <c r="DC29" s="514"/>
      <c r="DD29" s="514"/>
      <c r="DE29" s="514"/>
      <c r="DF29" s="513"/>
      <c r="DG29" s="515"/>
      <c r="DH29" s="514"/>
      <c r="DI29" s="514"/>
      <c r="DJ29" s="514"/>
      <c r="DK29" s="513"/>
      <c r="DL29" s="515"/>
      <c r="DM29" s="514"/>
      <c r="DN29" s="514"/>
      <c r="DO29" s="514"/>
      <c r="DP29" s="513"/>
      <c r="DQ29" s="515"/>
      <c r="DR29" s="514"/>
      <c r="DS29" s="514"/>
      <c r="DT29" s="514"/>
      <c r="DU29" s="513"/>
      <c r="DV29" s="512"/>
      <c r="DW29" s="511"/>
      <c r="DX29" s="511"/>
      <c r="DY29" s="511"/>
      <c r="DZ29" s="510"/>
      <c r="EA29" s="198"/>
    </row>
    <row r="30" spans="1:131" ht="26.25" customHeight="1" x14ac:dyDescent="0.2">
      <c r="A30" s="543">
        <v>3</v>
      </c>
      <c r="B30" s="538" t="s">
        <v>284</v>
      </c>
      <c r="C30" s="537"/>
      <c r="D30" s="537"/>
      <c r="E30" s="537"/>
      <c r="F30" s="537"/>
      <c r="G30" s="537"/>
      <c r="H30" s="537"/>
      <c r="I30" s="537"/>
      <c r="J30" s="537"/>
      <c r="K30" s="537"/>
      <c r="L30" s="537"/>
      <c r="M30" s="537"/>
      <c r="N30" s="537"/>
      <c r="O30" s="537"/>
      <c r="P30" s="536"/>
      <c r="Q30" s="542">
        <v>2333</v>
      </c>
      <c r="R30" s="541"/>
      <c r="S30" s="541"/>
      <c r="T30" s="541"/>
      <c r="U30" s="541"/>
      <c r="V30" s="541">
        <v>2241</v>
      </c>
      <c r="W30" s="541"/>
      <c r="X30" s="541"/>
      <c r="Y30" s="541"/>
      <c r="Z30" s="541"/>
      <c r="AA30" s="541">
        <v>92</v>
      </c>
      <c r="AB30" s="541"/>
      <c r="AC30" s="541"/>
      <c r="AD30" s="541"/>
      <c r="AE30" s="540"/>
      <c r="AF30" s="533">
        <v>92</v>
      </c>
      <c r="AG30" s="532"/>
      <c r="AH30" s="532"/>
      <c r="AI30" s="532"/>
      <c r="AJ30" s="531"/>
      <c r="AK30" s="477">
        <v>333</v>
      </c>
      <c r="AL30" s="472"/>
      <c r="AM30" s="472"/>
      <c r="AN30" s="472"/>
      <c r="AO30" s="472"/>
      <c r="AP30" s="472" t="s">
        <v>250</v>
      </c>
      <c r="AQ30" s="472"/>
      <c r="AR30" s="472"/>
      <c r="AS30" s="472"/>
      <c r="AT30" s="472"/>
      <c r="AU30" s="472" t="s">
        <v>250</v>
      </c>
      <c r="AV30" s="472"/>
      <c r="AW30" s="472"/>
      <c r="AX30" s="472"/>
      <c r="AY30" s="472"/>
      <c r="AZ30" s="539" t="s">
        <v>250</v>
      </c>
      <c r="BA30" s="539"/>
      <c r="BB30" s="539"/>
      <c r="BC30" s="539"/>
      <c r="BD30" s="539"/>
      <c r="BE30" s="471"/>
      <c r="BF30" s="471"/>
      <c r="BG30" s="471"/>
      <c r="BH30" s="471"/>
      <c r="BI30" s="470"/>
      <c r="BJ30" s="277"/>
      <c r="BK30" s="277"/>
      <c r="BL30" s="277"/>
      <c r="BM30" s="277"/>
      <c r="BN30" s="277"/>
      <c r="BO30" s="430"/>
      <c r="BP30" s="430"/>
      <c r="BQ30" s="456">
        <v>24</v>
      </c>
      <c r="BR30" s="517"/>
      <c r="BS30" s="512"/>
      <c r="BT30" s="511"/>
      <c r="BU30" s="511"/>
      <c r="BV30" s="511"/>
      <c r="BW30" s="511"/>
      <c r="BX30" s="511"/>
      <c r="BY30" s="511"/>
      <c r="BZ30" s="511"/>
      <c r="CA30" s="511"/>
      <c r="CB30" s="511"/>
      <c r="CC30" s="511"/>
      <c r="CD30" s="511"/>
      <c r="CE30" s="511"/>
      <c r="CF30" s="511"/>
      <c r="CG30" s="516"/>
      <c r="CH30" s="515"/>
      <c r="CI30" s="514"/>
      <c r="CJ30" s="514"/>
      <c r="CK30" s="514"/>
      <c r="CL30" s="513"/>
      <c r="CM30" s="515"/>
      <c r="CN30" s="514"/>
      <c r="CO30" s="514"/>
      <c r="CP30" s="514"/>
      <c r="CQ30" s="513"/>
      <c r="CR30" s="515"/>
      <c r="CS30" s="514"/>
      <c r="CT30" s="514"/>
      <c r="CU30" s="514"/>
      <c r="CV30" s="513"/>
      <c r="CW30" s="515"/>
      <c r="CX30" s="514"/>
      <c r="CY30" s="514"/>
      <c r="CZ30" s="514"/>
      <c r="DA30" s="513"/>
      <c r="DB30" s="515"/>
      <c r="DC30" s="514"/>
      <c r="DD30" s="514"/>
      <c r="DE30" s="514"/>
      <c r="DF30" s="513"/>
      <c r="DG30" s="515"/>
      <c r="DH30" s="514"/>
      <c r="DI30" s="514"/>
      <c r="DJ30" s="514"/>
      <c r="DK30" s="513"/>
      <c r="DL30" s="515"/>
      <c r="DM30" s="514"/>
      <c r="DN30" s="514"/>
      <c r="DO30" s="514"/>
      <c r="DP30" s="513"/>
      <c r="DQ30" s="515"/>
      <c r="DR30" s="514"/>
      <c r="DS30" s="514"/>
      <c r="DT30" s="514"/>
      <c r="DU30" s="513"/>
      <c r="DV30" s="512"/>
      <c r="DW30" s="511"/>
      <c r="DX30" s="511"/>
      <c r="DY30" s="511"/>
      <c r="DZ30" s="510"/>
      <c r="EA30" s="198"/>
    </row>
    <row r="31" spans="1:131" ht="26.25" customHeight="1" x14ac:dyDescent="0.2">
      <c r="A31" s="543">
        <v>4</v>
      </c>
      <c r="B31" s="538" t="s">
        <v>283</v>
      </c>
      <c r="C31" s="537"/>
      <c r="D31" s="537"/>
      <c r="E31" s="537"/>
      <c r="F31" s="537"/>
      <c r="G31" s="537"/>
      <c r="H31" s="537"/>
      <c r="I31" s="537"/>
      <c r="J31" s="537"/>
      <c r="K31" s="537"/>
      <c r="L31" s="537"/>
      <c r="M31" s="537"/>
      <c r="N31" s="537"/>
      <c r="O31" s="537"/>
      <c r="P31" s="536"/>
      <c r="Q31" s="542">
        <v>44</v>
      </c>
      <c r="R31" s="541"/>
      <c r="S31" s="541"/>
      <c r="T31" s="541"/>
      <c r="U31" s="541"/>
      <c r="V31" s="541">
        <v>44</v>
      </c>
      <c r="W31" s="541"/>
      <c r="X31" s="541"/>
      <c r="Y31" s="541"/>
      <c r="Z31" s="541"/>
      <c r="AA31" s="541" t="s">
        <v>250</v>
      </c>
      <c r="AB31" s="541"/>
      <c r="AC31" s="541"/>
      <c r="AD31" s="541"/>
      <c r="AE31" s="540"/>
      <c r="AF31" s="533" t="s">
        <v>18</v>
      </c>
      <c r="AG31" s="532"/>
      <c r="AH31" s="532"/>
      <c r="AI31" s="532"/>
      <c r="AJ31" s="531"/>
      <c r="AK31" s="477">
        <v>12</v>
      </c>
      <c r="AL31" s="472"/>
      <c r="AM31" s="472"/>
      <c r="AN31" s="472"/>
      <c r="AO31" s="472"/>
      <c r="AP31" s="472" t="s">
        <v>250</v>
      </c>
      <c r="AQ31" s="472"/>
      <c r="AR31" s="472"/>
      <c r="AS31" s="472"/>
      <c r="AT31" s="472"/>
      <c r="AU31" s="472" t="s">
        <v>250</v>
      </c>
      <c r="AV31" s="472"/>
      <c r="AW31" s="472"/>
      <c r="AX31" s="472"/>
      <c r="AY31" s="472"/>
      <c r="AZ31" s="539" t="s">
        <v>250</v>
      </c>
      <c r="BA31" s="539"/>
      <c r="BB31" s="539"/>
      <c r="BC31" s="539"/>
      <c r="BD31" s="539"/>
      <c r="BE31" s="471"/>
      <c r="BF31" s="471"/>
      <c r="BG31" s="471"/>
      <c r="BH31" s="471"/>
      <c r="BI31" s="470"/>
      <c r="BJ31" s="277"/>
      <c r="BK31" s="277"/>
      <c r="BL31" s="277"/>
      <c r="BM31" s="277"/>
      <c r="BN31" s="277"/>
      <c r="BO31" s="430"/>
      <c r="BP31" s="430"/>
      <c r="BQ31" s="456">
        <v>25</v>
      </c>
      <c r="BR31" s="517"/>
      <c r="BS31" s="512"/>
      <c r="BT31" s="511"/>
      <c r="BU31" s="511"/>
      <c r="BV31" s="511"/>
      <c r="BW31" s="511"/>
      <c r="BX31" s="511"/>
      <c r="BY31" s="511"/>
      <c r="BZ31" s="511"/>
      <c r="CA31" s="511"/>
      <c r="CB31" s="511"/>
      <c r="CC31" s="511"/>
      <c r="CD31" s="511"/>
      <c r="CE31" s="511"/>
      <c r="CF31" s="511"/>
      <c r="CG31" s="516"/>
      <c r="CH31" s="515"/>
      <c r="CI31" s="514"/>
      <c r="CJ31" s="514"/>
      <c r="CK31" s="514"/>
      <c r="CL31" s="513"/>
      <c r="CM31" s="515"/>
      <c r="CN31" s="514"/>
      <c r="CO31" s="514"/>
      <c r="CP31" s="514"/>
      <c r="CQ31" s="513"/>
      <c r="CR31" s="515"/>
      <c r="CS31" s="514"/>
      <c r="CT31" s="514"/>
      <c r="CU31" s="514"/>
      <c r="CV31" s="513"/>
      <c r="CW31" s="515"/>
      <c r="CX31" s="514"/>
      <c r="CY31" s="514"/>
      <c r="CZ31" s="514"/>
      <c r="DA31" s="513"/>
      <c r="DB31" s="515"/>
      <c r="DC31" s="514"/>
      <c r="DD31" s="514"/>
      <c r="DE31" s="514"/>
      <c r="DF31" s="513"/>
      <c r="DG31" s="515"/>
      <c r="DH31" s="514"/>
      <c r="DI31" s="514"/>
      <c r="DJ31" s="514"/>
      <c r="DK31" s="513"/>
      <c r="DL31" s="515"/>
      <c r="DM31" s="514"/>
      <c r="DN31" s="514"/>
      <c r="DO31" s="514"/>
      <c r="DP31" s="513"/>
      <c r="DQ31" s="515"/>
      <c r="DR31" s="514"/>
      <c r="DS31" s="514"/>
      <c r="DT31" s="514"/>
      <c r="DU31" s="513"/>
      <c r="DV31" s="512"/>
      <c r="DW31" s="511"/>
      <c r="DX31" s="511"/>
      <c r="DY31" s="511"/>
      <c r="DZ31" s="510"/>
      <c r="EA31" s="198"/>
    </row>
    <row r="32" spans="1:131" ht="26.25" customHeight="1" x14ac:dyDescent="0.2">
      <c r="A32" s="543">
        <v>5</v>
      </c>
      <c r="B32" s="538" t="s">
        <v>282</v>
      </c>
      <c r="C32" s="537"/>
      <c r="D32" s="537"/>
      <c r="E32" s="537"/>
      <c r="F32" s="537"/>
      <c r="G32" s="537"/>
      <c r="H32" s="537"/>
      <c r="I32" s="537"/>
      <c r="J32" s="537"/>
      <c r="K32" s="537"/>
      <c r="L32" s="537"/>
      <c r="M32" s="537"/>
      <c r="N32" s="537"/>
      <c r="O32" s="537"/>
      <c r="P32" s="536"/>
      <c r="Q32" s="542">
        <v>342</v>
      </c>
      <c r="R32" s="541"/>
      <c r="S32" s="541"/>
      <c r="T32" s="541"/>
      <c r="U32" s="541"/>
      <c r="V32" s="541">
        <v>333</v>
      </c>
      <c r="W32" s="541"/>
      <c r="X32" s="541"/>
      <c r="Y32" s="541"/>
      <c r="Z32" s="541"/>
      <c r="AA32" s="541">
        <v>9</v>
      </c>
      <c r="AB32" s="541"/>
      <c r="AC32" s="541"/>
      <c r="AD32" s="541"/>
      <c r="AE32" s="540"/>
      <c r="AF32" s="533">
        <v>9</v>
      </c>
      <c r="AG32" s="532"/>
      <c r="AH32" s="532"/>
      <c r="AI32" s="532"/>
      <c r="AJ32" s="531"/>
      <c r="AK32" s="477">
        <v>96</v>
      </c>
      <c r="AL32" s="472"/>
      <c r="AM32" s="472"/>
      <c r="AN32" s="472"/>
      <c r="AO32" s="472"/>
      <c r="AP32" s="472" t="s">
        <v>250</v>
      </c>
      <c r="AQ32" s="472"/>
      <c r="AR32" s="472"/>
      <c r="AS32" s="472"/>
      <c r="AT32" s="472"/>
      <c r="AU32" s="472" t="s">
        <v>250</v>
      </c>
      <c r="AV32" s="472"/>
      <c r="AW32" s="472"/>
      <c r="AX32" s="472"/>
      <c r="AY32" s="472"/>
      <c r="AZ32" s="539" t="s">
        <v>250</v>
      </c>
      <c r="BA32" s="539"/>
      <c r="BB32" s="539"/>
      <c r="BC32" s="539"/>
      <c r="BD32" s="539"/>
      <c r="BE32" s="471"/>
      <c r="BF32" s="471"/>
      <c r="BG32" s="471"/>
      <c r="BH32" s="471"/>
      <c r="BI32" s="470"/>
      <c r="BJ32" s="277"/>
      <c r="BK32" s="277"/>
      <c r="BL32" s="277"/>
      <c r="BM32" s="277"/>
      <c r="BN32" s="277"/>
      <c r="BO32" s="430"/>
      <c r="BP32" s="430"/>
      <c r="BQ32" s="456">
        <v>26</v>
      </c>
      <c r="BR32" s="517"/>
      <c r="BS32" s="512"/>
      <c r="BT32" s="511"/>
      <c r="BU32" s="511"/>
      <c r="BV32" s="511"/>
      <c r="BW32" s="511"/>
      <c r="BX32" s="511"/>
      <c r="BY32" s="511"/>
      <c r="BZ32" s="511"/>
      <c r="CA32" s="511"/>
      <c r="CB32" s="511"/>
      <c r="CC32" s="511"/>
      <c r="CD32" s="511"/>
      <c r="CE32" s="511"/>
      <c r="CF32" s="511"/>
      <c r="CG32" s="516"/>
      <c r="CH32" s="515"/>
      <c r="CI32" s="514"/>
      <c r="CJ32" s="514"/>
      <c r="CK32" s="514"/>
      <c r="CL32" s="513"/>
      <c r="CM32" s="515"/>
      <c r="CN32" s="514"/>
      <c r="CO32" s="514"/>
      <c r="CP32" s="514"/>
      <c r="CQ32" s="513"/>
      <c r="CR32" s="515"/>
      <c r="CS32" s="514"/>
      <c r="CT32" s="514"/>
      <c r="CU32" s="514"/>
      <c r="CV32" s="513"/>
      <c r="CW32" s="515"/>
      <c r="CX32" s="514"/>
      <c r="CY32" s="514"/>
      <c r="CZ32" s="514"/>
      <c r="DA32" s="513"/>
      <c r="DB32" s="515"/>
      <c r="DC32" s="514"/>
      <c r="DD32" s="514"/>
      <c r="DE32" s="514"/>
      <c r="DF32" s="513"/>
      <c r="DG32" s="515"/>
      <c r="DH32" s="514"/>
      <c r="DI32" s="514"/>
      <c r="DJ32" s="514"/>
      <c r="DK32" s="513"/>
      <c r="DL32" s="515"/>
      <c r="DM32" s="514"/>
      <c r="DN32" s="514"/>
      <c r="DO32" s="514"/>
      <c r="DP32" s="513"/>
      <c r="DQ32" s="515"/>
      <c r="DR32" s="514"/>
      <c r="DS32" s="514"/>
      <c r="DT32" s="514"/>
      <c r="DU32" s="513"/>
      <c r="DV32" s="512"/>
      <c r="DW32" s="511"/>
      <c r="DX32" s="511"/>
      <c r="DY32" s="511"/>
      <c r="DZ32" s="510"/>
      <c r="EA32" s="198"/>
    </row>
    <row r="33" spans="1:131" ht="26.25" customHeight="1" x14ac:dyDescent="0.2">
      <c r="A33" s="543">
        <v>6</v>
      </c>
      <c r="B33" s="538" t="s">
        <v>203</v>
      </c>
      <c r="C33" s="537"/>
      <c r="D33" s="537"/>
      <c r="E33" s="537"/>
      <c r="F33" s="537"/>
      <c r="G33" s="537"/>
      <c r="H33" s="537"/>
      <c r="I33" s="537"/>
      <c r="J33" s="537"/>
      <c r="K33" s="537"/>
      <c r="L33" s="537"/>
      <c r="M33" s="537"/>
      <c r="N33" s="537"/>
      <c r="O33" s="537"/>
      <c r="P33" s="536"/>
      <c r="Q33" s="542">
        <v>356</v>
      </c>
      <c r="R33" s="541"/>
      <c r="S33" s="541"/>
      <c r="T33" s="541"/>
      <c r="U33" s="541"/>
      <c r="V33" s="541">
        <v>326</v>
      </c>
      <c r="W33" s="541"/>
      <c r="X33" s="541"/>
      <c r="Y33" s="541"/>
      <c r="Z33" s="541"/>
      <c r="AA33" s="541">
        <v>31</v>
      </c>
      <c r="AB33" s="541"/>
      <c r="AC33" s="541"/>
      <c r="AD33" s="541"/>
      <c r="AE33" s="540"/>
      <c r="AF33" s="533">
        <v>251</v>
      </c>
      <c r="AG33" s="532"/>
      <c r="AH33" s="532"/>
      <c r="AI33" s="532"/>
      <c r="AJ33" s="531"/>
      <c r="AK33" s="477">
        <v>4</v>
      </c>
      <c r="AL33" s="472"/>
      <c r="AM33" s="472"/>
      <c r="AN33" s="472"/>
      <c r="AO33" s="472"/>
      <c r="AP33" s="472">
        <v>1792</v>
      </c>
      <c r="AQ33" s="472"/>
      <c r="AR33" s="472"/>
      <c r="AS33" s="472"/>
      <c r="AT33" s="472"/>
      <c r="AU33" s="472">
        <v>45</v>
      </c>
      <c r="AV33" s="472"/>
      <c r="AW33" s="472"/>
      <c r="AX33" s="472"/>
      <c r="AY33" s="472"/>
      <c r="AZ33" s="539" t="s">
        <v>250</v>
      </c>
      <c r="BA33" s="539"/>
      <c r="BB33" s="539"/>
      <c r="BC33" s="539"/>
      <c r="BD33" s="539"/>
      <c r="BE33" s="471" t="s">
        <v>281</v>
      </c>
      <c r="BF33" s="471"/>
      <c r="BG33" s="471"/>
      <c r="BH33" s="471"/>
      <c r="BI33" s="470"/>
      <c r="BJ33" s="277"/>
      <c r="BK33" s="277"/>
      <c r="BL33" s="277"/>
      <c r="BM33" s="277"/>
      <c r="BN33" s="277"/>
      <c r="BO33" s="430"/>
      <c r="BP33" s="430"/>
      <c r="BQ33" s="456">
        <v>27</v>
      </c>
      <c r="BR33" s="517"/>
      <c r="BS33" s="512"/>
      <c r="BT33" s="511"/>
      <c r="BU33" s="511"/>
      <c r="BV33" s="511"/>
      <c r="BW33" s="511"/>
      <c r="BX33" s="511"/>
      <c r="BY33" s="511"/>
      <c r="BZ33" s="511"/>
      <c r="CA33" s="511"/>
      <c r="CB33" s="511"/>
      <c r="CC33" s="511"/>
      <c r="CD33" s="511"/>
      <c r="CE33" s="511"/>
      <c r="CF33" s="511"/>
      <c r="CG33" s="516"/>
      <c r="CH33" s="515"/>
      <c r="CI33" s="514"/>
      <c r="CJ33" s="514"/>
      <c r="CK33" s="514"/>
      <c r="CL33" s="513"/>
      <c r="CM33" s="515"/>
      <c r="CN33" s="514"/>
      <c r="CO33" s="514"/>
      <c r="CP33" s="514"/>
      <c r="CQ33" s="513"/>
      <c r="CR33" s="515"/>
      <c r="CS33" s="514"/>
      <c r="CT33" s="514"/>
      <c r="CU33" s="514"/>
      <c r="CV33" s="513"/>
      <c r="CW33" s="515"/>
      <c r="CX33" s="514"/>
      <c r="CY33" s="514"/>
      <c r="CZ33" s="514"/>
      <c r="DA33" s="513"/>
      <c r="DB33" s="515"/>
      <c r="DC33" s="514"/>
      <c r="DD33" s="514"/>
      <c r="DE33" s="514"/>
      <c r="DF33" s="513"/>
      <c r="DG33" s="515"/>
      <c r="DH33" s="514"/>
      <c r="DI33" s="514"/>
      <c r="DJ33" s="514"/>
      <c r="DK33" s="513"/>
      <c r="DL33" s="515"/>
      <c r="DM33" s="514"/>
      <c r="DN33" s="514"/>
      <c r="DO33" s="514"/>
      <c r="DP33" s="513"/>
      <c r="DQ33" s="515"/>
      <c r="DR33" s="514"/>
      <c r="DS33" s="514"/>
      <c r="DT33" s="514"/>
      <c r="DU33" s="513"/>
      <c r="DV33" s="512"/>
      <c r="DW33" s="511"/>
      <c r="DX33" s="511"/>
      <c r="DY33" s="511"/>
      <c r="DZ33" s="510"/>
      <c r="EA33" s="198"/>
    </row>
    <row r="34" spans="1:131" ht="26.25" customHeight="1" x14ac:dyDescent="0.2">
      <c r="A34" s="543">
        <v>7</v>
      </c>
      <c r="B34" s="538" t="s">
        <v>209</v>
      </c>
      <c r="C34" s="537"/>
      <c r="D34" s="537"/>
      <c r="E34" s="537"/>
      <c r="F34" s="537"/>
      <c r="G34" s="537"/>
      <c r="H34" s="537"/>
      <c r="I34" s="537"/>
      <c r="J34" s="537"/>
      <c r="K34" s="537"/>
      <c r="L34" s="537"/>
      <c r="M34" s="537"/>
      <c r="N34" s="537"/>
      <c r="O34" s="537"/>
      <c r="P34" s="536"/>
      <c r="Q34" s="542">
        <v>336</v>
      </c>
      <c r="R34" s="541"/>
      <c r="S34" s="541"/>
      <c r="T34" s="541"/>
      <c r="U34" s="541"/>
      <c r="V34" s="541">
        <v>331</v>
      </c>
      <c r="W34" s="541"/>
      <c r="X34" s="541"/>
      <c r="Y34" s="541"/>
      <c r="Z34" s="541"/>
      <c r="AA34" s="541">
        <v>6</v>
      </c>
      <c r="AB34" s="541"/>
      <c r="AC34" s="541"/>
      <c r="AD34" s="541"/>
      <c r="AE34" s="540"/>
      <c r="AF34" s="533">
        <v>230</v>
      </c>
      <c r="AG34" s="532"/>
      <c r="AH34" s="532"/>
      <c r="AI34" s="532"/>
      <c r="AJ34" s="531"/>
      <c r="AK34" s="477">
        <v>171</v>
      </c>
      <c r="AL34" s="472"/>
      <c r="AM34" s="472"/>
      <c r="AN34" s="472"/>
      <c r="AO34" s="472"/>
      <c r="AP34" s="472">
        <v>3839</v>
      </c>
      <c r="AQ34" s="472"/>
      <c r="AR34" s="472"/>
      <c r="AS34" s="472"/>
      <c r="AT34" s="472"/>
      <c r="AU34" s="472">
        <v>2868</v>
      </c>
      <c r="AV34" s="472"/>
      <c r="AW34" s="472"/>
      <c r="AX34" s="472"/>
      <c r="AY34" s="472"/>
      <c r="AZ34" s="539" t="s">
        <v>250</v>
      </c>
      <c r="BA34" s="539"/>
      <c r="BB34" s="539"/>
      <c r="BC34" s="539"/>
      <c r="BD34" s="539"/>
      <c r="BE34" s="471" t="s">
        <v>281</v>
      </c>
      <c r="BF34" s="471"/>
      <c r="BG34" s="471"/>
      <c r="BH34" s="471"/>
      <c r="BI34" s="470"/>
      <c r="BJ34" s="277"/>
      <c r="BK34" s="277"/>
      <c r="BL34" s="277"/>
      <c r="BM34" s="277"/>
      <c r="BN34" s="277"/>
      <c r="BO34" s="430"/>
      <c r="BP34" s="430"/>
      <c r="BQ34" s="456">
        <v>28</v>
      </c>
      <c r="BR34" s="517"/>
      <c r="BS34" s="512"/>
      <c r="BT34" s="511"/>
      <c r="BU34" s="511"/>
      <c r="BV34" s="511"/>
      <c r="BW34" s="511"/>
      <c r="BX34" s="511"/>
      <c r="BY34" s="511"/>
      <c r="BZ34" s="511"/>
      <c r="CA34" s="511"/>
      <c r="CB34" s="511"/>
      <c r="CC34" s="511"/>
      <c r="CD34" s="511"/>
      <c r="CE34" s="511"/>
      <c r="CF34" s="511"/>
      <c r="CG34" s="516"/>
      <c r="CH34" s="515"/>
      <c r="CI34" s="514"/>
      <c r="CJ34" s="514"/>
      <c r="CK34" s="514"/>
      <c r="CL34" s="513"/>
      <c r="CM34" s="515"/>
      <c r="CN34" s="514"/>
      <c r="CO34" s="514"/>
      <c r="CP34" s="514"/>
      <c r="CQ34" s="513"/>
      <c r="CR34" s="515"/>
      <c r="CS34" s="514"/>
      <c r="CT34" s="514"/>
      <c r="CU34" s="514"/>
      <c r="CV34" s="513"/>
      <c r="CW34" s="515"/>
      <c r="CX34" s="514"/>
      <c r="CY34" s="514"/>
      <c r="CZ34" s="514"/>
      <c r="DA34" s="513"/>
      <c r="DB34" s="515"/>
      <c r="DC34" s="514"/>
      <c r="DD34" s="514"/>
      <c r="DE34" s="514"/>
      <c r="DF34" s="513"/>
      <c r="DG34" s="515"/>
      <c r="DH34" s="514"/>
      <c r="DI34" s="514"/>
      <c r="DJ34" s="514"/>
      <c r="DK34" s="513"/>
      <c r="DL34" s="515"/>
      <c r="DM34" s="514"/>
      <c r="DN34" s="514"/>
      <c r="DO34" s="514"/>
      <c r="DP34" s="513"/>
      <c r="DQ34" s="515"/>
      <c r="DR34" s="514"/>
      <c r="DS34" s="514"/>
      <c r="DT34" s="514"/>
      <c r="DU34" s="513"/>
      <c r="DV34" s="512"/>
      <c r="DW34" s="511"/>
      <c r="DX34" s="511"/>
      <c r="DY34" s="511"/>
      <c r="DZ34" s="510"/>
      <c r="EA34" s="198"/>
    </row>
    <row r="35" spans="1:131" ht="26.25" customHeight="1" x14ac:dyDescent="0.2">
      <c r="A35" s="543">
        <v>8</v>
      </c>
      <c r="B35" s="538" t="s">
        <v>206</v>
      </c>
      <c r="C35" s="537"/>
      <c r="D35" s="537"/>
      <c r="E35" s="537"/>
      <c r="F35" s="537"/>
      <c r="G35" s="537"/>
      <c r="H35" s="537"/>
      <c r="I35" s="537"/>
      <c r="J35" s="537"/>
      <c r="K35" s="537"/>
      <c r="L35" s="537"/>
      <c r="M35" s="537"/>
      <c r="N35" s="537"/>
      <c r="O35" s="537"/>
      <c r="P35" s="536"/>
      <c r="Q35" s="542">
        <v>28</v>
      </c>
      <c r="R35" s="541"/>
      <c r="S35" s="541"/>
      <c r="T35" s="541"/>
      <c r="U35" s="541"/>
      <c r="V35" s="541">
        <v>28</v>
      </c>
      <c r="W35" s="541"/>
      <c r="X35" s="541"/>
      <c r="Y35" s="541"/>
      <c r="Z35" s="541"/>
      <c r="AA35" s="541">
        <v>0</v>
      </c>
      <c r="AB35" s="541"/>
      <c r="AC35" s="541"/>
      <c r="AD35" s="541"/>
      <c r="AE35" s="540"/>
      <c r="AF35" s="533">
        <v>4</v>
      </c>
      <c r="AG35" s="532"/>
      <c r="AH35" s="532"/>
      <c r="AI35" s="532"/>
      <c r="AJ35" s="531"/>
      <c r="AK35" s="477">
        <v>17</v>
      </c>
      <c r="AL35" s="472"/>
      <c r="AM35" s="472"/>
      <c r="AN35" s="472"/>
      <c r="AO35" s="472"/>
      <c r="AP35" s="472">
        <v>89</v>
      </c>
      <c r="AQ35" s="472"/>
      <c r="AR35" s="472"/>
      <c r="AS35" s="472"/>
      <c r="AT35" s="472"/>
      <c r="AU35" s="472">
        <v>89</v>
      </c>
      <c r="AV35" s="472"/>
      <c r="AW35" s="472"/>
      <c r="AX35" s="472"/>
      <c r="AY35" s="472"/>
      <c r="AZ35" s="539" t="s">
        <v>250</v>
      </c>
      <c r="BA35" s="539"/>
      <c r="BB35" s="539"/>
      <c r="BC35" s="539"/>
      <c r="BD35" s="539"/>
      <c r="BE35" s="471" t="s">
        <v>281</v>
      </c>
      <c r="BF35" s="471"/>
      <c r="BG35" s="471"/>
      <c r="BH35" s="471"/>
      <c r="BI35" s="470"/>
      <c r="BJ35" s="277"/>
      <c r="BK35" s="277"/>
      <c r="BL35" s="277"/>
      <c r="BM35" s="277"/>
      <c r="BN35" s="277"/>
      <c r="BO35" s="430"/>
      <c r="BP35" s="430"/>
      <c r="BQ35" s="456">
        <v>29</v>
      </c>
      <c r="BR35" s="517"/>
      <c r="BS35" s="512"/>
      <c r="BT35" s="511"/>
      <c r="BU35" s="511"/>
      <c r="BV35" s="511"/>
      <c r="BW35" s="511"/>
      <c r="BX35" s="511"/>
      <c r="BY35" s="511"/>
      <c r="BZ35" s="511"/>
      <c r="CA35" s="511"/>
      <c r="CB35" s="511"/>
      <c r="CC35" s="511"/>
      <c r="CD35" s="511"/>
      <c r="CE35" s="511"/>
      <c r="CF35" s="511"/>
      <c r="CG35" s="516"/>
      <c r="CH35" s="515"/>
      <c r="CI35" s="514"/>
      <c r="CJ35" s="514"/>
      <c r="CK35" s="514"/>
      <c r="CL35" s="513"/>
      <c r="CM35" s="515"/>
      <c r="CN35" s="514"/>
      <c r="CO35" s="514"/>
      <c r="CP35" s="514"/>
      <c r="CQ35" s="513"/>
      <c r="CR35" s="515"/>
      <c r="CS35" s="514"/>
      <c r="CT35" s="514"/>
      <c r="CU35" s="514"/>
      <c r="CV35" s="513"/>
      <c r="CW35" s="515"/>
      <c r="CX35" s="514"/>
      <c r="CY35" s="514"/>
      <c r="CZ35" s="514"/>
      <c r="DA35" s="513"/>
      <c r="DB35" s="515"/>
      <c r="DC35" s="514"/>
      <c r="DD35" s="514"/>
      <c r="DE35" s="514"/>
      <c r="DF35" s="513"/>
      <c r="DG35" s="515"/>
      <c r="DH35" s="514"/>
      <c r="DI35" s="514"/>
      <c r="DJ35" s="514"/>
      <c r="DK35" s="513"/>
      <c r="DL35" s="515"/>
      <c r="DM35" s="514"/>
      <c r="DN35" s="514"/>
      <c r="DO35" s="514"/>
      <c r="DP35" s="513"/>
      <c r="DQ35" s="515"/>
      <c r="DR35" s="514"/>
      <c r="DS35" s="514"/>
      <c r="DT35" s="514"/>
      <c r="DU35" s="513"/>
      <c r="DV35" s="512"/>
      <c r="DW35" s="511"/>
      <c r="DX35" s="511"/>
      <c r="DY35" s="511"/>
      <c r="DZ35" s="510"/>
      <c r="EA35" s="198"/>
    </row>
    <row r="36" spans="1:131" ht="26.25" customHeight="1" x14ac:dyDescent="0.2">
      <c r="A36" s="543">
        <v>9</v>
      </c>
      <c r="B36" s="538" t="s">
        <v>200</v>
      </c>
      <c r="C36" s="537"/>
      <c r="D36" s="537"/>
      <c r="E36" s="537"/>
      <c r="F36" s="537"/>
      <c r="G36" s="537"/>
      <c r="H36" s="537"/>
      <c r="I36" s="537"/>
      <c r="J36" s="537"/>
      <c r="K36" s="537"/>
      <c r="L36" s="537"/>
      <c r="M36" s="537"/>
      <c r="N36" s="537"/>
      <c r="O36" s="537"/>
      <c r="P36" s="536"/>
      <c r="Q36" s="542">
        <v>72</v>
      </c>
      <c r="R36" s="541"/>
      <c r="S36" s="541"/>
      <c r="T36" s="541"/>
      <c r="U36" s="541"/>
      <c r="V36" s="541">
        <v>65</v>
      </c>
      <c r="W36" s="541"/>
      <c r="X36" s="541"/>
      <c r="Y36" s="541"/>
      <c r="Z36" s="541"/>
      <c r="AA36" s="541">
        <v>7</v>
      </c>
      <c r="AB36" s="541"/>
      <c r="AC36" s="541"/>
      <c r="AD36" s="541"/>
      <c r="AE36" s="540"/>
      <c r="AF36" s="533">
        <v>54</v>
      </c>
      <c r="AG36" s="532"/>
      <c r="AH36" s="532"/>
      <c r="AI36" s="532"/>
      <c r="AJ36" s="531"/>
      <c r="AK36" s="477" t="s">
        <v>250</v>
      </c>
      <c r="AL36" s="472"/>
      <c r="AM36" s="472"/>
      <c r="AN36" s="472"/>
      <c r="AO36" s="472"/>
      <c r="AP36" s="472" t="s">
        <v>250</v>
      </c>
      <c r="AQ36" s="472"/>
      <c r="AR36" s="472"/>
      <c r="AS36" s="472"/>
      <c r="AT36" s="472"/>
      <c r="AU36" s="472" t="s">
        <v>250</v>
      </c>
      <c r="AV36" s="472"/>
      <c r="AW36" s="472"/>
      <c r="AX36" s="472"/>
      <c r="AY36" s="472"/>
      <c r="AZ36" s="539" t="s">
        <v>250</v>
      </c>
      <c r="BA36" s="539"/>
      <c r="BB36" s="539"/>
      <c r="BC36" s="539"/>
      <c r="BD36" s="539"/>
      <c r="BE36" s="471" t="s">
        <v>281</v>
      </c>
      <c r="BF36" s="471"/>
      <c r="BG36" s="471"/>
      <c r="BH36" s="471"/>
      <c r="BI36" s="470"/>
      <c r="BJ36" s="277"/>
      <c r="BK36" s="277"/>
      <c r="BL36" s="277"/>
      <c r="BM36" s="277"/>
      <c r="BN36" s="277"/>
      <c r="BO36" s="430"/>
      <c r="BP36" s="430"/>
      <c r="BQ36" s="456">
        <v>30</v>
      </c>
      <c r="BR36" s="517"/>
      <c r="BS36" s="512"/>
      <c r="BT36" s="511"/>
      <c r="BU36" s="511"/>
      <c r="BV36" s="511"/>
      <c r="BW36" s="511"/>
      <c r="BX36" s="511"/>
      <c r="BY36" s="511"/>
      <c r="BZ36" s="511"/>
      <c r="CA36" s="511"/>
      <c r="CB36" s="511"/>
      <c r="CC36" s="511"/>
      <c r="CD36" s="511"/>
      <c r="CE36" s="511"/>
      <c r="CF36" s="511"/>
      <c r="CG36" s="516"/>
      <c r="CH36" s="515"/>
      <c r="CI36" s="514"/>
      <c r="CJ36" s="514"/>
      <c r="CK36" s="514"/>
      <c r="CL36" s="513"/>
      <c r="CM36" s="515"/>
      <c r="CN36" s="514"/>
      <c r="CO36" s="514"/>
      <c r="CP36" s="514"/>
      <c r="CQ36" s="513"/>
      <c r="CR36" s="515"/>
      <c r="CS36" s="514"/>
      <c r="CT36" s="514"/>
      <c r="CU36" s="514"/>
      <c r="CV36" s="513"/>
      <c r="CW36" s="515"/>
      <c r="CX36" s="514"/>
      <c r="CY36" s="514"/>
      <c r="CZ36" s="514"/>
      <c r="DA36" s="513"/>
      <c r="DB36" s="515"/>
      <c r="DC36" s="514"/>
      <c r="DD36" s="514"/>
      <c r="DE36" s="514"/>
      <c r="DF36" s="513"/>
      <c r="DG36" s="515"/>
      <c r="DH36" s="514"/>
      <c r="DI36" s="514"/>
      <c r="DJ36" s="514"/>
      <c r="DK36" s="513"/>
      <c r="DL36" s="515"/>
      <c r="DM36" s="514"/>
      <c r="DN36" s="514"/>
      <c r="DO36" s="514"/>
      <c r="DP36" s="513"/>
      <c r="DQ36" s="515"/>
      <c r="DR36" s="514"/>
      <c r="DS36" s="514"/>
      <c r="DT36" s="514"/>
      <c r="DU36" s="513"/>
      <c r="DV36" s="512"/>
      <c r="DW36" s="511"/>
      <c r="DX36" s="511"/>
      <c r="DY36" s="511"/>
      <c r="DZ36" s="510"/>
      <c r="EA36" s="198"/>
    </row>
    <row r="37" spans="1:131" ht="26.25" customHeight="1" x14ac:dyDescent="0.2">
      <c r="A37" s="543">
        <v>10</v>
      </c>
      <c r="B37" s="538"/>
      <c r="C37" s="537"/>
      <c r="D37" s="537"/>
      <c r="E37" s="537"/>
      <c r="F37" s="537"/>
      <c r="G37" s="537"/>
      <c r="H37" s="537"/>
      <c r="I37" s="537"/>
      <c r="J37" s="537"/>
      <c r="K37" s="537"/>
      <c r="L37" s="537"/>
      <c r="M37" s="537"/>
      <c r="N37" s="537"/>
      <c r="O37" s="537"/>
      <c r="P37" s="536"/>
      <c r="Q37" s="542"/>
      <c r="R37" s="541"/>
      <c r="S37" s="541"/>
      <c r="T37" s="541"/>
      <c r="U37" s="541"/>
      <c r="V37" s="541"/>
      <c r="W37" s="541"/>
      <c r="X37" s="541"/>
      <c r="Y37" s="541"/>
      <c r="Z37" s="541"/>
      <c r="AA37" s="541"/>
      <c r="AB37" s="541"/>
      <c r="AC37" s="541"/>
      <c r="AD37" s="541"/>
      <c r="AE37" s="540"/>
      <c r="AF37" s="533"/>
      <c r="AG37" s="532"/>
      <c r="AH37" s="532"/>
      <c r="AI37" s="532"/>
      <c r="AJ37" s="531"/>
      <c r="AK37" s="477"/>
      <c r="AL37" s="472"/>
      <c r="AM37" s="472"/>
      <c r="AN37" s="472"/>
      <c r="AO37" s="472"/>
      <c r="AP37" s="472"/>
      <c r="AQ37" s="472"/>
      <c r="AR37" s="472"/>
      <c r="AS37" s="472"/>
      <c r="AT37" s="472"/>
      <c r="AU37" s="472"/>
      <c r="AV37" s="472"/>
      <c r="AW37" s="472"/>
      <c r="AX37" s="472"/>
      <c r="AY37" s="472"/>
      <c r="AZ37" s="539"/>
      <c r="BA37" s="539"/>
      <c r="BB37" s="539"/>
      <c r="BC37" s="539"/>
      <c r="BD37" s="539"/>
      <c r="BE37" s="471"/>
      <c r="BF37" s="471"/>
      <c r="BG37" s="471"/>
      <c r="BH37" s="471"/>
      <c r="BI37" s="470"/>
      <c r="BJ37" s="277"/>
      <c r="BK37" s="277"/>
      <c r="BL37" s="277"/>
      <c r="BM37" s="277"/>
      <c r="BN37" s="277"/>
      <c r="BO37" s="430"/>
      <c r="BP37" s="430"/>
      <c r="BQ37" s="456">
        <v>31</v>
      </c>
      <c r="BR37" s="517"/>
      <c r="BS37" s="512"/>
      <c r="BT37" s="511"/>
      <c r="BU37" s="511"/>
      <c r="BV37" s="511"/>
      <c r="BW37" s="511"/>
      <c r="BX37" s="511"/>
      <c r="BY37" s="511"/>
      <c r="BZ37" s="511"/>
      <c r="CA37" s="511"/>
      <c r="CB37" s="511"/>
      <c r="CC37" s="511"/>
      <c r="CD37" s="511"/>
      <c r="CE37" s="511"/>
      <c r="CF37" s="511"/>
      <c r="CG37" s="516"/>
      <c r="CH37" s="515"/>
      <c r="CI37" s="514"/>
      <c r="CJ37" s="514"/>
      <c r="CK37" s="514"/>
      <c r="CL37" s="513"/>
      <c r="CM37" s="515"/>
      <c r="CN37" s="514"/>
      <c r="CO37" s="514"/>
      <c r="CP37" s="514"/>
      <c r="CQ37" s="513"/>
      <c r="CR37" s="515"/>
      <c r="CS37" s="514"/>
      <c r="CT37" s="514"/>
      <c r="CU37" s="514"/>
      <c r="CV37" s="513"/>
      <c r="CW37" s="515"/>
      <c r="CX37" s="514"/>
      <c r="CY37" s="514"/>
      <c r="CZ37" s="514"/>
      <c r="DA37" s="513"/>
      <c r="DB37" s="515"/>
      <c r="DC37" s="514"/>
      <c r="DD37" s="514"/>
      <c r="DE37" s="514"/>
      <c r="DF37" s="513"/>
      <c r="DG37" s="515"/>
      <c r="DH37" s="514"/>
      <c r="DI37" s="514"/>
      <c r="DJ37" s="514"/>
      <c r="DK37" s="513"/>
      <c r="DL37" s="515"/>
      <c r="DM37" s="514"/>
      <c r="DN37" s="514"/>
      <c r="DO37" s="514"/>
      <c r="DP37" s="513"/>
      <c r="DQ37" s="515"/>
      <c r="DR37" s="514"/>
      <c r="DS37" s="514"/>
      <c r="DT37" s="514"/>
      <c r="DU37" s="513"/>
      <c r="DV37" s="512"/>
      <c r="DW37" s="511"/>
      <c r="DX37" s="511"/>
      <c r="DY37" s="511"/>
      <c r="DZ37" s="510"/>
      <c r="EA37" s="198"/>
    </row>
    <row r="38" spans="1:131" ht="26.25" customHeight="1" x14ac:dyDescent="0.2">
      <c r="A38" s="543">
        <v>11</v>
      </c>
      <c r="B38" s="538"/>
      <c r="C38" s="537"/>
      <c r="D38" s="537"/>
      <c r="E38" s="537"/>
      <c r="F38" s="537"/>
      <c r="G38" s="537"/>
      <c r="H38" s="537"/>
      <c r="I38" s="537"/>
      <c r="J38" s="537"/>
      <c r="K38" s="537"/>
      <c r="L38" s="537"/>
      <c r="M38" s="537"/>
      <c r="N38" s="537"/>
      <c r="O38" s="537"/>
      <c r="P38" s="536"/>
      <c r="Q38" s="542"/>
      <c r="R38" s="541"/>
      <c r="S38" s="541"/>
      <c r="T38" s="541"/>
      <c r="U38" s="541"/>
      <c r="V38" s="541"/>
      <c r="W38" s="541"/>
      <c r="X38" s="541"/>
      <c r="Y38" s="541"/>
      <c r="Z38" s="541"/>
      <c r="AA38" s="541"/>
      <c r="AB38" s="541"/>
      <c r="AC38" s="541"/>
      <c r="AD38" s="541"/>
      <c r="AE38" s="540"/>
      <c r="AF38" s="533"/>
      <c r="AG38" s="532"/>
      <c r="AH38" s="532"/>
      <c r="AI38" s="532"/>
      <c r="AJ38" s="531"/>
      <c r="AK38" s="477"/>
      <c r="AL38" s="472"/>
      <c r="AM38" s="472"/>
      <c r="AN38" s="472"/>
      <c r="AO38" s="472"/>
      <c r="AP38" s="472"/>
      <c r="AQ38" s="472"/>
      <c r="AR38" s="472"/>
      <c r="AS38" s="472"/>
      <c r="AT38" s="472"/>
      <c r="AU38" s="472"/>
      <c r="AV38" s="472"/>
      <c r="AW38" s="472"/>
      <c r="AX38" s="472"/>
      <c r="AY38" s="472"/>
      <c r="AZ38" s="539"/>
      <c r="BA38" s="539"/>
      <c r="BB38" s="539"/>
      <c r="BC38" s="539"/>
      <c r="BD38" s="539"/>
      <c r="BE38" s="471"/>
      <c r="BF38" s="471"/>
      <c r="BG38" s="471"/>
      <c r="BH38" s="471"/>
      <c r="BI38" s="470"/>
      <c r="BJ38" s="277"/>
      <c r="BK38" s="277"/>
      <c r="BL38" s="277"/>
      <c r="BM38" s="277"/>
      <c r="BN38" s="277"/>
      <c r="BO38" s="430"/>
      <c r="BP38" s="430"/>
      <c r="BQ38" s="456">
        <v>32</v>
      </c>
      <c r="BR38" s="517"/>
      <c r="BS38" s="512"/>
      <c r="BT38" s="511"/>
      <c r="BU38" s="511"/>
      <c r="BV38" s="511"/>
      <c r="BW38" s="511"/>
      <c r="BX38" s="511"/>
      <c r="BY38" s="511"/>
      <c r="BZ38" s="511"/>
      <c r="CA38" s="511"/>
      <c r="CB38" s="511"/>
      <c r="CC38" s="511"/>
      <c r="CD38" s="511"/>
      <c r="CE38" s="511"/>
      <c r="CF38" s="511"/>
      <c r="CG38" s="516"/>
      <c r="CH38" s="515"/>
      <c r="CI38" s="514"/>
      <c r="CJ38" s="514"/>
      <c r="CK38" s="514"/>
      <c r="CL38" s="513"/>
      <c r="CM38" s="515"/>
      <c r="CN38" s="514"/>
      <c r="CO38" s="514"/>
      <c r="CP38" s="514"/>
      <c r="CQ38" s="513"/>
      <c r="CR38" s="515"/>
      <c r="CS38" s="514"/>
      <c r="CT38" s="514"/>
      <c r="CU38" s="514"/>
      <c r="CV38" s="513"/>
      <c r="CW38" s="515"/>
      <c r="CX38" s="514"/>
      <c r="CY38" s="514"/>
      <c r="CZ38" s="514"/>
      <c r="DA38" s="513"/>
      <c r="DB38" s="515"/>
      <c r="DC38" s="514"/>
      <c r="DD38" s="514"/>
      <c r="DE38" s="514"/>
      <c r="DF38" s="513"/>
      <c r="DG38" s="515"/>
      <c r="DH38" s="514"/>
      <c r="DI38" s="514"/>
      <c r="DJ38" s="514"/>
      <c r="DK38" s="513"/>
      <c r="DL38" s="515"/>
      <c r="DM38" s="514"/>
      <c r="DN38" s="514"/>
      <c r="DO38" s="514"/>
      <c r="DP38" s="513"/>
      <c r="DQ38" s="515"/>
      <c r="DR38" s="514"/>
      <c r="DS38" s="514"/>
      <c r="DT38" s="514"/>
      <c r="DU38" s="513"/>
      <c r="DV38" s="512"/>
      <c r="DW38" s="511"/>
      <c r="DX38" s="511"/>
      <c r="DY38" s="511"/>
      <c r="DZ38" s="510"/>
      <c r="EA38" s="198"/>
    </row>
    <row r="39" spans="1:131" ht="26.25" customHeight="1" x14ac:dyDescent="0.2">
      <c r="A39" s="543">
        <v>12</v>
      </c>
      <c r="B39" s="538"/>
      <c r="C39" s="537"/>
      <c r="D39" s="537"/>
      <c r="E39" s="537"/>
      <c r="F39" s="537"/>
      <c r="G39" s="537"/>
      <c r="H39" s="537"/>
      <c r="I39" s="537"/>
      <c r="J39" s="537"/>
      <c r="K39" s="537"/>
      <c r="L39" s="537"/>
      <c r="M39" s="537"/>
      <c r="N39" s="537"/>
      <c r="O39" s="537"/>
      <c r="P39" s="536"/>
      <c r="Q39" s="542"/>
      <c r="R39" s="541"/>
      <c r="S39" s="541"/>
      <c r="T39" s="541"/>
      <c r="U39" s="541"/>
      <c r="V39" s="541"/>
      <c r="W39" s="541"/>
      <c r="X39" s="541"/>
      <c r="Y39" s="541"/>
      <c r="Z39" s="541"/>
      <c r="AA39" s="541"/>
      <c r="AB39" s="541"/>
      <c r="AC39" s="541"/>
      <c r="AD39" s="541"/>
      <c r="AE39" s="540"/>
      <c r="AF39" s="533"/>
      <c r="AG39" s="532"/>
      <c r="AH39" s="532"/>
      <c r="AI39" s="532"/>
      <c r="AJ39" s="531"/>
      <c r="AK39" s="477"/>
      <c r="AL39" s="472"/>
      <c r="AM39" s="472"/>
      <c r="AN39" s="472"/>
      <c r="AO39" s="472"/>
      <c r="AP39" s="472"/>
      <c r="AQ39" s="472"/>
      <c r="AR39" s="472"/>
      <c r="AS39" s="472"/>
      <c r="AT39" s="472"/>
      <c r="AU39" s="472"/>
      <c r="AV39" s="472"/>
      <c r="AW39" s="472"/>
      <c r="AX39" s="472"/>
      <c r="AY39" s="472"/>
      <c r="AZ39" s="539"/>
      <c r="BA39" s="539"/>
      <c r="BB39" s="539"/>
      <c r="BC39" s="539"/>
      <c r="BD39" s="539"/>
      <c r="BE39" s="471"/>
      <c r="BF39" s="471"/>
      <c r="BG39" s="471"/>
      <c r="BH39" s="471"/>
      <c r="BI39" s="470"/>
      <c r="BJ39" s="277"/>
      <c r="BK39" s="277"/>
      <c r="BL39" s="277"/>
      <c r="BM39" s="277"/>
      <c r="BN39" s="277"/>
      <c r="BO39" s="430"/>
      <c r="BP39" s="430"/>
      <c r="BQ39" s="456">
        <v>33</v>
      </c>
      <c r="BR39" s="517"/>
      <c r="BS39" s="512"/>
      <c r="BT39" s="511"/>
      <c r="BU39" s="511"/>
      <c r="BV39" s="511"/>
      <c r="BW39" s="511"/>
      <c r="BX39" s="511"/>
      <c r="BY39" s="511"/>
      <c r="BZ39" s="511"/>
      <c r="CA39" s="511"/>
      <c r="CB39" s="511"/>
      <c r="CC39" s="511"/>
      <c r="CD39" s="511"/>
      <c r="CE39" s="511"/>
      <c r="CF39" s="511"/>
      <c r="CG39" s="516"/>
      <c r="CH39" s="515"/>
      <c r="CI39" s="514"/>
      <c r="CJ39" s="514"/>
      <c r="CK39" s="514"/>
      <c r="CL39" s="513"/>
      <c r="CM39" s="515"/>
      <c r="CN39" s="514"/>
      <c r="CO39" s="514"/>
      <c r="CP39" s="514"/>
      <c r="CQ39" s="513"/>
      <c r="CR39" s="515"/>
      <c r="CS39" s="514"/>
      <c r="CT39" s="514"/>
      <c r="CU39" s="514"/>
      <c r="CV39" s="513"/>
      <c r="CW39" s="515"/>
      <c r="CX39" s="514"/>
      <c r="CY39" s="514"/>
      <c r="CZ39" s="514"/>
      <c r="DA39" s="513"/>
      <c r="DB39" s="515"/>
      <c r="DC39" s="514"/>
      <c r="DD39" s="514"/>
      <c r="DE39" s="514"/>
      <c r="DF39" s="513"/>
      <c r="DG39" s="515"/>
      <c r="DH39" s="514"/>
      <c r="DI39" s="514"/>
      <c r="DJ39" s="514"/>
      <c r="DK39" s="513"/>
      <c r="DL39" s="515"/>
      <c r="DM39" s="514"/>
      <c r="DN39" s="514"/>
      <c r="DO39" s="514"/>
      <c r="DP39" s="513"/>
      <c r="DQ39" s="515"/>
      <c r="DR39" s="514"/>
      <c r="DS39" s="514"/>
      <c r="DT39" s="514"/>
      <c r="DU39" s="513"/>
      <c r="DV39" s="512"/>
      <c r="DW39" s="511"/>
      <c r="DX39" s="511"/>
      <c r="DY39" s="511"/>
      <c r="DZ39" s="510"/>
      <c r="EA39" s="198"/>
    </row>
    <row r="40" spans="1:131" ht="26.25" customHeight="1" x14ac:dyDescent="0.2">
      <c r="A40" s="456">
        <v>13</v>
      </c>
      <c r="B40" s="538"/>
      <c r="C40" s="537"/>
      <c r="D40" s="537"/>
      <c r="E40" s="537"/>
      <c r="F40" s="537"/>
      <c r="G40" s="537"/>
      <c r="H40" s="537"/>
      <c r="I40" s="537"/>
      <c r="J40" s="537"/>
      <c r="K40" s="537"/>
      <c r="L40" s="537"/>
      <c r="M40" s="537"/>
      <c r="N40" s="537"/>
      <c r="O40" s="537"/>
      <c r="P40" s="536"/>
      <c r="Q40" s="542"/>
      <c r="R40" s="541"/>
      <c r="S40" s="541"/>
      <c r="T40" s="541"/>
      <c r="U40" s="541"/>
      <c r="V40" s="541"/>
      <c r="W40" s="541"/>
      <c r="X40" s="541"/>
      <c r="Y40" s="541"/>
      <c r="Z40" s="541"/>
      <c r="AA40" s="541"/>
      <c r="AB40" s="541"/>
      <c r="AC40" s="541"/>
      <c r="AD40" s="541"/>
      <c r="AE40" s="540"/>
      <c r="AF40" s="533"/>
      <c r="AG40" s="532"/>
      <c r="AH40" s="532"/>
      <c r="AI40" s="532"/>
      <c r="AJ40" s="531"/>
      <c r="AK40" s="477"/>
      <c r="AL40" s="472"/>
      <c r="AM40" s="472"/>
      <c r="AN40" s="472"/>
      <c r="AO40" s="472"/>
      <c r="AP40" s="472"/>
      <c r="AQ40" s="472"/>
      <c r="AR40" s="472"/>
      <c r="AS40" s="472"/>
      <c r="AT40" s="472"/>
      <c r="AU40" s="472"/>
      <c r="AV40" s="472"/>
      <c r="AW40" s="472"/>
      <c r="AX40" s="472"/>
      <c r="AY40" s="472"/>
      <c r="AZ40" s="539"/>
      <c r="BA40" s="539"/>
      <c r="BB40" s="539"/>
      <c r="BC40" s="539"/>
      <c r="BD40" s="539"/>
      <c r="BE40" s="471"/>
      <c r="BF40" s="471"/>
      <c r="BG40" s="471"/>
      <c r="BH40" s="471"/>
      <c r="BI40" s="470"/>
      <c r="BJ40" s="277"/>
      <c r="BK40" s="277"/>
      <c r="BL40" s="277"/>
      <c r="BM40" s="277"/>
      <c r="BN40" s="277"/>
      <c r="BO40" s="430"/>
      <c r="BP40" s="430"/>
      <c r="BQ40" s="456">
        <v>34</v>
      </c>
      <c r="BR40" s="517"/>
      <c r="BS40" s="512"/>
      <c r="BT40" s="511"/>
      <c r="BU40" s="511"/>
      <c r="BV40" s="511"/>
      <c r="BW40" s="511"/>
      <c r="BX40" s="511"/>
      <c r="BY40" s="511"/>
      <c r="BZ40" s="511"/>
      <c r="CA40" s="511"/>
      <c r="CB40" s="511"/>
      <c r="CC40" s="511"/>
      <c r="CD40" s="511"/>
      <c r="CE40" s="511"/>
      <c r="CF40" s="511"/>
      <c r="CG40" s="516"/>
      <c r="CH40" s="515"/>
      <c r="CI40" s="514"/>
      <c r="CJ40" s="514"/>
      <c r="CK40" s="514"/>
      <c r="CL40" s="513"/>
      <c r="CM40" s="515"/>
      <c r="CN40" s="514"/>
      <c r="CO40" s="514"/>
      <c r="CP40" s="514"/>
      <c r="CQ40" s="513"/>
      <c r="CR40" s="515"/>
      <c r="CS40" s="514"/>
      <c r="CT40" s="514"/>
      <c r="CU40" s="514"/>
      <c r="CV40" s="513"/>
      <c r="CW40" s="515"/>
      <c r="CX40" s="514"/>
      <c r="CY40" s="514"/>
      <c r="CZ40" s="514"/>
      <c r="DA40" s="513"/>
      <c r="DB40" s="515"/>
      <c r="DC40" s="514"/>
      <c r="DD40" s="514"/>
      <c r="DE40" s="514"/>
      <c r="DF40" s="513"/>
      <c r="DG40" s="515"/>
      <c r="DH40" s="514"/>
      <c r="DI40" s="514"/>
      <c r="DJ40" s="514"/>
      <c r="DK40" s="513"/>
      <c r="DL40" s="515"/>
      <c r="DM40" s="514"/>
      <c r="DN40" s="514"/>
      <c r="DO40" s="514"/>
      <c r="DP40" s="513"/>
      <c r="DQ40" s="515"/>
      <c r="DR40" s="514"/>
      <c r="DS40" s="514"/>
      <c r="DT40" s="514"/>
      <c r="DU40" s="513"/>
      <c r="DV40" s="512"/>
      <c r="DW40" s="511"/>
      <c r="DX40" s="511"/>
      <c r="DY40" s="511"/>
      <c r="DZ40" s="510"/>
      <c r="EA40" s="198"/>
    </row>
    <row r="41" spans="1:131" ht="26.25" customHeight="1" x14ac:dyDescent="0.2">
      <c r="A41" s="456">
        <v>14</v>
      </c>
      <c r="B41" s="538"/>
      <c r="C41" s="537"/>
      <c r="D41" s="537"/>
      <c r="E41" s="537"/>
      <c r="F41" s="537"/>
      <c r="G41" s="537"/>
      <c r="H41" s="537"/>
      <c r="I41" s="537"/>
      <c r="J41" s="537"/>
      <c r="K41" s="537"/>
      <c r="L41" s="537"/>
      <c r="M41" s="537"/>
      <c r="N41" s="537"/>
      <c r="O41" s="537"/>
      <c r="P41" s="536"/>
      <c r="Q41" s="542"/>
      <c r="R41" s="541"/>
      <c r="S41" s="541"/>
      <c r="T41" s="541"/>
      <c r="U41" s="541"/>
      <c r="V41" s="541"/>
      <c r="W41" s="541"/>
      <c r="X41" s="541"/>
      <c r="Y41" s="541"/>
      <c r="Z41" s="541"/>
      <c r="AA41" s="541"/>
      <c r="AB41" s="541"/>
      <c r="AC41" s="541"/>
      <c r="AD41" s="541"/>
      <c r="AE41" s="540"/>
      <c r="AF41" s="533"/>
      <c r="AG41" s="532"/>
      <c r="AH41" s="532"/>
      <c r="AI41" s="532"/>
      <c r="AJ41" s="531"/>
      <c r="AK41" s="477"/>
      <c r="AL41" s="472"/>
      <c r="AM41" s="472"/>
      <c r="AN41" s="472"/>
      <c r="AO41" s="472"/>
      <c r="AP41" s="472"/>
      <c r="AQ41" s="472"/>
      <c r="AR41" s="472"/>
      <c r="AS41" s="472"/>
      <c r="AT41" s="472"/>
      <c r="AU41" s="472"/>
      <c r="AV41" s="472"/>
      <c r="AW41" s="472"/>
      <c r="AX41" s="472"/>
      <c r="AY41" s="472"/>
      <c r="AZ41" s="539"/>
      <c r="BA41" s="539"/>
      <c r="BB41" s="539"/>
      <c r="BC41" s="539"/>
      <c r="BD41" s="539"/>
      <c r="BE41" s="471"/>
      <c r="BF41" s="471"/>
      <c r="BG41" s="471"/>
      <c r="BH41" s="471"/>
      <c r="BI41" s="470"/>
      <c r="BJ41" s="277"/>
      <c r="BK41" s="277"/>
      <c r="BL41" s="277"/>
      <c r="BM41" s="277"/>
      <c r="BN41" s="277"/>
      <c r="BO41" s="430"/>
      <c r="BP41" s="430"/>
      <c r="BQ41" s="456">
        <v>35</v>
      </c>
      <c r="BR41" s="517"/>
      <c r="BS41" s="512"/>
      <c r="BT41" s="511"/>
      <c r="BU41" s="511"/>
      <c r="BV41" s="511"/>
      <c r="BW41" s="511"/>
      <c r="BX41" s="511"/>
      <c r="BY41" s="511"/>
      <c r="BZ41" s="511"/>
      <c r="CA41" s="511"/>
      <c r="CB41" s="511"/>
      <c r="CC41" s="511"/>
      <c r="CD41" s="511"/>
      <c r="CE41" s="511"/>
      <c r="CF41" s="511"/>
      <c r="CG41" s="516"/>
      <c r="CH41" s="515"/>
      <c r="CI41" s="514"/>
      <c r="CJ41" s="514"/>
      <c r="CK41" s="514"/>
      <c r="CL41" s="513"/>
      <c r="CM41" s="515"/>
      <c r="CN41" s="514"/>
      <c r="CO41" s="514"/>
      <c r="CP41" s="514"/>
      <c r="CQ41" s="513"/>
      <c r="CR41" s="515"/>
      <c r="CS41" s="514"/>
      <c r="CT41" s="514"/>
      <c r="CU41" s="514"/>
      <c r="CV41" s="513"/>
      <c r="CW41" s="515"/>
      <c r="CX41" s="514"/>
      <c r="CY41" s="514"/>
      <c r="CZ41" s="514"/>
      <c r="DA41" s="513"/>
      <c r="DB41" s="515"/>
      <c r="DC41" s="514"/>
      <c r="DD41" s="514"/>
      <c r="DE41" s="514"/>
      <c r="DF41" s="513"/>
      <c r="DG41" s="515"/>
      <c r="DH41" s="514"/>
      <c r="DI41" s="514"/>
      <c r="DJ41" s="514"/>
      <c r="DK41" s="513"/>
      <c r="DL41" s="515"/>
      <c r="DM41" s="514"/>
      <c r="DN41" s="514"/>
      <c r="DO41" s="514"/>
      <c r="DP41" s="513"/>
      <c r="DQ41" s="515"/>
      <c r="DR41" s="514"/>
      <c r="DS41" s="514"/>
      <c r="DT41" s="514"/>
      <c r="DU41" s="513"/>
      <c r="DV41" s="512"/>
      <c r="DW41" s="511"/>
      <c r="DX41" s="511"/>
      <c r="DY41" s="511"/>
      <c r="DZ41" s="510"/>
      <c r="EA41" s="198"/>
    </row>
    <row r="42" spans="1:131" ht="26.25" customHeight="1" x14ac:dyDescent="0.2">
      <c r="A42" s="456">
        <v>15</v>
      </c>
      <c r="B42" s="538"/>
      <c r="C42" s="537"/>
      <c r="D42" s="537"/>
      <c r="E42" s="537"/>
      <c r="F42" s="537"/>
      <c r="G42" s="537"/>
      <c r="H42" s="537"/>
      <c r="I42" s="537"/>
      <c r="J42" s="537"/>
      <c r="K42" s="537"/>
      <c r="L42" s="537"/>
      <c r="M42" s="537"/>
      <c r="N42" s="537"/>
      <c r="O42" s="537"/>
      <c r="P42" s="536"/>
      <c r="Q42" s="542"/>
      <c r="R42" s="541"/>
      <c r="S42" s="541"/>
      <c r="T42" s="541"/>
      <c r="U42" s="541"/>
      <c r="V42" s="541"/>
      <c r="W42" s="541"/>
      <c r="X42" s="541"/>
      <c r="Y42" s="541"/>
      <c r="Z42" s="541"/>
      <c r="AA42" s="541"/>
      <c r="AB42" s="541"/>
      <c r="AC42" s="541"/>
      <c r="AD42" s="541"/>
      <c r="AE42" s="540"/>
      <c r="AF42" s="533"/>
      <c r="AG42" s="532"/>
      <c r="AH42" s="532"/>
      <c r="AI42" s="532"/>
      <c r="AJ42" s="531"/>
      <c r="AK42" s="477"/>
      <c r="AL42" s="472"/>
      <c r="AM42" s="472"/>
      <c r="AN42" s="472"/>
      <c r="AO42" s="472"/>
      <c r="AP42" s="472"/>
      <c r="AQ42" s="472"/>
      <c r="AR42" s="472"/>
      <c r="AS42" s="472"/>
      <c r="AT42" s="472"/>
      <c r="AU42" s="472"/>
      <c r="AV42" s="472"/>
      <c r="AW42" s="472"/>
      <c r="AX42" s="472"/>
      <c r="AY42" s="472"/>
      <c r="AZ42" s="539"/>
      <c r="BA42" s="539"/>
      <c r="BB42" s="539"/>
      <c r="BC42" s="539"/>
      <c r="BD42" s="539"/>
      <c r="BE42" s="471"/>
      <c r="BF42" s="471"/>
      <c r="BG42" s="471"/>
      <c r="BH42" s="471"/>
      <c r="BI42" s="470"/>
      <c r="BJ42" s="277"/>
      <c r="BK42" s="277"/>
      <c r="BL42" s="277"/>
      <c r="BM42" s="277"/>
      <c r="BN42" s="277"/>
      <c r="BO42" s="430"/>
      <c r="BP42" s="430"/>
      <c r="BQ42" s="456">
        <v>36</v>
      </c>
      <c r="BR42" s="517"/>
      <c r="BS42" s="512"/>
      <c r="BT42" s="511"/>
      <c r="BU42" s="511"/>
      <c r="BV42" s="511"/>
      <c r="BW42" s="511"/>
      <c r="BX42" s="511"/>
      <c r="BY42" s="511"/>
      <c r="BZ42" s="511"/>
      <c r="CA42" s="511"/>
      <c r="CB42" s="511"/>
      <c r="CC42" s="511"/>
      <c r="CD42" s="511"/>
      <c r="CE42" s="511"/>
      <c r="CF42" s="511"/>
      <c r="CG42" s="516"/>
      <c r="CH42" s="515"/>
      <c r="CI42" s="514"/>
      <c r="CJ42" s="514"/>
      <c r="CK42" s="514"/>
      <c r="CL42" s="513"/>
      <c r="CM42" s="515"/>
      <c r="CN42" s="514"/>
      <c r="CO42" s="514"/>
      <c r="CP42" s="514"/>
      <c r="CQ42" s="513"/>
      <c r="CR42" s="515"/>
      <c r="CS42" s="514"/>
      <c r="CT42" s="514"/>
      <c r="CU42" s="514"/>
      <c r="CV42" s="513"/>
      <c r="CW42" s="515"/>
      <c r="CX42" s="514"/>
      <c r="CY42" s="514"/>
      <c r="CZ42" s="514"/>
      <c r="DA42" s="513"/>
      <c r="DB42" s="515"/>
      <c r="DC42" s="514"/>
      <c r="DD42" s="514"/>
      <c r="DE42" s="514"/>
      <c r="DF42" s="513"/>
      <c r="DG42" s="515"/>
      <c r="DH42" s="514"/>
      <c r="DI42" s="514"/>
      <c r="DJ42" s="514"/>
      <c r="DK42" s="513"/>
      <c r="DL42" s="515"/>
      <c r="DM42" s="514"/>
      <c r="DN42" s="514"/>
      <c r="DO42" s="514"/>
      <c r="DP42" s="513"/>
      <c r="DQ42" s="515"/>
      <c r="DR42" s="514"/>
      <c r="DS42" s="514"/>
      <c r="DT42" s="514"/>
      <c r="DU42" s="513"/>
      <c r="DV42" s="512"/>
      <c r="DW42" s="511"/>
      <c r="DX42" s="511"/>
      <c r="DY42" s="511"/>
      <c r="DZ42" s="510"/>
      <c r="EA42" s="198"/>
    </row>
    <row r="43" spans="1:131" ht="26.25" customHeight="1" x14ac:dyDescent="0.2">
      <c r="A43" s="456">
        <v>16</v>
      </c>
      <c r="B43" s="538"/>
      <c r="C43" s="537"/>
      <c r="D43" s="537"/>
      <c r="E43" s="537"/>
      <c r="F43" s="537"/>
      <c r="G43" s="537"/>
      <c r="H43" s="537"/>
      <c r="I43" s="537"/>
      <c r="J43" s="537"/>
      <c r="K43" s="537"/>
      <c r="L43" s="537"/>
      <c r="M43" s="537"/>
      <c r="N43" s="537"/>
      <c r="O43" s="537"/>
      <c r="P43" s="536"/>
      <c r="Q43" s="542"/>
      <c r="R43" s="541"/>
      <c r="S43" s="541"/>
      <c r="T43" s="541"/>
      <c r="U43" s="541"/>
      <c r="V43" s="541"/>
      <c r="W43" s="541"/>
      <c r="X43" s="541"/>
      <c r="Y43" s="541"/>
      <c r="Z43" s="541"/>
      <c r="AA43" s="541"/>
      <c r="AB43" s="541"/>
      <c r="AC43" s="541"/>
      <c r="AD43" s="541"/>
      <c r="AE43" s="540"/>
      <c r="AF43" s="533"/>
      <c r="AG43" s="532"/>
      <c r="AH43" s="532"/>
      <c r="AI43" s="532"/>
      <c r="AJ43" s="531"/>
      <c r="AK43" s="477"/>
      <c r="AL43" s="472"/>
      <c r="AM43" s="472"/>
      <c r="AN43" s="472"/>
      <c r="AO43" s="472"/>
      <c r="AP43" s="472"/>
      <c r="AQ43" s="472"/>
      <c r="AR43" s="472"/>
      <c r="AS43" s="472"/>
      <c r="AT43" s="472"/>
      <c r="AU43" s="472"/>
      <c r="AV43" s="472"/>
      <c r="AW43" s="472"/>
      <c r="AX43" s="472"/>
      <c r="AY43" s="472"/>
      <c r="AZ43" s="539"/>
      <c r="BA43" s="539"/>
      <c r="BB43" s="539"/>
      <c r="BC43" s="539"/>
      <c r="BD43" s="539"/>
      <c r="BE43" s="471"/>
      <c r="BF43" s="471"/>
      <c r="BG43" s="471"/>
      <c r="BH43" s="471"/>
      <c r="BI43" s="470"/>
      <c r="BJ43" s="277"/>
      <c r="BK43" s="277"/>
      <c r="BL43" s="277"/>
      <c r="BM43" s="277"/>
      <c r="BN43" s="277"/>
      <c r="BO43" s="430"/>
      <c r="BP43" s="430"/>
      <c r="BQ43" s="456">
        <v>37</v>
      </c>
      <c r="BR43" s="517"/>
      <c r="BS43" s="512"/>
      <c r="BT43" s="511"/>
      <c r="BU43" s="511"/>
      <c r="BV43" s="511"/>
      <c r="BW43" s="511"/>
      <c r="BX43" s="511"/>
      <c r="BY43" s="511"/>
      <c r="BZ43" s="511"/>
      <c r="CA43" s="511"/>
      <c r="CB43" s="511"/>
      <c r="CC43" s="511"/>
      <c r="CD43" s="511"/>
      <c r="CE43" s="511"/>
      <c r="CF43" s="511"/>
      <c r="CG43" s="516"/>
      <c r="CH43" s="515"/>
      <c r="CI43" s="514"/>
      <c r="CJ43" s="514"/>
      <c r="CK43" s="514"/>
      <c r="CL43" s="513"/>
      <c r="CM43" s="515"/>
      <c r="CN43" s="514"/>
      <c r="CO43" s="514"/>
      <c r="CP43" s="514"/>
      <c r="CQ43" s="513"/>
      <c r="CR43" s="515"/>
      <c r="CS43" s="514"/>
      <c r="CT43" s="514"/>
      <c r="CU43" s="514"/>
      <c r="CV43" s="513"/>
      <c r="CW43" s="515"/>
      <c r="CX43" s="514"/>
      <c r="CY43" s="514"/>
      <c r="CZ43" s="514"/>
      <c r="DA43" s="513"/>
      <c r="DB43" s="515"/>
      <c r="DC43" s="514"/>
      <c r="DD43" s="514"/>
      <c r="DE43" s="514"/>
      <c r="DF43" s="513"/>
      <c r="DG43" s="515"/>
      <c r="DH43" s="514"/>
      <c r="DI43" s="514"/>
      <c r="DJ43" s="514"/>
      <c r="DK43" s="513"/>
      <c r="DL43" s="515"/>
      <c r="DM43" s="514"/>
      <c r="DN43" s="514"/>
      <c r="DO43" s="514"/>
      <c r="DP43" s="513"/>
      <c r="DQ43" s="515"/>
      <c r="DR43" s="514"/>
      <c r="DS43" s="514"/>
      <c r="DT43" s="514"/>
      <c r="DU43" s="513"/>
      <c r="DV43" s="512"/>
      <c r="DW43" s="511"/>
      <c r="DX43" s="511"/>
      <c r="DY43" s="511"/>
      <c r="DZ43" s="510"/>
      <c r="EA43" s="198"/>
    </row>
    <row r="44" spans="1:131" ht="26.25" customHeight="1" x14ac:dyDescent="0.2">
      <c r="A44" s="456">
        <v>17</v>
      </c>
      <c r="B44" s="538"/>
      <c r="C44" s="537"/>
      <c r="D44" s="537"/>
      <c r="E44" s="537"/>
      <c r="F44" s="537"/>
      <c r="G44" s="537"/>
      <c r="H44" s="537"/>
      <c r="I44" s="537"/>
      <c r="J44" s="537"/>
      <c r="K44" s="537"/>
      <c r="L44" s="537"/>
      <c r="M44" s="537"/>
      <c r="N44" s="537"/>
      <c r="O44" s="537"/>
      <c r="P44" s="536"/>
      <c r="Q44" s="542"/>
      <c r="R44" s="541"/>
      <c r="S44" s="541"/>
      <c r="T44" s="541"/>
      <c r="U44" s="541"/>
      <c r="V44" s="541"/>
      <c r="W44" s="541"/>
      <c r="X44" s="541"/>
      <c r="Y44" s="541"/>
      <c r="Z44" s="541"/>
      <c r="AA44" s="541"/>
      <c r="AB44" s="541"/>
      <c r="AC44" s="541"/>
      <c r="AD44" s="541"/>
      <c r="AE44" s="540"/>
      <c r="AF44" s="533"/>
      <c r="AG44" s="532"/>
      <c r="AH44" s="532"/>
      <c r="AI44" s="532"/>
      <c r="AJ44" s="531"/>
      <c r="AK44" s="477"/>
      <c r="AL44" s="472"/>
      <c r="AM44" s="472"/>
      <c r="AN44" s="472"/>
      <c r="AO44" s="472"/>
      <c r="AP44" s="472"/>
      <c r="AQ44" s="472"/>
      <c r="AR44" s="472"/>
      <c r="AS44" s="472"/>
      <c r="AT44" s="472"/>
      <c r="AU44" s="472"/>
      <c r="AV44" s="472"/>
      <c r="AW44" s="472"/>
      <c r="AX44" s="472"/>
      <c r="AY44" s="472"/>
      <c r="AZ44" s="539"/>
      <c r="BA44" s="539"/>
      <c r="BB44" s="539"/>
      <c r="BC44" s="539"/>
      <c r="BD44" s="539"/>
      <c r="BE44" s="471"/>
      <c r="BF44" s="471"/>
      <c r="BG44" s="471"/>
      <c r="BH44" s="471"/>
      <c r="BI44" s="470"/>
      <c r="BJ44" s="277"/>
      <c r="BK44" s="277"/>
      <c r="BL44" s="277"/>
      <c r="BM44" s="277"/>
      <c r="BN44" s="277"/>
      <c r="BO44" s="430"/>
      <c r="BP44" s="430"/>
      <c r="BQ44" s="456">
        <v>38</v>
      </c>
      <c r="BR44" s="517"/>
      <c r="BS44" s="512"/>
      <c r="BT44" s="511"/>
      <c r="BU44" s="511"/>
      <c r="BV44" s="511"/>
      <c r="BW44" s="511"/>
      <c r="BX44" s="511"/>
      <c r="BY44" s="511"/>
      <c r="BZ44" s="511"/>
      <c r="CA44" s="511"/>
      <c r="CB44" s="511"/>
      <c r="CC44" s="511"/>
      <c r="CD44" s="511"/>
      <c r="CE44" s="511"/>
      <c r="CF44" s="511"/>
      <c r="CG44" s="516"/>
      <c r="CH44" s="515"/>
      <c r="CI44" s="514"/>
      <c r="CJ44" s="514"/>
      <c r="CK44" s="514"/>
      <c r="CL44" s="513"/>
      <c r="CM44" s="515"/>
      <c r="CN44" s="514"/>
      <c r="CO44" s="514"/>
      <c r="CP44" s="514"/>
      <c r="CQ44" s="513"/>
      <c r="CR44" s="515"/>
      <c r="CS44" s="514"/>
      <c r="CT44" s="514"/>
      <c r="CU44" s="514"/>
      <c r="CV44" s="513"/>
      <c r="CW44" s="515"/>
      <c r="CX44" s="514"/>
      <c r="CY44" s="514"/>
      <c r="CZ44" s="514"/>
      <c r="DA44" s="513"/>
      <c r="DB44" s="515"/>
      <c r="DC44" s="514"/>
      <c r="DD44" s="514"/>
      <c r="DE44" s="514"/>
      <c r="DF44" s="513"/>
      <c r="DG44" s="515"/>
      <c r="DH44" s="514"/>
      <c r="DI44" s="514"/>
      <c r="DJ44" s="514"/>
      <c r="DK44" s="513"/>
      <c r="DL44" s="515"/>
      <c r="DM44" s="514"/>
      <c r="DN44" s="514"/>
      <c r="DO44" s="514"/>
      <c r="DP44" s="513"/>
      <c r="DQ44" s="515"/>
      <c r="DR44" s="514"/>
      <c r="DS44" s="514"/>
      <c r="DT44" s="514"/>
      <c r="DU44" s="513"/>
      <c r="DV44" s="512"/>
      <c r="DW44" s="511"/>
      <c r="DX44" s="511"/>
      <c r="DY44" s="511"/>
      <c r="DZ44" s="510"/>
      <c r="EA44" s="198"/>
    </row>
    <row r="45" spans="1:131" ht="26.25" customHeight="1" x14ac:dyDescent="0.2">
      <c r="A45" s="456">
        <v>18</v>
      </c>
      <c r="B45" s="538"/>
      <c r="C45" s="537"/>
      <c r="D45" s="537"/>
      <c r="E45" s="537"/>
      <c r="F45" s="537"/>
      <c r="G45" s="537"/>
      <c r="H45" s="537"/>
      <c r="I45" s="537"/>
      <c r="J45" s="537"/>
      <c r="K45" s="537"/>
      <c r="L45" s="537"/>
      <c r="M45" s="537"/>
      <c r="N45" s="537"/>
      <c r="O45" s="537"/>
      <c r="P45" s="536"/>
      <c r="Q45" s="542"/>
      <c r="R45" s="541"/>
      <c r="S45" s="541"/>
      <c r="T45" s="541"/>
      <c r="U45" s="541"/>
      <c r="V45" s="541"/>
      <c r="W45" s="541"/>
      <c r="X45" s="541"/>
      <c r="Y45" s="541"/>
      <c r="Z45" s="541"/>
      <c r="AA45" s="541"/>
      <c r="AB45" s="541"/>
      <c r="AC45" s="541"/>
      <c r="AD45" s="541"/>
      <c r="AE45" s="540"/>
      <c r="AF45" s="533"/>
      <c r="AG45" s="532"/>
      <c r="AH45" s="532"/>
      <c r="AI45" s="532"/>
      <c r="AJ45" s="531"/>
      <c r="AK45" s="477"/>
      <c r="AL45" s="472"/>
      <c r="AM45" s="472"/>
      <c r="AN45" s="472"/>
      <c r="AO45" s="472"/>
      <c r="AP45" s="472"/>
      <c r="AQ45" s="472"/>
      <c r="AR45" s="472"/>
      <c r="AS45" s="472"/>
      <c r="AT45" s="472"/>
      <c r="AU45" s="472"/>
      <c r="AV45" s="472"/>
      <c r="AW45" s="472"/>
      <c r="AX45" s="472"/>
      <c r="AY45" s="472"/>
      <c r="AZ45" s="539"/>
      <c r="BA45" s="539"/>
      <c r="BB45" s="539"/>
      <c r="BC45" s="539"/>
      <c r="BD45" s="539"/>
      <c r="BE45" s="471"/>
      <c r="BF45" s="471"/>
      <c r="BG45" s="471"/>
      <c r="BH45" s="471"/>
      <c r="BI45" s="470"/>
      <c r="BJ45" s="277"/>
      <c r="BK45" s="277"/>
      <c r="BL45" s="277"/>
      <c r="BM45" s="277"/>
      <c r="BN45" s="277"/>
      <c r="BO45" s="430"/>
      <c r="BP45" s="430"/>
      <c r="BQ45" s="456">
        <v>39</v>
      </c>
      <c r="BR45" s="517"/>
      <c r="BS45" s="512"/>
      <c r="BT45" s="511"/>
      <c r="BU45" s="511"/>
      <c r="BV45" s="511"/>
      <c r="BW45" s="511"/>
      <c r="BX45" s="511"/>
      <c r="BY45" s="511"/>
      <c r="BZ45" s="511"/>
      <c r="CA45" s="511"/>
      <c r="CB45" s="511"/>
      <c r="CC45" s="511"/>
      <c r="CD45" s="511"/>
      <c r="CE45" s="511"/>
      <c r="CF45" s="511"/>
      <c r="CG45" s="516"/>
      <c r="CH45" s="515"/>
      <c r="CI45" s="514"/>
      <c r="CJ45" s="514"/>
      <c r="CK45" s="514"/>
      <c r="CL45" s="513"/>
      <c r="CM45" s="515"/>
      <c r="CN45" s="514"/>
      <c r="CO45" s="514"/>
      <c r="CP45" s="514"/>
      <c r="CQ45" s="513"/>
      <c r="CR45" s="515"/>
      <c r="CS45" s="514"/>
      <c r="CT45" s="514"/>
      <c r="CU45" s="514"/>
      <c r="CV45" s="513"/>
      <c r="CW45" s="515"/>
      <c r="CX45" s="514"/>
      <c r="CY45" s="514"/>
      <c r="CZ45" s="514"/>
      <c r="DA45" s="513"/>
      <c r="DB45" s="515"/>
      <c r="DC45" s="514"/>
      <c r="DD45" s="514"/>
      <c r="DE45" s="514"/>
      <c r="DF45" s="513"/>
      <c r="DG45" s="515"/>
      <c r="DH45" s="514"/>
      <c r="DI45" s="514"/>
      <c r="DJ45" s="514"/>
      <c r="DK45" s="513"/>
      <c r="DL45" s="515"/>
      <c r="DM45" s="514"/>
      <c r="DN45" s="514"/>
      <c r="DO45" s="514"/>
      <c r="DP45" s="513"/>
      <c r="DQ45" s="515"/>
      <c r="DR45" s="514"/>
      <c r="DS45" s="514"/>
      <c r="DT45" s="514"/>
      <c r="DU45" s="513"/>
      <c r="DV45" s="512"/>
      <c r="DW45" s="511"/>
      <c r="DX45" s="511"/>
      <c r="DY45" s="511"/>
      <c r="DZ45" s="510"/>
      <c r="EA45" s="198"/>
    </row>
    <row r="46" spans="1:131" ht="26.25" customHeight="1" x14ac:dyDescent="0.2">
      <c r="A46" s="456">
        <v>19</v>
      </c>
      <c r="B46" s="538"/>
      <c r="C46" s="537"/>
      <c r="D46" s="537"/>
      <c r="E46" s="537"/>
      <c r="F46" s="537"/>
      <c r="G46" s="537"/>
      <c r="H46" s="537"/>
      <c r="I46" s="537"/>
      <c r="J46" s="537"/>
      <c r="K46" s="537"/>
      <c r="L46" s="537"/>
      <c r="M46" s="537"/>
      <c r="N46" s="537"/>
      <c r="O46" s="537"/>
      <c r="P46" s="536"/>
      <c r="Q46" s="542"/>
      <c r="R46" s="541"/>
      <c r="S46" s="541"/>
      <c r="T46" s="541"/>
      <c r="U46" s="541"/>
      <c r="V46" s="541"/>
      <c r="W46" s="541"/>
      <c r="X46" s="541"/>
      <c r="Y46" s="541"/>
      <c r="Z46" s="541"/>
      <c r="AA46" s="541"/>
      <c r="AB46" s="541"/>
      <c r="AC46" s="541"/>
      <c r="AD46" s="541"/>
      <c r="AE46" s="540"/>
      <c r="AF46" s="533"/>
      <c r="AG46" s="532"/>
      <c r="AH46" s="532"/>
      <c r="AI46" s="532"/>
      <c r="AJ46" s="531"/>
      <c r="AK46" s="477"/>
      <c r="AL46" s="472"/>
      <c r="AM46" s="472"/>
      <c r="AN46" s="472"/>
      <c r="AO46" s="472"/>
      <c r="AP46" s="472"/>
      <c r="AQ46" s="472"/>
      <c r="AR46" s="472"/>
      <c r="AS46" s="472"/>
      <c r="AT46" s="472"/>
      <c r="AU46" s="472"/>
      <c r="AV46" s="472"/>
      <c r="AW46" s="472"/>
      <c r="AX46" s="472"/>
      <c r="AY46" s="472"/>
      <c r="AZ46" s="539"/>
      <c r="BA46" s="539"/>
      <c r="BB46" s="539"/>
      <c r="BC46" s="539"/>
      <c r="BD46" s="539"/>
      <c r="BE46" s="471"/>
      <c r="BF46" s="471"/>
      <c r="BG46" s="471"/>
      <c r="BH46" s="471"/>
      <c r="BI46" s="470"/>
      <c r="BJ46" s="277"/>
      <c r="BK46" s="277"/>
      <c r="BL46" s="277"/>
      <c r="BM46" s="277"/>
      <c r="BN46" s="277"/>
      <c r="BO46" s="430"/>
      <c r="BP46" s="430"/>
      <c r="BQ46" s="456">
        <v>40</v>
      </c>
      <c r="BR46" s="517"/>
      <c r="BS46" s="512"/>
      <c r="BT46" s="511"/>
      <c r="BU46" s="511"/>
      <c r="BV46" s="511"/>
      <c r="BW46" s="511"/>
      <c r="BX46" s="511"/>
      <c r="BY46" s="511"/>
      <c r="BZ46" s="511"/>
      <c r="CA46" s="511"/>
      <c r="CB46" s="511"/>
      <c r="CC46" s="511"/>
      <c r="CD46" s="511"/>
      <c r="CE46" s="511"/>
      <c r="CF46" s="511"/>
      <c r="CG46" s="516"/>
      <c r="CH46" s="515"/>
      <c r="CI46" s="514"/>
      <c r="CJ46" s="514"/>
      <c r="CK46" s="514"/>
      <c r="CL46" s="513"/>
      <c r="CM46" s="515"/>
      <c r="CN46" s="514"/>
      <c r="CO46" s="514"/>
      <c r="CP46" s="514"/>
      <c r="CQ46" s="513"/>
      <c r="CR46" s="515"/>
      <c r="CS46" s="514"/>
      <c r="CT46" s="514"/>
      <c r="CU46" s="514"/>
      <c r="CV46" s="513"/>
      <c r="CW46" s="515"/>
      <c r="CX46" s="514"/>
      <c r="CY46" s="514"/>
      <c r="CZ46" s="514"/>
      <c r="DA46" s="513"/>
      <c r="DB46" s="515"/>
      <c r="DC46" s="514"/>
      <c r="DD46" s="514"/>
      <c r="DE46" s="514"/>
      <c r="DF46" s="513"/>
      <c r="DG46" s="515"/>
      <c r="DH46" s="514"/>
      <c r="DI46" s="514"/>
      <c r="DJ46" s="514"/>
      <c r="DK46" s="513"/>
      <c r="DL46" s="515"/>
      <c r="DM46" s="514"/>
      <c r="DN46" s="514"/>
      <c r="DO46" s="514"/>
      <c r="DP46" s="513"/>
      <c r="DQ46" s="515"/>
      <c r="DR46" s="514"/>
      <c r="DS46" s="514"/>
      <c r="DT46" s="514"/>
      <c r="DU46" s="513"/>
      <c r="DV46" s="512"/>
      <c r="DW46" s="511"/>
      <c r="DX46" s="511"/>
      <c r="DY46" s="511"/>
      <c r="DZ46" s="510"/>
      <c r="EA46" s="198"/>
    </row>
    <row r="47" spans="1:131" ht="26.25" customHeight="1" x14ac:dyDescent="0.2">
      <c r="A47" s="456">
        <v>20</v>
      </c>
      <c r="B47" s="538"/>
      <c r="C47" s="537"/>
      <c r="D47" s="537"/>
      <c r="E47" s="537"/>
      <c r="F47" s="537"/>
      <c r="G47" s="537"/>
      <c r="H47" s="537"/>
      <c r="I47" s="537"/>
      <c r="J47" s="537"/>
      <c r="K47" s="537"/>
      <c r="L47" s="537"/>
      <c r="M47" s="537"/>
      <c r="N47" s="537"/>
      <c r="O47" s="537"/>
      <c r="P47" s="536"/>
      <c r="Q47" s="542"/>
      <c r="R47" s="541"/>
      <c r="S47" s="541"/>
      <c r="T47" s="541"/>
      <c r="U47" s="541"/>
      <c r="V47" s="541"/>
      <c r="W47" s="541"/>
      <c r="X47" s="541"/>
      <c r="Y47" s="541"/>
      <c r="Z47" s="541"/>
      <c r="AA47" s="541"/>
      <c r="AB47" s="541"/>
      <c r="AC47" s="541"/>
      <c r="AD47" s="541"/>
      <c r="AE47" s="540"/>
      <c r="AF47" s="533"/>
      <c r="AG47" s="532"/>
      <c r="AH47" s="532"/>
      <c r="AI47" s="532"/>
      <c r="AJ47" s="531"/>
      <c r="AK47" s="477"/>
      <c r="AL47" s="472"/>
      <c r="AM47" s="472"/>
      <c r="AN47" s="472"/>
      <c r="AO47" s="472"/>
      <c r="AP47" s="472"/>
      <c r="AQ47" s="472"/>
      <c r="AR47" s="472"/>
      <c r="AS47" s="472"/>
      <c r="AT47" s="472"/>
      <c r="AU47" s="472"/>
      <c r="AV47" s="472"/>
      <c r="AW47" s="472"/>
      <c r="AX47" s="472"/>
      <c r="AY47" s="472"/>
      <c r="AZ47" s="539"/>
      <c r="BA47" s="539"/>
      <c r="BB47" s="539"/>
      <c r="BC47" s="539"/>
      <c r="BD47" s="539"/>
      <c r="BE47" s="471"/>
      <c r="BF47" s="471"/>
      <c r="BG47" s="471"/>
      <c r="BH47" s="471"/>
      <c r="BI47" s="470"/>
      <c r="BJ47" s="277"/>
      <c r="BK47" s="277"/>
      <c r="BL47" s="277"/>
      <c r="BM47" s="277"/>
      <c r="BN47" s="277"/>
      <c r="BO47" s="430"/>
      <c r="BP47" s="430"/>
      <c r="BQ47" s="456">
        <v>41</v>
      </c>
      <c r="BR47" s="517"/>
      <c r="BS47" s="512"/>
      <c r="BT47" s="511"/>
      <c r="BU47" s="511"/>
      <c r="BV47" s="511"/>
      <c r="BW47" s="511"/>
      <c r="BX47" s="511"/>
      <c r="BY47" s="511"/>
      <c r="BZ47" s="511"/>
      <c r="CA47" s="511"/>
      <c r="CB47" s="511"/>
      <c r="CC47" s="511"/>
      <c r="CD47" s="511"/>
      <c r="CE47" s="511"/>
      <c r="CF47" s="511"/>
      <c r="CG47" s="516"/>
      <c r="CH47" s="515"/>
      <c r="CI47" s="514"/>
      <c r="CJ47" s="514"/>
      <c r="CK47" s="514"/>
      <c r="CL47" s="513"/>
      <c r="CM47" s="515"/>
      <c r="CN47" s="514"/>
      <c r="CO47" s="514"/>
      <c r="CP47" s="514"/>
      <c r="CQ47" s="513"/>
      <c r="CR47" s="515"/>
      <c r="CS47" s="514"/>
      <c r="CT47" s="514"/>
      <c r="CU47" s="514"/>
      <c r="CV47" s="513"/>
      <c r="CW47" s="515"/>
      <c r="CX47" s="514"/>
      <c r="CY47" s="514"/>
      <c r="CZ47" s="514"/>
      <c r="DA47" s="513"/>
      <c r="DB47" s="515"/>
      <c r="DC47" s="514"/>
      <c r="DD47" s="514"/>
      <c r="DE47" s="514"/>
      <c r="DF47" s="513"/>
      <c r="DG47" s="515"/>
      <c r="DH47" s="514"/>
      <c r="DI47" s="514"/>
      <c r="DJ47" s="514"/>
      <c r="DK47" s="513"/>
      <c r="DL47" s="515"/>
      <c r="DM47" s="514"/>
      <c r="DN47" s="514"/>
      <c r="DO47" s="514"/>
      <c r="DP47" s="513"/>
      <c r="DQ47" s="515"/>
      <c r="DR47" s="514"/>
      <c r="DS47" s="514"/>
      <c r="DT47" s="514"/>
      <c r="DU47" s="513"/>
      <c r="DV47" s="512"/>
      <c r="DW47" s="511"/>
      <c r="DX47" s="511"/>
      <c r="DY47" s="511"/>
      <c r="DZ47" s="510"/>
      <c r="EA47" s="198"/>
    </row>
    <row r="48" spans="1:131" ht="26.25" customHeight="1" x14ac:dyDescent="0.2">
      <c r="A48" s="456">
        <v>21</v>
      </c>
      <c r="B48" s="538"/>
      <c r="C48" s="537"/>
      <c r="D48" s="537"/>
      <c r="E48" s="537"/>
      <c r="F48" s="537"/>
      <c r="G48" s="537"/>
      <c r="H48" s="537"/>
      <c r="I48" s="537"/>
      <c r="J48" s="537"/>
      <c r="K48" s="537"/>
      <c r="L48" s="537"/>
      <c r="M48" s="537"/>
      <c r="N48" s="537"/>
      <c r="O48" s="537"/>
      <c r="P48" s="536"/>
      <c r="Q48" s="542"/>
      <c r="R48" s="541"/>
      <c r="S48" s="541"/>
      <c r="T48" s="541"/>
      <c r="U48" s="541"/>
      <c r="V48" s="541"/>
      <c r="W48" s="541"/>
      <c r="X48" s="541"/>
      <c r="Y48" s="541"/>
      <c r="Z48" s="541"/>
      <c r="AA48" s="541"/>
      <c r="AB48" s="541"/>
      <c r="AC48" s="541"/>
      <c r="AD48" s="541"/>
      <c r="AE48" s="540"/>
      <c r="AF48" s="533"/>
      <c r="AG48" s="532"/>
      <c r="AH48" s="532"/>
      <c r="AI48" s="532"/>
      <c r="AJ48" s="531"/>
      <c r="AK48" s="477"/>
      <c r="AL48" s="472"/>
      <c r="AM48" s="472"/>
      <c r="AN48" s="472"/>
      <c r="AO48" s="472"/>
      <c r="AP48" s="472"/>
      <c r="AQ48" s="472"/>
      <c r="AR48" s="472"/>
      <c r="AS48" s="472"/>
      <c r="AT48" s="472"/>
      <c r="AU48" s="472"/>
      <c r="AV48" s="472"/>
      <c r="AW48" s="472"/>
      <c r="AX48" s="472"/>
      <c r="AY48" s="472"/>
      <c r="AZ48" s="539"/>
      <c r="BA48" s="539"/>
      <c r="BB48" s="539"/>
      <c r="BC48" s="539"/>
      <c r="BD48" s="539"/>
      <c r="BE48" s="471"/>
      <c r="BF48" s="471"/>
      <c r="BG48" s="471"/>
      <c r="BH48" s="471"/>
      <c r="BI48" s="470"/>
      <c r="BJ48" s="277"/>
      <c r="BK48" s="277"/>
      <c r="BL48" s="277"/>
      <c r="BM48" s="277"/>
      <c r="BN48" s="277"/>
      <c r="BO48" s="430"/>
      <c r="BP48" s="430"/>
      <c r="BQ48" s="456">
        <v>42</v>
      </c>
      <c r="BR48" s="517"/>
      <c r="BS48" s="512"/>
      <c r="BT48" s="511"/>
      <c r="BU48" s="511"/>
      <c r="BV48" s="511"/>
      <c r="BW48" s="511"/>
      <c r="BX48" s="511"/>
      <c r="BY48" s="511"/>
      <c r="BZ48" s="511"/>
      <c r="CA48" s="511"/>
      <c r="CB48" s="511"/>
      <c r="CC48" s="511"/>
      <c r="CD48" s="511"/>
      <c r="CE48" s="511"/>
      <c r="CF48" s="511"/>
      <c r="CG48" s="516"/>
      <c r="CH48" s="515"/>
      <c r="CI48" s="514"/>
      <c r="CJ48" s="514"/>
      <c r="CK48" s="514"/>
      <c r="CL48" s="513"/>
      <c r="CM48" s="515"/>
      <c r="CN48" s="514"/>
      <c r="CO48" s="514"/>
      <c r="CP48" s="514"/>
      <c r="CQ48" s="513"/>
      <c r="CR48" s="515"/>
      <c r="CS48" s="514"/>
      <c r="CT48" s="514"/>
      <c r="CU48" s="514"/>
      <c r="CV48" s="513"/>
      <c r="CW48" s="515"/>
      <c r="CX48" s="514"/>
      <c r="CY48" s="514"/>
      <c r="CZ48" s="514"/>
      <c r="DA48" s="513"/>
      <c r="DB48" s="515"/>
      <c r="DC48" s="514"/>
      <c r="DD48" s="514"/>
      <c r="DE48" s="514"/>
      <c r="DF48" s="513"/>
      <c r="DG48" s="515"/>
      <c r="DH48" s="514"/>
      <c r="DI48" s="514"/>
      <c r="DJ48" s="514"/>
      <c r="DK48" s="513"/>
      <c r="DL48" s="515"/>
      <c r="DM48" s="514"/>
      <c r="DN48" s="514"/>
      <c r="DO48" s="514"/>
      <c r="DP48" s="513"/>
      <c r="DQ48" s="515"/>
      <c r="DR48" s="514"/>
      <c r="DS48" s="514"/>
      <c r="DT48" s="514"/>
      <c r="DU48" s="513"/>
      <c r="DV48" s="512"/>
      <c r="DW48" s="511"/>
      <c r="DX48" s="511"/>
      <c r="DY48" s="511"/>
      <c r="DZ48" s="510"/>
      <c r="EA48" s="198"/>
    </row>
    <row r="49" spans="1:131" ht="26.25" customHeight="1" x14ac:dyDescent="0.2">
      <c r="A49" s="456">
        <v>22</v>
      </c>
      <c r="B49" s="538"/>
      <c r="C49" s="537"/>
      <c r="D49" s="537"/>
      <c r="E49" s="537"/>
      <c r="F49" s="537"/>
      <c r="G49" s="537"/>
      <c r="H49" s="537"/>
      <c r="I49" s="537"/>
      <c r="J49" s="537"/>
      <c r="K49" s="537"/>
      <c r="L49" s="537"/>
      <c r="M49" s="537"/>
      <c r="N49" s="537"/>
      <c r="O49" s="537"/>
      <c r="P49" s="536"/>
      <c r="Q49" s="542"/>
      <c r="R49" s="541"/>
      <c r="S49" s="541"/>
      <c r="T49" s="541"/>
      <c r="U49" s="541"/>
      <c r="V49" s="541"/>
      <c r="W49" s="541"/>
      <c r="X49" s="541"/>
      <c r="Y49" s="541"/>
      <c r="Z49" s="541"/>
      <c r="AA49" s="541"/>
      <c r="AB49" s="541"/>
      <c r="AC49" s="541"/>
      <c r="AD49" s="541"/>
      <c r="AE49" s="540"/>
      <c r="AF49" s="533"/>
      <c r="AG49" s="532"/>
      <c r="AH49" s="532"/>
      <c r="AI49" s="532"/>
      <c r="AJ49" s="531"/>
      <c r="AK49" s="477"/>
      <c r="AL49" s="472"/>
      <c r="AM49" s="472"/>
      <c r="AN49" s="472"/>
      <c r="AO49" s="472"/>
      <c r="AP49" s="472"/>
      <c r="AQ49" s="472"/>
      <c r="AR49" s="472"/>
      <c r="AS49" s="472"/>
      <c r="AT49" s="472"/>
      <c r="AU49" s="472"/>
      <c r="AV49" s="472"/>
      <c r="AW49" s="472"/>
      <c r="AX49" s="472"/>
      <c r="AY49" s="472"/>
      <c r="AZ49" s="539"/>
      <c r="BA49" s="539"/>
      <c r="BB49" s="539"/>
      <c r="BC49" s="539"/>
      <c r="BD49" s="539"/>
      <c r="BE49" s="471"/>
      <c r="BF49" s="471"/>
      <c r="BG49" s="471"/>
      <c r="BH49" s="471"/>
      <c r="BI49" s="470"/>
      <c r="BJ49" s="277"/>
      <c r="BK49" s="277"/>
      <c r="BL49" s="277"/>
      <c r="BM49" s="277"/>
      <c r="BN49" s="277"/>
      <c r="BO49" s="430"/>
      <c r="BP49" s="430"/>
      <c r="BQ49" s="456">
        <v>43</v>
      </c>
      <c r="BR49" s="517"/>
      <c r="BS49" s="512"/>
      <c r="BT49" s="511"/>
      <c r="BU49" s="511"/>
      <c r="BV49" s="511"/>
      <c r="BW49" s="511"/>
      <c r="BX49" s="511"/>
      <c r="BY49" s="511"/>
      <c r="BZ49" s="511"/>
      <c r="CA49" s="511"/>
      <c r="CB49" s="511"/>
      <c r="CC49" s="511"/>
      <c r="CD49" s="511"/>
      <c r="CE49" s="511"/>
      <c r="CF49" s="511"/>
      <c r="CG49" s="516"/>
      <c r="CH49" s="515"/>
      <c r="CI49" s="514"/>
      <c r="CJ49" s="514"/>
      <c r="CK49" s="514"/>
      <c r="CL49" s="513"/>
      <c r="CM49" s="515"/>
      <c r="CN49" s="514"/>
      <c r="CO49" s="514"/>
      <c r="CP49" s="514"/>
      <c r="CQ49" s="513"/>
      <c r="CR49" s="515"/>
      <c r="CS49" s="514"/>
      <c r="CT49" s="514"/>
      <c r="CU49" s="514"/>
      <c r="CV49" s="513"/>
      <c r="CW49" s="515"/>
      <c r="CX49" s="514"/>
      <c r="CY49" s="514"/>
      <c r="CZ49" s="514"/>
      <c r="DA49" s="513"/>
      <c r="DB49" s="515"/>
      <c r="DC49" s="514"/>
      <c r="DD49" s="514"/>
      <c r="DE49" s="514"/>
      <c r="DF49" s="513"/>
      <c r="DG49" s="515"/>
      <c r="DH49" s="514"/>
      <c r="DI49" s="514"/>
      <c r="DJ49" s="514"/>
      <c r="DK49" s="513"/>
      <c r="DL49" s="515"/>
      <c r="DM49" s="514"/>
      <c r="DN49" s="514"/>
      <c r="DO49" s="514"/>
      <c r="DP49" s="513"/>
      <c r="DQ49" s="515"/>
      <c r="DR49" s="514"/>
      <c r="DS49" s="514"/>
      <c r="DT49" s="514"/>
      <c r="DU49" s="513"/>
      <c r="DV49" s="512"/>
      <c r="DW49" s="511"/>
      <c r="DX49" s="511"/>
      <c r="DY49" s="511"/>
      <c r="DZ49" s="510"/>
      <c r="EA49" s="198"/>
    </row>
    <row r="50" spans="1:131" ht="26.25" customHeight="1" x14ac:dyDescent="0.2">
      <c r="A50" s="456">
        <v>23</v>
      </c>
      <c r="B50" s="538"/>
      <c r="C50" s="537"/>
      <c r="D50" s="537"/>
      <c r="E50" s="537"/>
      <c r="F50" s="537"/>
      <c r="G50" s="537"/>
      <c r="H50" s="537"/>
      <c r="I50" s="537"/>
      <c r="J50" s="537"/>
      <c r="K50" s="537"/>
      <c r="L50" s="537"/>
      <c r="M50" s="537"/>
      <c r="N50" s="537"/>
      <c r="O50" s="537"/>
      <c r="P50" s="536"/>
      <c r="Q50" s="535"/>
      <c r="R50" s="529"/>
      <c r="S50" s="529"/>
      <c r="T50" s="529"/>
      <c r="U50" s="529"/>
      <c r="V50" s="529"/>
      <c r="W50" s="529"/>
      <c r="X50" s="529"/>
      <c r="Y50" s="529"/>
      <c r="Z50" s="529"/>
      <c r="AA50" s="529"/>
      <c r="AB50" s="529"/>
      <c r="AC50" s="529"/>
      <c r="AD50" s="529"/>
      <c r="AE50" s="534"/>
      <c r="AF50" s="533"/>
      <c r="AG50" s="532"/>
      <c r="AH50" s="532"/>
      <c r="AI50" s="532"/>
      <c r="AJ50" s="531"/>
      <c r="AK50" s="530"/>
      <c r="AL50" s="529"/>
      <c r="AM50" s="529"/>
      <c r="AN50" s="529"/>
      <c r="AO50" s="529"/>
      <c r="AP50" s="529"/>
      <c r="AQ50" s="529"/>
      <c r="AR50" s="529"/>
      <c r="AS50" s="529"/>
      <c r="AT50" s="529"/>
      <c r="AU50" s="529"/>
      <c r="AV50" s="529"/>
      <c r="AW50" s="529"/>
      <c r="AX50" s="529"/>
      <c r="AY50" s="529"/>
      <c r="AZ50" s="528"/>
      <c r="BA50" s="528"/>
      <c r="BB50" s="528"/>
      <c r="BC50" s="528"/>
      <c r="BD50" s="528"/>
      <c r="BE50" s="471"/>
      <c r="BF50" s="471"/>
      <c r="BG50" s="471"/>
      <c r="BH50" s="471"/>
      <c r="BI50" s="470"/>
      <c r="BJ50" s="277"/>
      <c r="BK50" s="277"/>
      <c r="BL50" s="277"/>
      <c r="BM50" s="277"/>
      <c r="BN50" s="277"/>
      <c r="BO50" s="430"/>
      <c r="BP50" s="430"/>
      <c r="BQ50" s="456">
        <v>44</v>
      </c>
      <c r="BR50" s="517"/>
      <c r="BS50" s="512"/>
      <c r="BT50" s="511"/>
      <c r="BU50" s="511"/>
      <c r="BV50" s="511"/>
      <c r="BW50" s="511"/>
      <c r="BX50" s="511"/>
      <c r="BY50" s="511"/>
      <c r="BZ50" s="511"/>
      <c r="CA50" s="511"/>
      <c r="CB50" s="511"/>
      <c r="CC50" s="511"/>
      <c r="CD50" s="511"/>
      <c r="CE50" s="511"/>
      <c r="CF50" s="511"/>
      <c r="CG50" s="516"/>
      <c r="CH50" s="515"/>
      <c r="CI50" s="514"/>
      <c r="CJ50" s="514"/>
      <c r="CK50" s="514"/>
      <c r="CL50" s="513"/>
      <c r="CM50" s="515"/>
      <c r="CN50" s="514"/>
      <c r="CO50" s="514"/>
      <c r="CP50" s="514"/>
      <c r="CQ50" s="513"/>
      <c r="CR50" s="515"/>
      <c r="CS50" s="514"/>
      <c r="CT50" s="514"/>
      <c r="CU50" s="514"/>
      <c r="CV50" s="513"/>
      <c r="CW50" s="515"/>
      <c r="CX50" s="514"/>
      <c r="CY50" s="514"/>
      <c r="CZ50" s="514"/>
      <c r="DA50" s="513"/>
      <c r="DB50" s="515"/>
      <c r="DC50" s="514"/>
      <c r="DD50" s="514"/>
      <c r="DE50" s="514"/>
      <c r="DF50" s="513"/>
      <c r="DG50" s="515"/>
      <c r="DH50" s="514"/>
      <c r="DI50" s="514"/>
      <c r="DJ50" s="514"/>
      <c r="DK50" s="513"/>
      <c r="DL50" s="515"/>
      <c r="DM50" s="514"/>
      <c r="DN50" s="514"/>
      <c r="DO50" s="514"/>
      <c r="DP50" s="513"/>
      <c r="DQ50" s="515"/>
      <c r="DR50" s="514"/>
      <c r="DS50" s="514"/>
      <c r="DT50" s="514"/>
      <c r="DU50" s="513"/>
      <c r="DV50" s="512"/>
      <c r="DW50" s="511"/>
      <c r="DX50" s="511"/>
      <c r="DY50" s="511"/>
      <c r="DZ50" s="510"/>
      <c r="EA50" s="198"/>
    </row>
    <row r="51" spans="1:131" ht="26.25" customHeight="1" x14ac:dyDescent="0.2">
      <c r="A51" s="456">
        <v>24</v>
      </c>
      <c r="B51" s="538"/>
      <c r="C51" s="537"/>
      <c r="D51" s="537"/>
      <c r="E51" s="537"/>
      <c r="F51" s="537"/>
      <c r="G51" s="537"/>
      <c r="H51" s="537"/>
      <c r="I51" s="537"/>
      <c r="J51" s="537"/>
      <c r="K51" s="537"/>
      <c r="L51" s="537"/>
      <c r="M51" s="537"/>
      <c r="N51" s="537"/>
      <c r="O51" s="537"/>
      <c r="P51" s="536"/>
      <c r="Q51" s="535"/>
      <c r="R51" s="529"/>
      <c r="S51" s="529"/>
      <c r="T51" s="529"/>
      <c r="U51" s="529"/>
      <c r="V51" s="529"/>
      <c r="W51" s="529"/>
      <c r="X51" s="529"/>
      <c r="Y51" s="529"/>
      <c r="Z51" s="529"/>
      <c r="AA51" s="529"/>
      <c r="AB51" s="529"/>
      <c r="AC51" s="529"/>
      <c r="AD51" s="529"/>
      <c r="AE51" s="534"/>
      <c r="AF51" s="533"/>
      <c r="AG51" s="532"/>
      <c r="AH51" s="532"/>
      <c r="AI51" s="532"/>
      <c r="AJ51" s="531"/>
      <c r="AK51" s="530"/>
      <c r="AL51" s="529"/>
      <c r="AM51" s="529"/>
      <c r="AN51" s="529"/>
      <c r="AO51" s="529"/>
      <c r="AP51" s="529"/>
      <c r="AQ51" s="529"/>
      <c r="AR51" s="529"/>
      <c r="AS51" s="529"/>
      <c r="AT51" s="529"/>
      <c r="AU51" s="529"/>
      <c r="AV51" s="529"/>
      <c r="AW51" s="529"/>
      <c r="AX51" s="529"/>
      <c r="AY51" s="529"/>
      <c r="AZ51" s="528"/>
      <c r="BA51" s="528"/>
      <c r="BB51" s="528"/>
      <c r="BC51" s="528"/>
      <c r="BD51" s="528"/>
      <c r="BE51" s="471"/>
      <c r="BF51" s="471"/>
      <c r="BG51" s="471"/>
      <c r="BH51" s="471"/>
      <c r="BI51" s="470"/>
      <c r="BJ51" s="277"/>
      <c r="BK51" s="277"/>
      <c r="BL51" s="277"/>
      <c r="BM51" s="277"/>
      <c r="BN51" s="277"/>
      <c r="BO51" s="430"/>
      <c r="BP51" s="430"/>
      <c r="BQ51" s="456">
        <v>45</v>
      </c>
      <c r="BR51" s="517"/>
      <c r="BS51" s="512"/>
      <c r="BT51" s="511"/>
      <c r="BU51" s="511"/>
      <c r="BV51" s="511"/>
      <c r="BW51" s="511"/>
      <c r="BX51" s="511"/>
      <c r="BY51" s="511"/>
      <c r="BZ51" s="511"/>
      <c r="CA51" s="511"/>
      <c r="CB51" s="511"/>
      <c r="CC51" s="511"/>
      <c r="CD51" s="511"/>
      <c r="CE51" s="511"/>
      <c r="CF51" s="511"/>
      <c r="CG51" s="516"/>
      <c r="CH51" s="515"/>
      <c r="CI51" s="514"/>
      <c r="CJ51" s="514"/>
      <c r="CK51" s="514"/>
      <c r="CL51" s="513"/>
      <c r="CM51" s="515"/>
      <c r="CN51" s="514"/>
      <c r="CO51" s="514"/>
      <c r="CP51" s="514"/>
      <c r="CQ51" s="513"/>
      <c r="CR51" s="515"/>
      <c r="CS51" s="514"/>
      <c r="CT51" s="514"/>
      <c r="CU51" s="514"/>
      <c r="CV51" s="513"/>
      <c r="CW51" s="515"/>
      <c r="CX51" s="514"/>
      <c r="CY51" s="514"/>
      <c r="CZ51" s="514"/>
      <c r="DA51" s="513"/>
      <c r="DB51" s="515"/>
      <c r="DC51" s="514"/>
      <c r="DD51" s="514"/>
      <c r="DE51" s="514"/>
      <c r="DF51" s="513"/>
      <c r="DG51" s="515"/>
      <c r="DH51" s="514"/>
      <c r="DI51" s="514"/>
      <c r="DJ51" s="514"/>
      <c r="DK51" s="513"/>
      <c r="DL51" s="515"/>
      <c r="DM51" s="514"/>
      <c r="DN51" s="514"/>
      <c r="DO51" s="514"/>
      <c r="DP51" s="513"/>
      <c r="DQ51" s="515"/>
      <c r="DR51" s="514"/>
      <c r="DS51" s="514"/>
      <c r="DT51" s="514"/>
      <c r="DU51" s="513"/>
      <c r="DV51" s="512"/>
      <c r="DW51" s="511"/>
      <c r="DX51" s="511"/>
      <c r="DY51" s="511"/>
      <c r="DZ51" s="510"/>
      <c r="EA51" s="198"/>
    </row>
    <row r="52" spans="1:131" ht="26.25" customHeight="1" x14ac:dyDescent="0.2">
      <c r="A52" s="456">
        <v>25</v>
      </c>
      <c r="B52" s="538"/>
      <c r="C52" s="537"/>
      <c r="D52" s="537"/>
      <c r="E52" s="537"/>
      <c r="F52" s="537"/>
      <c r="G52" s="537"/>
      <c r="H52" s="537"/>
      <c r="I52" s="537"/>
      <c r="J52" s="537"/>
      <c r="K52" s="537"/>
      <c r="L52" s="537"/>
      <c r="M52" s="537"/>
      <c r="N52" s="537"/>
      <c r="O52" s="537"/>
      <c r="P52" s="536"/>
      <c r="Q52" s="535"/>
      <c r="R52" s="529"/>
      <c r="S52" s="529"/>
      <c r="T52" s="529"/>
      <c r="U52" s="529"/>
      <c r="V52" s="529"/>
      <c r="W52" s="529"/>
      <c r="X52" s="529"/>
      <c r="Y52" s="529"/>
      <c r="Z52" s="529"/>
      <c r="AA52" s="529"/>
      <c r="AB52" s="529"/>
      <c r="AC52" s="529"/>
      <c r="AD52" s="529"/>
      <c r="AE52" s="534"/>
      <c r="AF52" s="533"/>
      <c r="AG52" s="532"/>
      <c r="AH52" s="532"/>
      <c r="AI52" s="532"/>
      <c r="AJ52" s="531"/>
      <c r="AK52" s="530"/>
      <c r="AL52" s="529"/>
      <c r="AM52" s="529"/>
      <c r="AN52" s="529"/>
      <c r="AO52" s="529"/>
      <c r="AP52" s="529"/>
      <c r="AQ52" s="529"/>
      <c r="AR52" s="529"/>
      <c r="AS52" s="529"/>
      <c r="AT52" s="529"/>
      <c r="AU52" s="529"/>
      <c r="AV52" s="529"/>
      <c r="AW52" s="529"/>
      <c r="AX52" s="529"/>
      <c r="AY52" s="529"/>
      <c r="AZ52" s="528"/>
      <c r="BA52" s="528"/>
      <c r="BB52" s="528"/>
      <c r="BC52" s="528"/>
      <c r="BD52" s="528"/>
      <c r="BE52" s="471"/>
      <c r="BF52" s="471"/>
      <c r="BG52" s="471"/>
      <c r="BH52" s="471"/>
      <c r="BI52" s="470"/>
      <c r="BJ52" s="277"/>
      <c r="BK52" s="277"/>
      <c r="BL52" s="277"/>
      <c r="BM52" s="277"/>
      <c r="BN52" s="277"/>
      <c r="BO52" s="430"/>
      <c r="BP52" s="430"/>
      <c r="BQ52" s="456">
        <v>46</v>
      </c>
      <c r="BR52" s="517"/>
      <c r="BS52" s="512"/>
      <c r="BT52" s="511"/>
      <c r="BU52" s="511"/>
      <c r="BV52" s="511"/>
      <c r="BW52" s="511"/>
      <c r="BX52" s="511"/>
      <c r="BY52" s="511"/>
      <c r="BZ52" s="511"/>
      <c r="CA52" s="511"/>
      <c r="CB52" s="511"/>
      <c r="CC52" s="511"/>
      <c r="CD52" s="511"/>
      <c r="CE52" s="511"/>
      <c r="CF52" s="511"/>
      <c r="CG52" s="516"/>
      <c r="CH52" s="515"/>
      <c r="CI52" s="514"/>
      <c r="CJ52" s="514"/>
      <c r="CK52" s="514"/>
      <c r="CL52" s="513"/>
      <c r="CM52" s="515"/>
      <c r="CN52" s="514"/>
      <c r="CO52" s="514"/>
      <c r="CP52" s="514"/>
      <c r="CQ52" s="513"/>
      <c r="CR52" s="515"/>
      <c r="CS52" s="514"/>
      <c r="CT52" s="514"/>
      <c r="CU52" s="514"/>
      <c r="CV52" s="513"/>
      <c r="CW52" s="515"/>
      <c r="CX52" s="514"/>
      <c r="CY52" s="514"/>
      <c r="CZ52" s="514"/>
      <c r="DA52" s="513"/>
      <c r="DB52" s="515"/>
      <c r="DC52" s="514"/>
      <c r="DD52" s="514"/>
      <c r="DE52" s="514"/>
      <c r="DF52" s="513"/>
      <c r="DG52" s="515"/>
      <c r="DH52" s="514"/>
      <c r="DI52" s="514"/>
      <c r="DJ52" s="514"/>
      <c r="DK52" s="513"/>
      <c r="DL52" s="515"/>
      <c r="DM52" s="514"/>
      <c r="DN52" s="514"/>
      <c r="DO52" s="514"/>
      <c r="DP52" s="513"/>
      <c r="DQ52" s="515"/>
      <c r="DR52" s="514"/>
      <c r="DS52" s="514"/>
      <c r="DT52" s="514"/>
      <c r="DU52" s="513"/>
      <c r="DV52" s="512"/>
      <c r="DW52" s="511"/>
      <c r="DX52" s="511"/>
      <c r="DY52" s="511"/>
      <c r="DZ52" s="510"/>
      <c r="EA52" s="198"/>
    </row>
    <row r="53" spans="1:131" ht="26.25" customHeight="1" x14ac:dyDescent="0.2">
      <c r="A53" s="456">
        <v>26</v>
      </c>
      <c r="B53" s="538"/>
      <c r="C53" s="537"/>
      <c r="D53" s="537"/>
      <c r="E53" s="537"/>
      <c r="F53" s="537"/>
      <c r="G53" s="537"/>
      <c r="H53" s="537"/>
      <c r="I53" s="537"/>
      <c r="J53" s="537"/>
      <c r="K53" s="537"/>
      <c r="L53" s="537"/>
      <c r="M53" s="537"/>
      <c r="N53" s="537"/>
      <c r="O53" s="537"/>
      <c r="P53" s="536"/>
      <c r="Q53" s="535"/>
      <c r="R53" s="529"/>
      <c r="S53" s="529"/>
      <c r="T53" s="529"/>
      <c r="U53" s="529"/>
      <c r="V53" s="529"/>
      <c r="W53" s="529"/>
      <c r="X53" s="529"/>
      <c r="Y53" s="529"/>
      <c r="Z53" s="529"/>
      <c r="AA53" s="529"/>
      <c r="AB53" s="529"/>
      <c r="AC53" s="529"/>
      <c r="AD53" s="529"/>
      <c r="AE53" s="534"/>
      <c r="AF53" s="533"/>
      <c r="AG53" s="532"/>
      <c r="AH53" s="532"/>
      <c r="AI53" s="532"/>
      <c r="AJ53" s="531"/>
      <c r="AK53" s="530"/>
      <c r="AL53" s="529"/>
      <c r="AM53" s="529"/>
      <c r="AN53" s="529"/>
      <c r="AO53" s="529"/>
      <c r="AP53" s="529"/>
      <c r="AQ53" s="529"/>
      <c r="AR53" s="529"/>
      <c r="AS53" s="529"/>
      <c r="AT53" s="529"/>
      <c r="AU53" s="529"/>
      <c r="AV53" s="529"/>
      <c r="AW53" s="529"/>
      <c r="AX53" s="529"/>
      <c r="AY53" s="529"/>
      <c r="AZ53" s="528"/>
      <c r="BA53" s="528"/>
      <c r="BB53" s="528"/>
      <c r="BC53" s="528"/>
      <c r="BD53" s="528"/>
      <c r="BE53" s="471"/>
      <c r="BF53" s="471"/>
      <c r="BG53" s="471"/>
      <c r="BH53" s="471"/>
      <c r="BI53" s="470"/>
      <c r="BJ53" s="277"/>
      <c r="BK53" s="277"/>
      <c r="BL53" s="277"/>
      <c r="BM53" s="277"/>
      <c r="BN53" s="277"/>
      <c r="BO53" s="430"/>
      <c r="BP53" s="430"/>
      <c r="BQ53" s="456">
        <v>47</v>
      </c>
      <c r="BR53" s="517"/>
      <c r="BS53" s="512"/>
      <c r="BT53" s="511"/>
      <c r="BU53" s="511"/>
      <c r="BV53" s="511"/>
      <c r="BW53" s="511"/>
      <c r="BX53" s="511"/>
      <c r="BY53" s="511"/>
      <c r="BZ53" s="511"/>
      <c r="CA53" s="511"/>
      <c r="CB53" s="511"/>
      <c r="CC53" s="511"/>
      <c r="CD53" s="511"/>
      <c r="CE53" s="511"/>
      <c r="CF53" s="511"/>
      <c r="CG53" s="516"/>
      <c r="CH53" s="515"/>
      <c r="CI53" s="514"/>
      <c r="CJ53" s="514"/>
      <c r="CK53" s="514"/>
      <c r="CL53" s="513"/>
      <c r="CM53" s="515"/>
      <c r="CN53" s="514"/>
      <c r="CO53" s="514"/>
      <c r="CP53" s="514"/>
      <c r="CQ53" s="513"/>
      <c r="CR53" s="515"/>
      <c r="CS53" s="514"/>
      <c r="CT53" s="514"/>
      <c r="CU53" s="514"/>
      <c r="CV53" s="513"/>
      <c r="CW53" s="515"/>
      <c r="CX53" s="514"/>
      <c r="CY53" s="514"/>
      <c r="CZ53" s="514"/>
      <c r="DA53" s="513"/>
      <c r="DB53" s="515"/>
      <c r="DC53" s="514"/>
      <c r="DD53" s="514"/>
      <c r="DE53" s="514"/>
      <c r="DF53" s="513"/>
      <c r="DG53" s="515"/>
      <c r="DH53" s="514"/>
      <c r="DI53" s="514"/>
      <c r="DJ53" s="514"/>
      <c r="DK53" s="513"/>
      <c r="DL53" s="515"/>
      <c r="DM53" s="514"/>
      <c r="DN53" s="514"/>
      <c r="DO53" s="514"/>
      <c r="DP53" s="513"/>
      <c r="DQ53" s="515"/>
      <c r="DR53" s="514"/>
      <c r="DS53" s="514"/>
      <c r="DT53" s="514"/>
      <c r="DU53" s="513"/>
      <c r="DV53" s="512"/>
      <c r="DW53" s="511"/>
      <c r="DX53" s="511"/>
      <c r="DY53" s="511"/>
      <c r="DZ53" s="510"/>
      <c r="EA53" s="198"/>
    </row>
    <row r="54" spans="1:131" ht="26.25" customHeight="1" x14ac:dyDescent="0.2">
      <c r="A54" s="456">
        <v>27</v>
      </c>
      <c r="B54" s="538"/>
      <c r="C54" s="537"/>
      <c r="D54" s="537"/>
      <c r="E54" s="537"/>
      <c r="F54" s="537"/>
      <c r="G54" s="537"/>
      <c r="H54" s="537"/>
      <c r="I54" s="537"/>
      <c r="J54" s="537"/>
      <c r="K54" s="537"/>
      <c r="L54" s="537"/>
      <c r="M54" s="537"/>
      <c r="N54" s="537"/>
      <c r="O54" s="537"/>
      <c r="P54" s="536"/>
      <c r="Q54" s="535"/>
      <c r="R54" s="529"/>
      <c r="S54" s="529"/>
      <c r="T54" s="529"/>
      <c r="U54" s="529"/>
      <c r="V54" s="529"/>
      <c r="W54" s="529"/>
      <c r="X54" s="529"/>
      <c r="Y54" s="529"/>
      <c r="Z54" s="529"/>
      <c r="AA54" s="529"/>
      <c r="AB54" s="529"/>
      <c r="AC54" s="529"/>
      <c r="AD54" s="529"/>
      <c r="AE54" s="534"/>
      <c r="AF54" s="533"/>
      <c r="AG54" s="532"/>
      <c r="AH54" s="532"/>
      <c r="AI54" s="532"/>
      <c r="AJ54" s="531"/>
      <c r="AK54" s="530"/>
      <c r="AL54" s="529"/>
      <c r="AM54" s="529"/>
      <c r="AN54" s="529"/>
      <c r="AO54" s="529"/>
      <c r="AP54" s="529"/>
      <c r="AQ54" s="529"/>
      <c r="AR54" s="529"/>
      <c r="AS54" s="529"/>
      <c r="AT54" s="529"/>
      <c r="AU54" s="529"/>
      <c r="AV54" s="529"/>
      <c r="AW54" s="529"/>
      <c r="AX54" s="529"/>
      <c r="AY54" s="529"/>
      <c r="AZ54" s="528"/>
      <c r="BA54" s="528"/>
      <c r="BB54" s="528"/>
      <c r="BC54" s="528"/>
      <c r="BD54" s="528"/>
      <c r="BE54" s="471"/>
      <c r="BF54" s="471"/>
      <c r="BG54" s="471"/>
      <c r="BH54" s="471"/>
      <c r="BI54" s="470"/>
      <c r="BJ54" s="277"/>
      <c r="BK54" s="277"/>
      <c r="BL54" s="277"/>
      <c r="BM54" s="277"/>
      <c r="BN54" s="277"/>
      <c r="BO54" s="430"/>
      <c r="BP54" s="430"/>
      <c r="BQ54" s="456">
        <v>48</v>
      </c>
      <c r="BR54" s="517"/>
      <c r="BS54" s="512"/>
      <c r="BT54" s="511"/>
      <c r="BU54" s="511"/>
      <c r="BV54" s="511"/>
      <c r="BW54" s="511"/>
      <c r="BX54" s="511"/>
      <c r="BY54" s="511"/>
      <c r="BZ54" s="511"/>
      <c r="CA54" s="511"/>
      <c r="CB54" s="511"/>
      <c r="CC54" s="511"/>
      <c r="CD54" s="511"/>
      <c r="CE54" s="511"/>
      <c r="CF54" s="511"/>
      <c r="CG54" s="516"/>
      <c r="CH54" s="515"/>
      <c r="CI54" s="514"/>
      <c r="CJ54" s="514"/>
      <c r="CK54" s="514"/>
      <c r="CL54" s="513"/>
      <c r="CM54" s="515"/>
      <c r="CN54" s="514"/>
      <c r="CO54" s="514"/>
      <c r="CP54" s="514"/>
      <c r="CQ54" s="513"/>
      <c r="CR54" s="515"/>
      <c r="CS54" s="514"/>
      <c r="CT54" s="514"/>
      <c r="CU54" s="514"/>
      <c r="CV54" s="513"/>
      <c r="CW54" s="515"/>
      <c r="CX54" s="514"/>
      <c r="CY54" s="514"/>
      <c r="CZ54" s="514"/>
      <c r="DA54" s="513"/>
      <c r="DB54" s="515"/>
      <c r="DC54" s="514"/>
      <c r="DD54" s="514"/>
      <c r="DE54" s="514"/>
      <c r="DF54" s="513"/>
      <c r="DG54" s="515"/>
      <c r="DH54" s="514"/>
      <c r="DI54" s="514"/>
      <c r="DJ54" s="514"/>
      <c r="DK54" s="513"/>
      <c r="DL54" s="515"/>
      <c r="DM54" s="514"/>
      <c r="DN54" s="514"/>
      <c r="DO54" s="514"/>
      <c r="DP54" s="513"/>
      <c r="DQ54" s="515"/>
      <c r="DR54" s="514"/>
      <c r="DS54" s="514"/>
      <c r="DT54" s="514"/>
      <c r="DU54" s="513"/>
      <c r="DV54" s="512"/>
      <c r="DW54" s="511"/>
      <c r="DX54" s="511"/>
      <c r="DY54" s="511"/>
      <c r="DZ54" s="510"/>
      <c r="EA54" s="198"/>
    </row>
    <row r="55" spans="1:131" ht="26.25" customHeight="1" x14ac:dyDescent="0.2">
      <c r="A55" s="456">
        <v>28</v>
      </c>
      <c r="B55" s="538"/>
      <c r="C55" s="537"/>
      <c r="D55" s="537"/>
      <c r="E55" s="537"/>
      <c r="F55" s="537"/>
      <c r="G55" s="537"/>
      <c r="H55" s="537"/>
      <c r="I55" s="537"/>
      <c r="J55" s="537"/>
      <c r="K55" s="537"/>
      <c r="L55" s="537"/>
      <c r="M55" s="537"/>
      <c r="N55" s="537"/>
      <c r="O55" s="537"/>
      <c r="P55" s="536"/>
      <c r="Q55" s="535"/>
      <c r="R55" s="529"/>
      <c r="S55" s="529"/>
      <c r="T55" s="529"/>
      <c r="U55" s="529"/>
      <c r="V55" s="529"/>
      <c r="W55" s="529"/>
      <c r="X55" s="529"/>
      <c r="Y55" s="529"/>
      <c r="Z55" s="529"/>
      <c r="AA55" s="529"/>
      <c r="AB55" s="529"/>
      <c r="AC55" s="529"/>
      <c r="AD55" s="529"/>
      <c r="AE55" s="534"/>
      <c r="AF55" s="533"/>
      <c r="AG55" s="532"/>
      <c r="AH55" s="532"/>
      <c r="AI55" s="532"/>
      <c r="AJ55" s="531"/>
      <c r="AK55" s="530"/>
      <c r="AL55" s="529"/>
      <c r="AM55" s="529"/>
      <c r="AN55" s="529"/>
      <c r="AO55" s="529"/>
      <c r="AP55" s="529"/>
      <c r="AQ55" s="529"/>
      <c r="AR55" s="529"/>
      <c r="AS55" s="529"/>
      <c r="AT55" s="529"/>
      <c r="AU55" s="529"/>
      <c r="AV55" s="529"/>
      <c r="AW55" s="529"/>
      <c r="AX55" s="529"/>
      <c r="AY55" s="529"/>
      <c r="AZ55" s="528"/>
      <c r="BA55" s="528"/>
      <c r="BB55" s="528"/>
      <c r="BC55" s="528"/>
      <c r="BD55" s="528"/>
      <c r="BE55" s="471"/>
      <c r="BF55" s="471"/>
      <c r="BG55" s="471"/>
      <c r="BH55" s="471"/>
      <c r="BI55" s="470"/>
      <c r="BJ55" s="277"/>
      <c r="BK55" s="277"/>
      <c r="BL55" s="277"/>
      <c r="BM55" s="277"/>
      <c r="BN55" s="277"/>
      <c r="BO55" s="430"/>
      <c r="BP55" s="430"/>
      <c r="BQ55" s="456">
        <v>49</v>
      </c>
      <c r="BR55" s="517"/>
      <c r="BS55" s="512"/>
      <c r="BT55" s="511"/>
      <c r="BU55" s="511"/>
      <c r="BV55" s="511"/>
      <c r="BW55" s="511"/>
      <c r="BX55" s="511"/>
      <c r="BY55" s="511"/>
      <c r="BZ55" s="511"/>
      <c r="CA55" s="511"/>
      <c r="CB55" s="511"/>
      <c r="CC55" s="511"/>
      <c r="CD55" s="511"/>
      <c r="CE55" s="511"/>
      <c r="CF55" s="511"/>
      <c r="CG55" s="516"/>
      <c r="CH55" s="515"/>
      <c r="CI55" s="514"/>
      <c r="CJ55" s="514"/>
      <c r="CK55" s="514"/>
      <c r="CL55" s="513"/>
      <c r="CM55" s="515"/>
      <c r="CN55" s="514"/>
      <c r="CO55" s="514"/>
      <c r="CP55" s="514"/>
      <c r="CQ55" s="513"/>
      <c r="CR55" s="515"/>
      <c r="CS55" s="514"/>
      <c r="CT55" s="514"/>
      <c r="CU55" s="514"/>
      <c r="CV55" s="513"/>
      <c r="CW55" s="515"/>
      <c r="CX55" s="514"/>
      <c r="CY55" s="514"/>
      <c r="CZ55" s="514"/>
      <c r="DA55" s="513"/>
      <c r="DB55" s="515"/>
      <c r="DC55" s="514"/>
      <c r="DD55" s="514"/>
      <c r="DE55" s="514"/>
      <c r="DF55" s="513"/>
      <c r="DG55" s="515"/>
      <c r="DH55" s="514"/>
      <c r="DI55" s="514"/>
      <c r="DJ55" s="514"/>
      <c r="DK55" s="513"/>
      <c r="DL55" s="515"/>
      <c r="DM55" s="514"/>
      <c r="DN55" s="514"/>
      <c r="DO55" s="514"/>
      <c r="DP55" s="513"/>
      <c r="DQ55" s="515"/>
      <c r="DR55" s="514"/>
      <c r="DS55" s="514"/>
      <c r="DT55" s="514"/>
      <c r="DU55" s="513"/>
      <c r="DV55" s="512"/>
      <c r="DW55" s="511"/>
      <c r="DX55" s="511"/>
      <c r="DY55" s="511"/>
      <c r="DZ55" s="510"/>
      <c r="EA55" s="198"/>
    </row>
    <row r="56" spans="1:131" ht="26.25" customHeight="1" x14ac:dyDescent="0.2">
      <c r="A56" s="456">
        <v>29</v>
      </c>
      <c r="B56" s="538"/>
      <c r="C56" s="537"/>
      <c r="D56" s="537"/>
      <c r="E56" s="537"/>
      <c r="F56" s="537"/>
      <c r="G56" s="537"/>
      <c r="H56" s="537"/>
      <c r="I56" s="537"/>
      <c r="J56" s="537"/>
      <c r="K56" s="537"/>
      <c r="L56" s="537"/>
      <c r="M56" s="537"/>
      <c r="N56" s="537"/>
      <c r="O56" s="537"/>
      <c r="P56" s="536"/>
      <c r="Q56" s="535"/>
      <c r="R56" s="529"/>
      <c r="S56" s="529"/>
      <c r="T56" s="529"/>
      <c r="U56" s="529"/>
      <c r="V56" s="529"/>
      <c r="W56" s="529"/>
      <c r="X56" s="529"/>
      <c r="Y56" s="529"/>
      <c r="Z56" s="529"/>
      <c r="AA56" s="529"/>
      <c r="AB56" s="529"/>
      <c r="AC56" s="529"/>
      <c r="AD56" s="529"/>
      <c r="AE56" s="534"/>
      <c r="AF56" s="533"/>
      <c r="AG56" s="532"/>
      <c r="AH56" s="532"/>
      <c r="AI56" s="532"/>
      <c r="AJ56" s="531"/>
      <c r="AK56" s="530"/>
      <c r="AL56" s="529"/>
      <c r="AM56" s="529"/>
      <c r="AN56" s="529"/>
      <c r="AO56" s="529"/>
      <c r="AP56" s="529"/>
      <c r="AQ56" s="529"/>
      <c r="AR56" s="529"/>
      <c r="AS56" s="529"/>
      <c r="AT56" s="529"/>
      <c r="AU56" s="529"/>
      <c r="AV56" s="529"/>
      <c r="AW56" s="529"/>
      <c r="AX56" s="529"/>
      <c r="AY56" s="529"/>
      <c r="AZ56" s="528"/>
      <c r="BA56" s="528"/>
      <c r="BB56" s="528"/>
      <c r="BC56" s="528"/>
      <c r="BD56" s="528"/>
      <c r="BE56" s="471"/>
      <c r="BF56" s="471"/>
      <c r="BG56" s="471"/>
      <c r="BH56" s="471"/>
      <c r="BI56" s="470"/>
      <c r="BJ56" s="277"/>
      <c r="BK56" s="277"/>
      <c r="BL56" s="277"/>
      <c r="BM56" s="277"/>
      <c r="BN56" s="277"/>
      <c r="BO56" s="430"/>
      <c r="BP56" s="430"/>
      <c r="BQ56" s="456">
        <v>50</v>
      </c>
      <c r="BR56" s="517"/>
      <c r="BS56" s="512"/>
      <c r="BT56" s="511"/>
      <c r="BU56" s="511"/>
      <c r="BV56" s="511"/>
      <c r="BW56" s="511"/>
      <c r="BX56" s="511"/>
      <c r="BY56" s="511"/>
      <c r="BZ56" s="511"/>
      <c r="CA56" s="511"/>
      <c r="CB56" s="511"/>
      <c r="CC56" s="511"/>
      <c r="CD56" s="511"/>
      <c r="CE56" s="511"/>
      <c r="CF56" s="511"/>
      <c r="CG56" s="516"/>
      <c r="CH56" s="515"/>
      <c r="CI56" s="514"/>
      <c r="CJ56" s="514"/>
      <c r="CK56" s="514"/>
      <c r="CL56" s="513"/>
      <c r="CM56" s="515"/>
      <c r="CN56" s="514"/>
      <c r="CO56" s="514"/>
      <c r="CP56" s="514"/>
      <c r="CQ56" s="513"/>
      <c r="CR56" s="515"/>
      <c r="CS56" s="514"/>
      <c r="CT56" s="514"/>
      <c r="CU56" s="514"/>
      <c r="CV56" s="513"/>
      <c r="CW56" s="515"/>
      <c r="CX56" s="514"/>
      <c r="CY56" s="514"/>
      <c r="CZ56" s="514"/>
      <c r="DA56" s="513"/>
      <c r="DB56" s="515"/>
      <c r="DC56" s="514"/>
      <c r="DD56" s="514"/>
      <c r="DE56" s="514"/>
      <c r="DF56" s="513"/>
      <c r="DG56" s="515"/>
      <c r="DH56" s="514"/>
      <c r="DI56" s="514"/>
      <c r="DJ56" s="514"/>
      <c r="DK56" s="513"/>
      <c r="DL56" s="515"/>
      <c r="DM56" s="514"/>
      <c r="DN56" s="514"/>
      <c r="DO56" s="514"/>
      <c r="DP56" s="513"/>
      <c r="DQ56" s="515"/>
      <c r="DR56" s="514"/>
      <c r="DS56" s="514"/>
      <c r="DT56" s="514"/>
      <c r="DU56" s="513"/>
      <c r="DV56" s="512"/>
      <c r="DW56" s="511"/>
      <c r="DX56" s="511"/>
      <c r="DY56" s="511"/>
      <c r="DZ56" s="510"/>
      <c r="EA56" s="198"/>
    </row>
    <row r="57" spans="1:131" ht="26.25" customHeight="1" x14ac:dyDescent="0.2">
      <c r="A57" s="456">
        <v>30</v>
      </c>
      <c r="B57" s="538"/>
      <c r="C57" s="537"/>
      <c r="D57" s="537"/>
      <c r="E57" s="537"/>
      <c r="F57" s="537"/>
      <c r="G57" s="537"/>
      <c r="H57" s="537"/>
      <c r="I57" s="537"/>
      <c r="J57" s="537"/>
      <c r="K57" s="537"/>
      <c r="L57" s="537"/>
      <c r="M57" s="537"/>
      <c r="N57" s="537"/>
      <c r="O57" s="537"/>
      <c r="P57" s="536"/>
      <c r="Q57" s="535"/>
      <c r="R57" s="529"/>
      <c r="S57" s="529"/>
      <c r="T57" s="529"/>
      <c r="U57" s="529"/>
      <c r="V57" s="529"/>
      <c r="W57" s="529"/>
      <c r="X57" s="529"/>
      <c r="Y57" s="529"/>
      <c r="Z57" s="529"/>
      <c r="AA57" s="529"/>
      <c r="AB57" s="529"/>
      <c r="AC57" s="529"/>
      <c r="AD57" s="529"/>
      <c r="AE57" s="534"/>
      <c r="AF57" s="533"/>
      <c r="AG57" s="532"/>
      <c r="AH57" s="532"/>
      <c r="AI57" s="532"/>
      <c r="AJ57" s="531"/>
      <c r="AK57" s="530"/>
      <c r="AL57" s="529"/>
      <c r="AM57" s="529"/>
      <c r="AN57" s="529"/>
      <c r="AO57" s="529"/>
      <c r="AP57" s="529"/>
      <c r="AQ57" s="529"/>
      <c r="AR57" s="529"/>
      <c r="AS57" s="529"/>
      <c r="AT57" s="529"/>
      <c r="AU57" s="529"/>
      <c r="AV57" s="529"/>
      <c r="AW57" s="529"/>
      <c r="AX57" s="529"/>
      <c r="AY57" s="529"/>
      <c r="AZ57" s="528"/>
      <c r="BA57" s="528"/>
      <c r="BB57" s="528"/>
      <c r="BC57" s="528"/>
      <c r="BD57" s="528"/>
      <c r="BE57" s="471"/>
      <c r="BF57" s="471"/>
      <c r="BG57" s="471"/>
      <c r="BH57" s="471"/>
      <c r="BI57" s="470"/>
      <c r="BJ57" s="277"/>
      <c r="BK57" s="277"/>
      <c r="BL57" s="277"/>
      <c r="BM57" s="277"/>
      <c r="BN57" s="277"/>
      <c r="BO57" s="430"/>
      <c r="BP57" s="430"/>
      <c r="BQ57" s="456">
        <v>51</v>
      </c>
      <c r="BR57" s="517"/>
      <c r="BS57" s="512"/>
      <c r="BT57" s="511"/>
      <c r="BU57" s="511"/>
      <c r="BV57" s="511"/>
      <c r="BW57" s="511"/>
      <c r="BX57" s="511"/>
      <c r="BY57" s="511"/>
      <c r="BZ57" s="511"/>
      <c r="CA57" s="511"/>
      <c r="CB57" s="511"/>
      <c r="CC57" s="511"/>
      <c r="CD57" s="511"/>
      <c r="CE57" s="511"/>
      <c r="CF57" s="511"/>
      <c r="CG57" s="516"/>
      <c r="CH57" s="515"/>
      <c r="CI57" s="514"/>
      <c r="CJ57" s="514"/>
      <c r="CK57" s="514"/>
      <c r="CL57" s="513"/>
      <c r="CM57" s="515"/>
      <c r="CN57" s="514"/>
      <c r="CO57" s="514"/>
      <c r="CP57" s="514"/>
      <c r="CQ57" s="513"/>
      <c r="CR57" s="515"/>
      <c r="CS57" s="514"/>
      <c r="CT57" s="514"/>
      <c r="CU57" s="514"/>
      <c r="CV57" s="513"/>
      <c r="CW57" s="515"/>
      <c r="CX57" s="514"/>
      <c r="CY57" s="514"/>
      <c r="CZ57" s="514"/>
      <c r="DA57" s="513"/>
      <c r="DB57" s="515"/>
      <c r="DC57" s="514"/>
      <c r="DD57" s="514"/>
      <c r="DE57" s="514"/>
      <c r="DF57" s="513"/>
      <c r="DG57" s="515"/>
      <c r="DH57" s="514"/>
      <c r="DI57" s="514"/>
      <c r="DJ57" s="514"/>
      <c r="DK57" s="513"/>
      <c r="DL57" s="515"/>
      <c r="DM57" s="514"/>
      <c r="DN57" s="514"/>
      <c r="DO57" s="514"/>
      <c r="DP57" s="513"/>
      <c r="DQ57" s="515"/>
      <c r="DR57" s="514"/>
      <c r="DS57" s="514"/>
      <c r="DT57" s="514"/>
      <c r="DU57" s="513"/>
      <c r="DV57" s="512"/>
      <c r="DW57" s="511"/>
      <c r="DX57" s="511"/>
      <c r="DY57" s="511"/>
      <c r="DZ57" s="510"/>
      <c r="EA57" s="198"/>
    </row>
    <row r="58" spans="1:131" ht="26.25" customHeight="1" x14ac:dyDescent="0.2">
      <c r="A58" s="456">
        <v>31</v>
      </c>
      <c r="B58" s="538"/>
      <c r="C58" s="537"/>
      <c r="D58" s="537"/>
      <c r="E58" s="537"/>
      <c r="F58" s="537"/>
      <c r="G58" s="537"/>
      <c r="H58" s="537"/>
      <c r="I58" s="537"/>
      <c r="J58" s="537"/>
      <c r="K58" s="537"/>
      <c r="L58" s="537"/>
      <c r="M58" s="537"/>
      <c r="N58" s="537"/>
      <c r="O58" s="537"/>
      <c r="P58" s="536"/>
      <c r="Q58" s="535"/>
      <c r="R58" s="529"/>
      <c r="S58" s="529"/>
      <c r="T58" s="529"/>
      <c r="U58" s="529"/>
      <c r="V58" s="529"/>
      <c r="W58" s="529"/>
      <c r="X58" s="529"/>
      <c r="Y58" s="529"/>
      <c r="Z58" s="529"/>
      <c r="AA58" s="529"/>
      <c r="AB58" s="529"/>
      <c r="AC58" s="529"/>
      <c r="AD58" s="529"/>
      <c r="AE58" s="534"/>
      <c r="AF58" s="533"/>
      <c r="AG58" s="532"/>
      <c r="AH58" s="532"/>
      <c r="AI58" s="532"/>
      <c r="AJ58" s="531"/>
      <c r="AK58" s="530"/>
      <c r="AL58" s="529"/>
      <c r="AM58" s="529"/>
      <c r="AN58" s="529"/>
      <c r="AO58" s="529"/>
      <c r="AP58" s="529"/>
      <c r="AQ58" s="529"/>
      <c r="AR58" s="529"/>
      <c r="AS58" s="529"/>
      <c r="AT58" s="529"/>
      <c r="AU58" s="529"/>
      <c r="AV58" s="529"/>
      <c r="AW58" s="529"/>
      <c r="AX58" s="529"/>
      <c r="AY58" s="529"/>
      <c r="AZ58" s="528"/>
      <c r="BA58" s="528"/>
      <c r="BB58" s="528"/>
      <c r="BC58" s="528"/>
      <c r="BD58" s="528"/>
      <c r="BE58" s="471"/>
      <c r="BF58" s="471"/>
      <c r="BG58" s="471"/>
      <c r="BH58" s="471"/>
      <c r="BI58" s="470"/>
      <c r="BJ58" s="277"/>
      <c r="BK58" s="277"/>
      <c r="BL58" s="277"/>
      <c r="BM58" s="277"/>
      <c r="BN58" s="277"/>
      <c r="BO58" s="430"/>
      <c r="BP58" s="430"/>
      <c r="BQ58" s="456">
        <v>52</v>
      </c>
      <c r="BR58" s="517"/>
      <c r="BS58" s="512"/>
      <c r="BT58" s="511"/>
      <c r="BU58" s="511"/>
      <c r="BV58" s="511"/>
      <c r="BW58" s="511"/>
      <c r="BX58" s="511"/>
      <c r="BY58" s="511"/>
      <c r="BZ58" s="511"/>
      <c r="CA58" s="511"/>
      <c r="CB58" s="511"/>
      <c r="CC58" s="511"/>
      <c r="CD58" s="511"/>
      <c r="CE58" s="511"/>
      <c r="CF58" s="511"/>
      <c r="CG58" s="516"/>
      <c r="CH58" s="515"/>
      <c r="CI58" s="514"/>
      <c r="CJ58" s="514"/>
      <c r="CK58" s="514"/>
      <c r="CL58" s="513"/>
      <c r="CM58" s="515"/>
      <c r="CN58" s="514"/>
      <c r="CO58" s="514"/>
      <c r="CP58" s="514"/>
      <c r="CQ58" s="513"/>
      <c r="CR58" s="515"/>
      <c r="CS58" s="514"/>
      <c r="CT58" s="514"/>
      <c r="CU58" s="514"/>
      <c r="CV58" s="513"/>
      <c r="CW58" s="515"/>
      <c r="CX58" s="514"/>
      <c r="CY58" s="514"/>
      <c r="CZ58" s="514"/>
      <c r="DA58" s="513"/>
      <c r="DB58" s="515"/>
      <c r="DC58" s="514"/>
      <c r="DD58" s="514"/>
      <c r="DE58" s="514"/>
      <c r="DF58" s="513"/>
      <c r="DG58" s="515"/>
      <c r="DH58" s="514"/>
      <c r="DI58" s="514"/>
      <c r="DJ58" s="514"/>
      <c r="DK58" s="513"/>
      <c r="DL58" s="515"/>
      <c r="DM58" s="514"/>
      <c r="DN58" s="514"/>
      <c r="DO58" s="514"/>
      <c r="DP58" s="513"/>
      <c r="DQ58" s="515"/>
      <c r="DR58" s="514"/>
      <c r="DS58" s="514"/>
      <c r="DT58" s="514"/>
      <c r="DU58" s="513"/>
      <c r="DV58" s="512"/>
      <c r="DW58" s="511"/>
      <c r="DX58" s="511"/>
      <c r="DY58" s="511"/>
      <c r="DZ58" s="510"/>
      <c r="EA58" s="198"/>
    </row>
    <row r="59" spans="1:131" ht="26.25" customHeight="1" x14ac:dyDescent="0.2">
      <c r="A59" s="456">
        <v>32</v>
      </c>
      <c r="B59" s="538"/>
      <c r="C59" s="537"/>
      <c r="D59" s="537"/>
      <c r="E59" s="537"/>
      <c r="F59" s="537"/>
      <c r="G59" s="537"/>
      <c r="H59" s="537"/>
      <c r="I59" s="537"/>
      <c r="J59" s="537"/>
      <c r="K59" s="537"/>
      <c r="L59" s="537"/>
      <c r="M59" s="537"/>
      <c r="N59" s="537"/>
      <c r="O59" s="537"/>
      <c r="P59" s="536"/>
      <c r="Q59" s="535"/>
      <c r="R59" s="529"/>
      <c r="S59" s="529"/>
      <c r="T59" s="529"/>
      <c r="U59" s="529"/>
      <c r="V59" s="529"/>
      <c r="W59" s="529"/>
      <c r="X59" s="529"/>
      <c r="Y59" s="529"/>
      <c r="Z59" s="529"/>
      <c r="AA59" s="529"/>
      <c r="AB59" s="529"/>
      <c r="AC59" s="529"/>
      <c r="AD59" s="529"/>
      <c r="AE59" s="534"/>
      <c r="AF59" s="533"/>
      <c r="AG59" s="532"/>
      <c r="AH59" s="532"/>
      <c r="AI59" s="532"/>
      <c r="AJ59" s="531"/>
      <c r="AK59" s="530"/>
      <c r="AL59" s="529"/>
      <c r="AM59" s="529"/>
      <c r="AN59" s="529"/>
      <c r="AO59" s="529"/>
      <c r="AP59" s="529"/>
      <c r="AQ59" s="529"/>
      <c r="AR59" s="529"/>
      <c r="AS59" s="529"/>
      <c r="AT59" s="529"/>
      <c r="AU59" s="529"/>
      <c r="AV59" s="529"/>
      <c r="AW59" s="529"/>
      <c r="AX59" s="529"/>
      <c r="AY59" s="529"/>
      <c r="AZ59" s="528"/>
      <c r="BA59" s="528"/>
      <c r="BB59" s="528"/>
      <c r="BC59" s="528"/>
      <c r="BD59" s="528"/>
      <c r="BE59" s="471"/>
      <c r="BF59" s="471"/>
      <c r="BG59" s="471"/>
      <c r="BH59" s="471"/>
      <c r="BI59" s="470"/>
      <c r="BJ59" s="277"/>
      <c r="BK59" s="277"/>
      <c r="BL59" s="277"/>
      <c r="BM59" s="277"/>
      <c r="BN59" s="277"/>
      <c r="BO59" s="430"/>
      <c r="BP59" s="430"/>
      <c r="BQ59" s="456">
        <v>53</v>
      </c>
      <c r="BR59" s="517"/>
      <c r="BS59" s="512"/>
      <c r="BT59" s="511"/>
      <c r="BU59" s="511"/>
      <c r="BV59" s="511"/>
      <c r="BW59" s="511"/>
      <c r="BX59" s="511"/>
      <c r="BY59" s="511"/>
      <c r="BZ59" s="511"/>
      <c r="CA59" s="511"/>
      <c r="CB59" s="511"/>
      <c r="CC59" s="511"/>
      <c r="CD59" s="511"/>
      <c r="CE59" s="511"/>
      <c r="CF59" s="511"/>
      <c r="CG59" s="516"/>
      <c r="CH59" s="515"/>
      <c r="CI59" s="514"/>
      <c r="CJ59" s="514"/>
      <c r="CK59" s="514"/>
      <c r="CL59" s="513"/>
      <c r="CM59" s="515"/>
      <c r="CN59" s="514"/>
      <c r="CO59" s="514"/>
      <c r="CP59" s="514"/>
      <c r="CQ59" s="513"/>
      <c r="CR59" s="515"/>
      <c r="CS59" s="514"/>
      <c r="CT59" s="514"/>
      <c r="CU59" s="514"/>
      <c r="CV59" s="513"/>
      <c r="CW59" s="515"/>
      <c r="CX59" s="514"/>
      <c r="CY59" s="514"/>
      <c r="CZ59" s="514"/>
      <c r="DA59" s="513"/>
      <c r="DB59" s="515"/>
      <c r="DC59" s="514"/>
      <c r="DD59" s="514"/>
      <c r="DE59" s="514"/>
      <c r="DF59" s="513"/>
      <c r="DG59" s="515"/>
      <c r="DH59" s="514"/>
      <c r="DI59" s="514"/>
      <c r="DJ59" s="514"/>
      <c r="DK59" s="513"/>
      <c r="DL59" s="515"/>
      <c r="DM59" s="514"/>
      <c r="DN59" s="514"/>
      <c r="DO59" s="514"/>
      <c r="DP59" s="513"/>
      <c r="DQ59" s="515"/>
      <c r="DR59" s="514"/>
      <c r="DS59" s="514"/>
      <c r="DT59" s="514"/>
      <c r="DU59" s="513"/>
      <c r="DV59" s="512"/>
      <c r="DW59" s="511"/>
      <c r="DX59" s="511"/>
      <c r="DY59" s="511"/>
      <c r="DZ59" s="510"/>
      <c r="EA59" s="198"/>
    </row>
    <row r="60" spans="1:131" ht="26.25" customHeight="1" x14ac:dyDescent="0.2">
      <c r="A60" s="456">
        <v>33</v>
      </c>
      <c r="B60" s="538"/>
      <c r="C60" s="537"/>
      <c r="D60" s="537"/>
      <c r="E60" s="537"/>
      <c r="F60" s="537"/>
      <c r="G60" s="537"/>
      <c r="H60" s="537"/>
      <c r="I60" s="537"/>
      <c r="J60" s="537"/>
      <c r="K60" s="537"/>
      <c r="L60" s="537"/>
      <c r="M60" s="537"/>
      <c r="N60" s="537"/>
      <c r="O60" s="537"/>
      <c r="P60" s="536"/>
      <c r="Q60" s="535"/>
      <c r="R60" s="529"/>
      <c r="S60" s="529"/>
      <c r="T60" s="529"/>
      <c r="U60" s="529"/>
      <c r="V60" s="529"/>
      <c r="W60" s="529"/>
      <c r="X60" s="529"/>
      <c r="Y60" s="529"/>
      <c r="Z60" s="529"/>
      <c r="AA60" s="529"/>
      <c r="AB60" s="529"/>
      <c r="AC60" s="529"/>
      <c r="AD60" s="529"/>
      <c r="AE60" s="534"/>
      <c r="AF60" s="533"/>
      <c r="AG60" s="532"/>
      <c r="AH60" s="532"/>
      <c r="AI60" s="532"/>
      <c r="AJ60" s="531"/>
      <c r="AK60" s="530"/>
      <c r="AL60" s="529"/>
      <c r="AM60" s="529"/>
      <c r="AN60" s="529"/>
      <c r="AO60" s="529"/>
      <c r="AP60" s="529"/>
      <c r="AQ60" s="529"/>
      <c r="AR60" s="529"/>
      <c r="AS60" s="529"/>
      <c r="AT60" s="529"/>
      <c r="AU60" s="529"/>
      <c r="AV60" s="529"/>
      <c r="AW60" s="529"/>
      <c r="AX60" s="529"/>
      <c r="AY60" s="529"/>
      <c r="AZ60" s="528"/>
      <c r="BA60" s="528"/>
      <c r="BB60" s="528"/>
      <c r="BC60" s="528"/>
      <c r="BD60" s="528"/>
      <c r="BE60" s="471"/>
      <c r="BF60" s="471"/>
      <c r="BG60" s="471"/>
      <c r="BH60" s="471"/>
      <c r="BI60" s="470"/>
      <c r="BJ60" s="277"/>
      <c r="BK60" s="277"/>
      <c r="BL60" s="277"/>
      <c r="BM60" s="277"/>
      <c r="BN60" s="277"/>
      <c r="BO60" s="430"/>
      <c r="BP60" s="430"/>
      <c r="BQ60" s="456">
        <v>54</v>
      </c>
      <c r="BR60" s="517"/>
      <c r="BS60" s="512"/>
      <c r="BT60" s="511"/>
      <c r="BU60" s="511"/>
      <c r="BV60" s="511"/>
      <c r="BW60" s="511"/>
      <c r="BX60" s="511"/>
      <c r="BY60" s="511"/>
      <c r="BZ60" s="511"/>
      <c r="CA60" s="511"/>
      <c r="CB60" s="511"/>
      <c r="CC60" s="511"/>
      <c r="CD60" s="511"/>
      <c r="CE60" s="511"/>
      <c r="CF60" s="511"/>
      <c r="CG60" s="516"/>
      <c r="CH60" s="515"/>
      <c r="CI60" s="514"/>
      <c r="CJ60" s="514"/>
      <c r="CK60" s="514"/>
      <c r="CL60" s="513"/>
      <c r="CM60" s="515"/>
      <c r="CN60" s="514"/>
      <c r="CO60" s="514"/>
      <c r="CP60" s="514"/>
      <c r="CQ60" s="513"/>
      <c r="CR60" s="515"/>
      <c r="CS60" s="514"/>
      <c r="CT60" s="514"/>
      <c r="CU60" s="514"/>
      <c r="CV60" s="513"/>
      <c r="CW60" s="515"/>
      <c r="CX60" s="514"/>
      <c r="CY60" s="514"/>
      <c r="CZ60" s="514"/>
      <c r="DA60" s="513"/>
      <c r="DB60" s="515"/>
      <c r="DC60" s="514"/>
      <c r="DD60" s="514"/>
      <c r="DE60" s="514"/>
      <c r="DF60" s="513"/>
      <c r="DG60" s="515"/>
      <c r="DH60" s="514"/>
      <c r="DI60" s="514"/>
      <c r="DJ60" s="514"/>
      <c r="DK60" s="513"/>
      <c r="DL60" s="515"/>
      <c r="DM60" s="514"/>
      <c r="DN60" s="514"/>
      <c r="DO60" s="514"/>
      <c r="DP60" s="513"/>
      <c r="DQ60" s="515"/>
      <c r="DR60" s="514"/>
      <c r="DS60" s="514"/>
      <c r="DT60" s="514"/>
      <c r="DU60" s="513"/>
      <c r="DV60" s="512"/>
      <c r="DW60" s="511"/>
      <c r="DX60" s="511"/>
      <c r="DY60" s="511"/>
      <c r="DZ60" s="510"/>
      <c r="EA60" s="198"/>
    </row>
    <row r="61" spans="1:131" ht="26.25" customHeight="1" thickBot="1" x14ac:dyDescent="0.25">
      <c r="A61" s="456">
        <v>34</v>
      </c>
      <c r="B61" s="538"/>
      <c r="C61" s="537"/>
      <c r="D61" s="537"/>
      <c r="E61" s="537"/>
      <c r="F61" s="537"/>
      <c r="G61" s="537"/>
      <c r="H61" s="537"/>
      <c r="I61" s="537"/>
      <c r="J61" s="537"/>
      <c r="K61" s="537"/>
      <c r="L61" s="537"/>
      <c r="M61" s="537"/>
      <c r="N61" s="537"/>
      <c r="O61" s="537"/>
      <c r="P61" s="536"/>
      <c r="Q61" s="535"/>
      <c r="R61" s="529"/>
      <c r="S61" s="529"/>
      <c r="T61" s="529"/>
      <c r="U61" s="529"/>
      <c r="V61" s="529"/>
      <c r="W61" s="529"/>
      <c r="X61" s="529"/>
      <c r="Y61" s="529"/>
      <c r="Z61" s="529"/>
      <c r="AA61" s="529"/>
      <c r="AB61" s="529"/>
      <c r="AC61" s="529"/>
      <c r="AD61" s="529"/>
      <c r="AE61" s="534"/>
      <c r="AF61" s="533"/>
      <c r="AG61" s="532"/>
      <c r="AH61" s="532"/>
      <c r="AI61" s="532"/>
      <c r="AJ61" s="531"/>
      <c r="AK61" s="530"/>
      <c r="AL61" s="529"/>
      <c r="AM61" s="529"/>
      <c r="AN61" s="529"/>
      <c r="AO61" s="529"/>
      <c r="AP61" s="529"/>
      <c r="AQ61" s="529"/>
      <c r="AR61" s="529"/>
      <c r="AS61" s="529"/>
      <c r="AT61" s="529"/>
      <c r="AU61" s="529"/>
      <c r="AV61" s="529"/>
      <c r="AW61" s="529"/>
      <c r="AX61" s="529"/>
      <c r="AY61" s="529"/>
      <c r="AZ61" s="528"/>
      <c r="BA61" s="528"/>
      <c r="BB61" s="528"/>
      <c r="BC61" s="528"/>
      <c r="BD61" s="528"/>
      <c r="BE61" s="471"/>
      <c r="BF61" s="471"/>
      <c r="BG61" s="471"/>
      <c r="BH61" s="471"/>
      <c r="BI61" s="470"/>
      <c r="BJ61" s="277"/>
      <c r="BK61" s="277"/>
      <c r="BL61" s="277"/>
      <c r="BM61" s="277"/>
      <c r="BN61" s="277"/>
      <c r="BO61" s="430"/>
      <c r="BP61" s="430"/>
      <c r="BQ61" s="456">
        <v>55</v>
      </c>
      <c r="BR61" s="517"/>
      <c r="BS61" s="512"/>
      <c r="BT61" s="511"/>
      <c r="BU61" s="511"/>
      <c r="BV61" s="511"/>
      <c r="BW61" s="511"/>
      <c r="BX61" s="511"/>
      <c r="BY61" s="511"/>
      <c r="BZ61" s="511"/>
      <c r="CA61" s="511"/>
      <c r="CB61" s="511"/>
      <c r="CC61" s="511"/>
      <c r="CD61" s="511"/>
      <c r="CE61" s="511"/>
      <c r="CF61" s="511"/>
      <c r="CG61" s="516"/>
      <c r="CH61" s="515"/>
      <c r="CI61" s="514"/>
      <c r="CJ61" s="514"/>
      <c r="CK61" s="514"/>
      <c r="CL61" s="513"/>
      <c r="CM61" s="515"/>
      <c r="CN61" s="514"/>
      <c r="CO61" s="514"/>
      <c r="CP61" s="514"/>
      <c r="CQ61" s="513"/>
      <c r="CR61" s="515"/>
      <c r="CS61" s="514"/>
      <c r="CT61" s="514"/>
      <c r="CU61" s="514"/>
      <c r="CV61" s="513"/>
      <c r="CW61" s="515"/>
      <c r="CX61" s="514"/>
      <c r="CY61" s="514"/>
      <c r="CZ61" s="514"/>
      <c r="DA61" s="513"/>
      <c r="DB61" s="515"/>
      <c r="DC61" s="514"/>
      <c r="DD61" s="514"/>
      <c r="DE61" s="514"/>
      <c r="DF61" s="513"/>
      <c r="DG61" s="515"/>
      <c r="DH61" s="514"/>
      <c r="DI61" s="514"/>
      <c r="DJ61" s="514"/>
      <c r="DK61" s="513"/>
      <c r="DL61" s="515"/>
      <c r="DM61" s="514"/>
      <c r="DN61" s="514"/>
      <c r="DO61" s="514"/>
      <c r="DP61" s="513"/>
      <c r="DQ61" s="515"/>
      <c r="DR61" s="514"/>
      <c r="DS61" s="514"/>
      <c r="DT61" s="514"/>
      <c r="DU61" s="513"/>
      <c r="DV61" s="512"/>
      <c r="DW61" s="511"/>
      <c r="DX61" s="511"/>
      <c r="DY61" s="511"/>
      <c r="DZ61" s="510"/>
      <c r="EA61" s="198"/>
    </row>
    <row r="62" spans="1:131" ht="26.25" customHeight="1" x14ac:dyDescent="0.2">
      <c r="A62" s="456">
        <v>35</v>
      </c>
      <c r="B62" s="538"/>
      <c r="C62" s="537"/>
      <c r="D62" s="537"/>
      <c r="E62" s="537"/>
      <c r="F62" s="537"/>
      <c r="G62" s="537"/>
      <c r="H62" s="537"/>
      <c r="I62" s="537"/>
      <c r="J62" s="537"/>
      <c r="K62" s="537"/>
      <c r="L62" s="537"/>
      <c r="M62" s="537"/>
      <c r="N62" s="537"/>
      <c r="O62" s="537"/>
      <c r="P62" s="536"/>
      <c r="Q62" s="535"/>
      <c r="R62" s="529"/>
      <c r="S62" s="529"/>
      <c r="T62" s="529"/>
      <c r="U62" s="529"/>
      <c r="V62" s="529"/>
      <c r="W62" s="529"/>
      <c r="X62" s="529"/>
      <c r="Y62" s="529"/>
      <c r="Z62" s="529"/>
      <c r="AA62" s="529"/>
      <c r="AB62" s="529"/>
      <c r="AC62" s="529"/>
      <c r="AD62" s="529"/>
      <c r="AE62" s="534"/>
      <c r="AF62" s="533"/>
      <c r="AG62" s="532"/>
      <c r="AH62" s="532"/>
      <c r="AI62" s="532"/>
      <c r="AJ62" s="531"/>
      <c r="AK62" s="530"/>
      <c r="AL62" s="529"/>
      <c r="AM62" s="529"/>
      <c r="AN62" s="529"/>
      <c r="AO62" s="529"/>
      <c r="AP62" s="529"/>
      <c r="AQ62" s="529"/>
      <c r="AR62" s="529"/>
      <c r="AS62" s="529"/>
      <c r="AT62" s="529"/>
      <c r="AU62" s="529"/>
      <c r="AV62" s="529"/>
      <c r="AW62" s="529"/>
      <c r="AX62" s="529"/>
      <c r="AY62" s="529"/>
      <c r="AZ62" s="528"/>
      <c r="BA62" s="528"/>
      <c r="BB62" s="528"/>
      <c r="BC62" s="528"/>
      <c r="BD62" s="528"/>
      <c r="BE62" s="471"/>
      <c r="BF62" s="471"/>
      <c r="BG62" s="471"/>
      <c r="BH62" s="471"/>
      <c r="BI62" s="470"/>
      <c r="BJ62" s="527" t="s">
        <v>280</v>
      </c>
      <c r="BK62" s="526"/>
      <c r="BL62" s="526"/>
      <c r="BM62" s="526"/>
      <c r="BN62" s="525"/>
      <c r="BO62" s="430"/>
      <c r="BP62" s="430"/>
      <c r="BQ62" s="456">
        <v>56</v>
      </c>
      <c r="BR62" s="517"/>
      <c r="BS62" s="512"/>
      <c r="BT62" s="511"/>
      <c r="BU62" s="511"/>
      <c r="BV62" s="511"/>
      <c r="BW62" s="511"/>
      <c r="BX62" s="511"/>
      <c r="BY62" s="511"/>
      <c r="BZ62" s="511"/>
      <c r="CA62" s="511"/>
      <c r="CB62" s="511"/>
      <c r="CC62" s="511"/>
      <c r="CD62" s="511"/>
      <c r="CE62" s="511"/>
      <c r="CF62" s="511"/>
      <c r="CG62" s="516"/>
      <c r="CH62" s="515"/>
      <c r="CI62" s="514"/>
      <c r="CJ62" s="514"/>
      <c r="CK62" s="514"/>
      <c r="CL62" s="513"/>
      <c r="CM62" s="515"/>
      <c r="CN62" s="514"/>
      <c r="CO62" s="514"/>
      <c r="CP62" s="514"/>
      <c r="CQ62" s="513"/>
      <c r="CR62" s="515"/>
      <c r="CS62" s="514"/>
      <c r="CT62" s="514"/>
      <c r="CU62" s="514"/>
      <c r="CV62" s="513"/>
      <c r="CW62" s="515"/>
      <c r="CX62" s="514"/>
      <c r="CY62" s="514"/>
      <c r="CZ62" s="514"/>
      <c r="DA62" s="513"/>
      <c r="DB62" s="515"/>
      <c r="DC62" s="514"/>
      <c r="DD62" s="514"/>
      <c r="DE62" s="514"/>
      <c r="DF62" s="513"/>
      <c r="DG62" s="515"/>
      <c r="DH62" s="514"/>
      <c r="DI62" s="514"/>
      <c r="DJ62" s="514"/>
      <c r="DK62" s="513"/>
      <c r="DL62" s="515"/>
      <c r="DM62" s="514"/>
      <c r="DN62" s="514"/>
      <c r="DO62" s="514"/>
      <c r="DP62" s="513"/>
      <c r="DQ62" s="515"/>
      <c r="DR62" s="514"/>
      <c r="DS62" s="514"/>
      <c r="DT62" s="514"/>
      <c r="DU62" s="513"/>
      <c r="DV62" s="512"/>
      <c r="DW62" s="511"/>
      <c r="DX62" s="511"/>
      <c r="DY62" s="511"/>
      <c r="DZ62" s="510"/>
      <c r="EA62" s="198"/>
    </row>
    <row r="63" spans="1:131" ht="26.25" customHeight="1" thickBot="1" x14ac:dyDescent="0.25">
      <c r="A63" s="447" t="s">
        <v>252</v>
      </c>
      <c r="B63" s="439" t="s">
        <v>279</v>
      </c>
      <c r="C63" s="438"/>
      <c r="D63" s="438"/>
      <c r="E63" s="438"/>
      <c r="F63" s="438"/>
      <c r="G63" s="438"/>
      <c r="H63" s="438"/>
      <c r="I63" s="438"/>
      <c r="J63" s="438"/>
      <c r="K63" s="438"/>
      <c r="L63" s="438"/>
      <c r="M63" s="438"/>
      <c r="N63" s="438"/>
      <c r="O63" s="438"/>
      <c r="P63" s="446"/>
      <c r="Q63" s="461"/>
      <c r="R63" s="460"/>
      <c r="S63" s="460"/>
      <c r="T63" s="460"/>
      <c r="U63" s="460"/>
      <c r="V63" s="460"/>
      <c r="W63" s="460"/>
      <c r="X63" s="460"/>
      <c r="Y63" s="460"/>
      <c r="Z63" s="460"/>
      <c r="AA63" s="460"/>
      <c r="AB63" s="460"/>
      <c r="AC63" s="460"/>
      <c r="AD63" s="460"/>
      <c r="AE63" s="524"/>
      <c r="AF63" s="523">
        <v>878</v>
      </c>
      <c r="AG63" s="459"/>
      <c r="AH63" s="459"/>
      <c r="AI63" s="459"/>
      <c r="AJ63" s="522"/>
      <c r="AK63" s="521"/>
      <c r="AL63" s="460"/>
      <c r="AM63" s="460"/>
      <c r="AN63" s="460"/>
      <c r="AO63" s="460"/>
      <c r="AP63" s="459">
        <v>5719</v>
      </c>
      <c r="AQ63" s="459"/>
      <c r="AR63" s="459"/>
      <c r="AS63" s="459"/>
      <c r="AT63" s="459"/>
      <c r="AU63" s="459">
        <v>3001</v>
      </c>
      <c r="AV63" s="459"/>
      <c r="AW63" s="459"/>
      <c r="AX63" s="459"/>
      <c r="AY63" s="459"/>
      <c r="AZ63" s="520"/>
      <c r="BA63" s="520"/>
      <c r="BB63" s="520"/>
      <c r="BC63" s="520"/>
      <c r="BD63" s="520"/>
      <c r="BE63" s="458"/>
      <c r="BF63" s="458"/>
      <c r="BG63" s="458"/>
      <c r="BH63" s="458"/>
      <c r="BI63" s="457"/>
      <c r="BJ63" s="519" t="s">
        <v>18</v>
      </c>
      <c r="BK63" s="441"/>
      <c r="BL63" s="441"/>
      <c r="BM63" s="441"/>
      <c r="BN63" s="518"/>
      <c r="BO63" s="430"/>
      <c r="BP63" s="430"/>
      <c r="BQ63" s="456">
        <v>57</v>
      </c>
      <c r="BR63" s="517"/>
      <c r="BS63" s="512"/>
      <c r="BT63" s="511"/>
      <c r="BU63" s="511"/>
      <c r="BV63" s="511"/>
      <c r="BW63" s="511"/>
      <c r="BX63" s="511"/>
      <c r="BY63" s="511"/>
      <c r="BZ63" s="511"/>
      <c r="CA63" s="511"/>
      <c r="CB63" s="511"/>
      <c r="CC63" s="511"/>
      <c r="CD63" s="511"/>
      <c r="CE63" s="511"/>
      <c r="CF63" s="511"/>
      <c r="CG63" s="516"/>
      <c r="CH63" s="515"/>
      <c r="CI63" s="514"/>
      <c r="CJ63" s="514"/>
      <c r="CK63" s="514"/>
      <c r="CL63" s="513"/>
      <c r="CM63" s="515"/>
      <c r="CN63" s="514"/>
      <c r="CO63" s="514"/>
      <c r="CP63" s="514"/>
      <c r="CQ63" s="513"/>
      <c r="CR63" s="515"/>
      <c r="CS63" s="514"/>
      <c r="CT63" s="514"/>
      <c r="CU63" s="514"/>
      <c r="CV63" s="513"/>
      <c r="CW63" s="515"/>
      <c r="CX63" s="514"/>
      <c r="CY63" s="514"/>
      <c r="CZ63" s="514"/>
      <c r="DA63" s="513"/>
      <c r="DB63" s="515"/>
      <c r="DC63" s="514"/>
      <c r="DD63" s="514"/>
      <c r="DE63" s="514"/>
      <c r="DF63" s="513"/>
      <c r="DG63" s="515"/>
      <c r="DH63" s="514"/>
      <c r="DI63" s="514"/>
      <c r="DJ63" s="514"/>
      <c r="DK63" s="513"/>
      <c r="DL63" s="515"/>
      <c r="DM63" s="514"/>
      <c r="DN63" s="514"/>
      <c r="DO63" s="514"/>
      <c r="DP63" s="513"/>
      <c r="DQ63" s="515"/>
      <c r="DR63" s="514"/>
      <c r="DS63" s="514"/>
      <c r="DT63" s="514"/>
      <c r="DU63" s="513"/>
      <c r="DV63" s="512"/>
      <c r="DW63" s="511"/>
      <c r="DX63" s="511"/>
      <c r="DY63" s="511"/>
      <c r="DZ63" s="510"/>
      <c r="EA63" s="198"/>
    </row>
    <row r="64" spans="1:131" ht="26.25" customHeight="1" x14ac:dyDescent="0.2">
      <c r="A64" s="430"/>
      <c r="B64" s="430"/>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430"/>
      <c r="BE64" s="430"/>
      <c r="BF64" s="430"/>
      <c r="BG64" s="430"/>
      <c r="BH64" s="430"/>
      <c r="BI64" s="430"/>
      <c r="BJ64" s="430"/>
      <c r="BK64" s="430"/>
      <c r="BL64" s="430"/>
      <c r="BM64" s="430"/>
      <c r="BN64" s="430"/>
      <c r="BO64" s="430"/>
      <c r="BP64" s="430"/>
      <c r="BQ64" s="456">
        <v>58</v>
      </c>
      <c r="BR64" s="517"/>
      <c r="BS64" s="512"/>
      <c r="BT64" s="511"/>
      <c r="BU64" s="511"/>
      <c r="BV64" s="511"/>
      <c r="BW64" s="511"/>
      <c r="BX64" s="511"/>
      <c r="BY64" s="511"/>
      <c r="BZ64" s="511"/>
      <c r="CA64" s="511"/>
      <c r="CB64" s="511"/>
      <c r="CC64" s="511"/>
      <c r="CD64" s="511"/>
      <c r="CE64" s="511"/>
      <c r="CF64" s="511"/>
      <c r="CG64" s="516"/>
      <c r="CH64" s="515"/>
      <c r="CI64" s="514"/>
      <c r="CJ64" s="514"/>
      <c r="CK64" s="514"/>
      <c r="CL64" s="513"/>
      <c r="CM64" s="515"/>
      <c r="CN64" s="514"/>
      <c r="CO64" s="514"/>
      <c r="CP64" s="514"/>
      <c r="CQ64" s="513"/>
      <c r="CR64" s="515"/>
      <c r="CS64" s="514"/>
      <c r="CT64" s="514"/>
      <c r="CU64" s="514"/>
      <c r="CV64" s="513"/>
      <c r="CW64" s="515"/>
      <c r="CX64" s="514"/>
      <c r="CY64" s="514"/>
      <c r="CZ64" s="514"/>
      <c r="DA64" s="513"/>
      <c r="DB64" s="515"/>
      <c r="DC64" s="514"/>
      <c r="DD64" s="514"/>
      <c r="DE64" s="514"/>
      <c r="DF64" s="513"/>
      <c r="DG64" s="515"/>
      <c r="DH64" s="514"/>
      <c r="DI64" s="514"/>
      <c r="DJ64" s="514"/>
      <c r="DK64" s="513"/>
      <c r="DL64" s="515"/>
      <c r="DM64" s="514"/>
      <c r="DN64" s="514"/>
      <c r="DO64" s="514"/>
      <c r="DP64" s="513"/>
      <c r="DQ64" s="515"/>
      <c r="DR64" s="514"/>
      <c r="DS64" s="514"/>
      <c r="DT64" s="514"/>
      <c r="DU64" s="513"/>
      <c r="DV64" s="512"/>
      <c r="DW64" s="511"/>
      <c r="DX64" s="511"/>
      <c r="DY64" s="511"/>
      <c r="DZ64" s="510"/>
      <c r="EA64" s="198"/>
    </row>
    <row r="65" spans="1:131" ht="26.25" customHeight="1" thickBot="1" x14ac:dyDescent="0.25">
      <c r="A65" s="277" t="s">
        <v>278</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430"/>
      <c r="BF65" s="430"/>
      <c r="BG65" s="430"/>
      <c r="BH65" s="430"/>
      <c r="BI65" s="430"/>
      <c r="BJ65" s="430"/>
      <c r="BK65" s="430"/>
      <c r="BL65" s="430"/>
      <c r="BM65" s="430"/>
      <c r="BN65" s="430"/>
      <c r="BO65" s="430"/>
      <c r="BP65" s="430"/>
      <c r="BQ65" s="456">
        <v>59</v>
      </c>
      <c r="BR65" s="517"/>
      <c r="BS65" s="512"/>
      <c r="BT65" s="511"/>
      <c r="BU65" s="511"/>
      <c r="BV65" s="511"/>
      <c r="BW65" s="511"/>
      <c r="BX65" s="511"/>
      <c r="BY65" s="511"/>
      <c r="BZ65" s="511"/>
      <c r="CA65" s="511"/>
      <c r="CB65" s="511"/>
      <c r="CC65" s="511"/>
      <c r="CD65" s="511"/>
      <c r="CE65" s="511"/>
      <c r="CF65" s="511"/>
      <c r="CG65" s="516"/>
      <c r="CH65" s="515"/>
      <c r="CI65" s="514"/>
      <c r="CJ65" s="514"/>
      <c r="CK65" s="514"/>
      <c r="CL65" s="513"/>
      <c r="CM65" s="515"/>
      <c r="CN65" s="514"/>
      <c r="CO65" s="514"/>
      <c r="CP65" s="514"/>
      <c r="CQ65" s="513"/>
      <c r="CR65" s="515"/>
      <c r="CS65" s="514"/>
      <c r="CT65" s="514"/>
      <c r="CU65" s="514"/>
      <c r="CV65" s="513"/>
      <c r="CW65" s="515"/>
      <c r="CX65" s="514"/>
      <c r="CY65" s="514"/>
      <c r="CZ65" s="514"/>
      <c r="DA65" s="513"/>
      <c r="DB65" s="515"/>
      <c r="DC65" s="514"/>
      <c r="DD65" s="514"/>
      <c r="DE65" s="514"/>
      <c r="DF65" s="513"/>
      <c r="DG65" s="515"/>
      <c r="DH65" s="514"/>
      <c r="DI65" s="514"/>
      <c r="DJ65" s="514"/>
      <c r="DK65" s="513"/>
      <c r="DL65" s="515"/>
      <c r="DM65" s="514"/>
      <c r="DN65" s="514"/>
      <c r="DO65" s="514"/>
      <c r="DP65" s="513"/>
      <c r="DQ65" s="515"/>
      <c r="DR65" s="514"/>
      <c r="DS65" s="514"/>
      <c r="DT65" s="514"/>
      <c r="DU65" s="513"/>
      <c r="DV65" s="512"/>
      <c r="DW65" s="511"/>
      <c r="DX65" s="511"/>
      <c r="DY65" s="511"/>
      <c r="DZ65" s="510"/>
      <c r="EA65" s="198"/>
    </row>
    <row r="66" spans="1:131" ht="26.25" customHeight="1" x14ac:dyDescent="0.2">
      <c r="A66" s="509" t="s">
        <v>277</v>
      </c>
      <c r="B66" s="505"/>
      <c r="C66" s="505"/>
      <c r="D66" s="505"/>
      <c r="E66" s="505"/>
      <c r="F66" s="505"/>
      <c r="G66" s="505"/>
      <c r="H66" s="505"/>
      <c r="I66" s="505"/>
      <c r="J66" s="505"/>
      <c r="K66" s="505"/>
      <c r="L66" s="505"/>
      <c r="M66" s="505"/>
      <c r="N66" s="505"/>
      <c r="O66" s="505"/>
      <c r="P66" s="504"/>
      <c r="Q66" s="502" t="s">
        <v>276</v>
      </c>
      <c r="R66" s="501"/>
      <c r="S66" s="501"/>
      <c r="T66" s="501"/>
      <c r="U66" s="503"/>
      <c r="V66" s="502" t="s">
        <v>275</v>
      </c>
      <c r="W66" s="501"/>
      <c r="X66" s="501"/>
      <c r="Y66" s="501"/>
      <c r="Z66" s="503"/>
      <c r="AA66" s="502" t="s">
        <v>274</v>
      </c>
      <c r="AB66" s="501"/>
      <c r="AC66" s="501"/>
      <c r="AD66" s="501"/>
      <c r="AE66" s="503"/>
      <c r="AF66" s="508" t="s">
        <v>273</v>
      </c>
      <c r="AG66" s="507"/>
      <c r="AH66" s="507"/>
      <c r="AI66" s="507"/>
      <c r="AJ66" s="506"/>
      <c r="AK66" s="502" t="s">
        <v>272</v>
      </c>
      <c r="AL66" s="505"/>
      <c r="AM66" s="505"/>
      <c r="AN66" s="505"/>
      <c r="AO66" s="504"/>
      <c r="AP66" s="502" t="s">
        <v>271</v>
      </c>
      <c r="AQ66" s="501"/>
      <c r="AR66" s="501"/>
      <c r="AS66" s="501"/>
      <c r="AT66" s="503"/>
      <c r="AU66" s="502" t="s">
        <v>270</v>
      </c>
      <c r="AV66" s="501"/>
      <c r="AW66" s="501"/>
      <c r="AX66" s="501"/>
      <c r="AY66" s="503"/>
      <c r="AZ66" s="502" t="s">
        <v>269</v>
      </c>
      <c r="BA66" s="501"/>
      <c r="BB66" s="501"/>
      <c r="BC66" s="501"/>
      <c r="BD66" s="500"/>
      <c r="BE66" s="430"/>
      <c r="BF66" s="430"/>
      <c r="BG66" s="430"/>
      <c r="BH66" s="430"/>
      <c r="BI66" s="430"/>
      <c r="BJ66" s="430"/>
      <c r="BK66" s="430"/>
      <c r="BL66" s="430"/>
      <c r="BM66" s="430"/>
      <c r="BN66" s="430"/>
      <c r="BO66" s="430"/>
      <c r="BP66" s="430"/>
      <c r="BQ66" s="456">
        <v>60</v>
      </c>
      <c r="BR66" s="455"/>
      <c r="BS66" s="450"/>
      <c r="BT66" s="449"/>
      <c r="BU66" s="449"/>
      <c r="BV66" s="449"/>
      <c r="BW66" s="449"/>
      <c r="BX66" s="449"/>
      <c r="BY66" s="449"/>
      <c r="BZ66" s="449"/>
      <c r="CA66" s="449"/>
      <c r="CB66" s="449"/>
      <c r="CC66" s="449"/>
      <c r="CD66" s="449"/>
      <c r="CE66" s="449"/>
      <c r="CF66" s="449"/>
      <c r="CG66" s="454"/>
      <c r="CH66" s="453"/>
      <c r="CI66" s="452"/>
      <c r="CJ66" s="452"/>
      <c r="CK66" s="452"/>
      <c r="CL66" s="451"/>
      <c r="CM66" s="453"/>
      <c r="CN66" s="452"/>
      <c r="CO66" s="452"/>
      <c r="CP66" s="452"/>
      <c r="CQ66" s="451"/>
      <c r="CR66" s="453"/>
      <c r="CS66" s="452"/>
      <c r="CT66" s="452"/>
      <c r="CU66" s="452"/>
      <c r="CV66" s="451"/>
      <c r="CW66" s="453"/>
      <c r="CX66" s="452"/>
      <c r="CY66" s="452"/>
      <c r="CZ66" s="452"/>
      <c r="DA66" s="451"/>
      <c r="DB66" s="453"/>
      <c r="DC66" s="452"/>
      <c r="DD66" s="452"/>
      <c r="DE66" s="452"/>
      <c r="DF66" s="451"/>
      <c r="DG66" s="453"/>
      <c r="DH66" s="452"/>
      <c r="DI66" s="452"/>
      <c r="DJ66" s="452"/>
      <c r="DK66" s="451"/>
      <c r="DL66" s="453"/>
      <c r="DM66" s="452"/>
      <c r="DN66" s="452"/>
      <c r="DO66" s="452"/>
      <c r="DP66" s="451"/>
      <c r="DQ66" s="453"/>
      <c r="DR66" s="452"/>
      <c r="DS66" s="452"/>
      <c r="DT66" s="452"/>
      <c r="DU66" s="451"/>
      <c r="DV66" s="450"/>
      <c r="DW66" s="449"/>
      <c r="DX66" s="449"/>
      <c r="DY66" s="449"/>
      <c r="DZ66" s="448"/>
      <c r="EA66" s="198"/>
    </row>
    <row r="67" spans="1:131" ht="26.25" customHeight="1" thickBot="1" x14ac:dyDescent="0.25">
      <c r="A67" s="499"/>
      <c r="B67" s="494"/>
      <c r="C67" s="494"/>
      <c r="D67" s="494"/>
      <c r="E67" s="494"/>
      <c r="F67" s="494"/>
      <c r="G67" s="494"/>
      <c r="H67" s="494"/>
      <c r="I67" s="494"/>
      <c r="J67" s="494"/>
      <c r="K67" s="494"/>
      <c r="L67" s="494"/>
      <c r="M67" s="494"/>
      <c r="N67" s="494"/>
      <c r="O67" s="494"/>
      <c r="P67" s="493"/>
      <c r="Q67" s="491"/>
      <c r="R67" s="490"/>
      <c r="S67" s="490"/>
      <c r="T67" s="490"/>
      <c r="U67" s="492"/>
      <c r="V67" s="491"/>
      <c r="W67" s="490"/>
      <c r="X67" s="490"/>
      <c r="Y67" s="490"/>
      <c r="Z67" s="492"/>
      <c r="AA67" s="491"/>
      <c r="AB67" s="490"/>
      <c r="AC67" s="490"/>
      <c r="AD67" s="490"/>
      <c r="AE67" s="492"/>
      <c r="AF67" s="498"/>
      <c r="AG67" s="497"/>
      <c r="AH67" s="497"/>
      <c r="AI67" s="497"/>
      <c r="AJ67" s="496"/>
      <c r="AK67" s="495"/>
      <c r="AL67" s="494"/>
      <c r="AM67" s="494"/>
      <c r="AN67" s="494"/>
      <c r="AO67" s="493"/>
      <c r="AP67" s="491"/>
      <c r="AQ67" s="490"/>
      <c r="AR67" s="490"/>
      <c r="AS67" s="490"/>
      <c r="AT67" s="492"/>
      <c r="AU67" s="491"/>
      <c r="AV67" s="490"/>
      <c r="AW67" s="490"/>
      <c r="AX67" s="490"/>
      <c r="AY67" s="492"/>
      <c r="AZ67" s="491"/>
      <c r="BA67" s="490"/>
      <c r="BB67" s="490"/>
      <c r="BC67" s="490"/>
      <c r="BD67" s="489"/>
      <c r="BE67" s="430"/>
      <c r="BF67" s="430"/>
      <c r="BG67" s="430"/>
      <c r="BH67" s="430"/>
      <c r="BI67" s="430"/>
      <c r="BJ67" s="430"/>
      <c r="BK67" s="430"/>
      <c r="BL67" s="430"/>
      <c r="BM67" s="430"/>
      <c r="BN67" s="430"/>
      <c r="BO67" s="430"/>
      <c r="BP67" s="430"/>
      <c r="BQ67" s="456">
        <v>61</v>
      </c>
      <c r="BR67" s="455"/>
      <c r="BS67" s="450"/>
      <c r="BT67" s="449"/>
      <c r="BU67" s="449"/>
      <c r="BV67" s="449"/>
      <c r="BW67" s="449"/>
      <c r="BX67" s="449"/>
      <c r="BY67" s="449"/>
      <c r="BZ67" s="449"/>
      <c r="CA67" s="449"/>
      <c r="CB67" s="449"/>
      <c r="CC67" s="449"/>
      <c r="CD67" s="449"/>
      <c r="CE67" s="449"/>
      <c r="CF67" s="449"/>
      <c r="CG67" s="454"/>
      <c r="CH67" s="453"/>
      <c r="CI67" s="452"/>
      <c r="CJ67" s="452"/>
      <c r="CK67" s="452"/>
      <c r="CL67" s="451"/>
      <c r="CM67" s="453"/>
      <c r="CN67" s="452"/>
      <c r="CO67" s="452"/>
      <c r="CP67" s="452"/>
      <c r="CQ67" s="451"/>
      <c r="CR67" s="453"/>
      <c r="CS67" s="452"/>
      <c r="CT67" s="452"/>
      <c r="CU67" s="452"/>
      <c r="CV67" s="451"/>
      <c r="CW67" s="453"/>
      <c r="CX67" s="452"/>
      <c r="CY67" s="452"/>
      <c r="CZ67" s="452"/>
      <c r="DA67" s="451"/>
      <c r="DB67" s="453"/>
      <c r="DC67" s="452"/>
      <c r="DD67" s="452"/>
      <c r="DE67" s="452"/>
      <c r="DF67" s="451"/>
      <c r="DG67" s="453"/>
      <c r="DH67" s="452"/>
      <c r="DI67" s="452"/>
      <c r="DJ67" s="452"/>
      <c r="DK67" s="451"/>
      <c r="DL67" s="453"/>
      <c r="DM67" s="452"/>
      <c r="DN67" s="452"/>
      <c r="DO67" s="452"/>
      <c r="DP67" s="451"/>
      <c r="DQ67" s="453"/>
      <c r="DR67" s="452"/>
      <c r="DS67" s="452"/>
      <c r="DT67" s="452"/>
      <c r="DU67" s="451"/>
      <c r="DV67" s="450"/>
      <c r="DW67" s="449"/>
      <c r="DX67" s="449"/>
      <c r="DY67" s="449"/>
      <c r="DZ67" s="448"/>
      <c r="EA67" s="198"/>
    </row>
    <row r="68" spans="1:131" ht="26.25" customHeight="1" thickTop="1" x14ac:dyDescent="0.2">
      <c r="A68" s="488">
        <v>1</v>
      </c>
      <c r="B68" s="487" t="s">
        <v>268</v>
      </c>
      <c r="C68" s="486"/>
      <c r="D68" s="486"/>
      <c r="E68" s="486"/>
      <c r="F68" s="486"/>
      <c r="G68" s="486"/>
      <c r="H68" s="486"/>
      <c r="I68" s="486"/>
      <c r="J68" s="486"/>
      <c r="K68" s="486"/>
      <c r="L68" s="486"/>
      <c r="M68" s="486"/>
      <c r="N68" s="486"/>
      <c r="O68" s="486"/>
      <c r="P68" s="485"/>
      <c r="Q68" s="484">
        <v>766</v>
      </c>
      <c r="R68" s="483"/>
      <c r="S68" s="483"/>
      <c r="T68" s="483"/>
      <c r="U68" s="483"/>
      <c r="V68" s="483">
        <v>686</v>
      </c>
      <c r="W68" s="483"/>
      <c r="X68" s="483"/>
      <c r="Y68" s="483"/>
      <c r="Z68" s="483"/>
      <c r="AA68" s="483">
        <v>80</v>
      </c>
      <c r="AB68" s="483"/>
      <c r="AC68" s="483"/>
      <c r="AD68" s="483"/>
      <c r="AE68" s="483"/>
      <c r="AF68" s="483">
        <v>80</v>
      </c>
      <c r="AG68" s="483"/>
      <c r="AH68" s="483"/>
      <c r="AI68" s="483"/>
      <c r="AJ68" s="483"/>
      <c r="AK68" s="483" t="s">
        <v>250</v>
      </c>
      <c r="AL68" s="483"/>
      <c r="AM68" s="483"/>
      <c r="AN68" s="483"/>
      <c r="AO68" s="483"/>
      <c r="AP68" s="483">
        <v>1947</v>
      </c>
      <c r="AQ68" s="483"/>
      <c r="AR68" s="483"/>
      <c r="AS68" s="483"/>
      <c r="AT68" s="483"/>
      <c r="AU68" s="483">
        <v>146</v>
      </c>
      <c r="AV68" s="483"/>
      <c r="AW68" s="483"/>
      <c r="AX68" s="483"/>
      <c r="AY68" s="483"/>
      <c r="AZ68" s="482"/>
      <c r="BA68" s="482"/>
      <c r="BB68" s="482"/>
      <c r="BC68" s="482"/>
      <c r="BD68" s="481"/>
      <c r="BE68" s="430"/>
      <c r="BF68" s="430"/>
      <c r="BG68" s="430"/>
      <c r="BH68" s="430"/>
      <c r="BI68" s="430"/>
      <c r="BJ68" s="430"/>
      <c r="BK68" s="430"/>
      <c r="BL68" s="430"/>
      <c r="BM68" s="430"/>
      <c r="BN68" s="430"/>
      <c r="BO68" s="430"/>
      <c r="BP68" s="430"/>
      <c r="BQ68" s="456">
        <v>62</v>
      </c>
      <c r="BR68" s="455"/>
      <c r="BS68" s="450"/>
      <c r="BT68" s="449"/>
      <c r="BU68" s="449"/>
      <c r="BV68" s="449"/>
      <c r="BW68" s="449"/>
      <c r="BX68" s="449"/>
      <c r="BY68" s="449"/>
      <c r="BZ68" s="449"/>
      <c r="CA68" s="449"/>
      <c r="CB68" s="449"/>
      <c r="CC68" s="449"/>
      <c r="CD68" s="449"/>
      <c r="CE68" s="449"/>
      <c r="CF68" s="449"/>
      <c r="CG68" s="454"/>
      <c r="CH68" s="453"/>
      <c r="CI68" s="452"/>
      <c r="CJ68" s="452"/>
      <c r="CK68" s="452"/>
      <c r="CL68" s="451"/>
      <c r="CM68" s="453"/>
      <c r="CN68" s="452"/>
      <c r="CO68" s="452"/>
      <c r="CP68" s="452"/>
      <c r="CQ68" s="451"/>
      <c r="CR68" s="453"/>
      <c r="CS68" s="452"/>
      <c r="CT68" s="452"/>
      <c r="CU68" s="452"/>
      <c r="CV68" s="451"/>
      <c r="CW68" s="453"/>
      <c r="CX68" s="452"/>
      <c r="CY68" s="452"/>
      <c r="CZ68" s="452"/>
      <c r="DA68" s="451"/>
      <c r="DB68" s="453"/>
      <c r="DC68" s="452"/>
      <c r="DD68" s="452"/>
      <c r="DE68" s="452"/>
      <c r="DF68" s="451"/>
      <c r="DG68" s="453"/>
      <c r="DH68" s="452"/>
      <c r="DI68" s="452"/>
      <c r="DJ68" s="452"/>
      <c r="DK68" s="451"/>
      <c r="DL68" s="453"/>
      <c r="DM68" s="452"/>
      <c r="DN68" s="452"/>
      <c r="DO68" s="452"/>
      <c r="DP68" s="451"/>
      <c r="DQ68" s="453"/>
      <c r="DR68" s="452"/>
      <c r="DS68" s="452"/>
      <c r="DT68" s="452"/>
      <c r="DU68" s="451"/>
      <c r="DV68" s="450"/>
      <c r="DW68" s="449"/>
      <c r="DX68" s="449"/>
      <c r="DY68" s="449"/>
      <c r="DZ68" s="448"/>
      <c r="EA68" s="198"/>
    </row>
    <row r="69" spans="1:131" ht="26.25" customHeight="1" x14ac:dyDescent="0.2">
      <c r="A69" s="456">
        <v>2</v>
      </c>
      <c r="B69" s="476" t="s">
        <v>267</v>
      </c>
      <c r="C69" s="475"/>
      <c r="D69" s="475"/>
      <c r="E69" s="475"/>
      <c r="F69" s="475"/>
      <c r="G69" s="475"/>
      <c r="H69" s="475"/>
      <c r="I69" s="475"/>
      <c r="J69" s="475"/>
      <c r="K69" s="475"/>
      <c r="L69" s="475"/>
      <c r="M69" s="475"/>
      <c r="N69" s="475"/>
      <c r="O69" s="475"/>
      <c r="P69" s="474"/>
      <c r="Q69" s="473">
        <v>4859</v>
      </c>
      <c r="R69" s="472"/>
      <c r="S69" s="472"/>
      <c r="T69" s="472"/>
      <c r="U69" s="472"/>
      <c r="V69" s="472">
        <v>4013</v>
      </c>
      <c r="W69" s="472"/>
      <c r="X69" s="472"/>
      <c r="Y69" s="472"/>
      <c r="Z69" s="472"/>
      <c r="AA69" s="472">
        <v>846</v>
      </c>
      <c r="AB69" s="472"/>
      <c r="AC69" s="472"/>
      <c r="AD69" s="472"/>
      <c r="AE69" s="472"/>
      <c r="AF69" s="472">
        <v>846</v>
      </c>
      <c r="AG69" s="472"/>
      <c r="AH69" s="472"/>
      <c r="AI69" s="472"/>
      <c r="AJ69" s="472"/>
      <c r="AK69" s="472" t="s">
        <v>250</v>
      </c>
      <c r="AL69" s="472"/>
      <c r="AM69" s="472"/>
      <c r="AN69" s="472"/>
      <c r="AO69" s="472"/>
      <c r="AP69" s="472" t="s">
        <v>250</v>
      </c>
      <c r="AQ69" s="472"/>
      <c r="AR69" s="472"/>
      <c r="AS69" s="472"/>
      <c r="AT69" s="472"/>
      <c r="AU69" s="472" t="s">
        <v>250</v>
      </c>
      <c r="AV69" s="472"/>
      <c r="AW69" s="472"/>
      <c r="AX69" s="472"/>
      <c r="AY69" s="472"/>
      <c r="AZ69" s="471"/>
      <c r="BA69" s="471"/>
      <c r="BB69" s="471"/>
      <c r="BC69" s="471"/>
      <c r="BD69" s="470"/>
      <c r="BE69" s="430"/>
      <c r="BF69" s="430"/>
      <c r="BG69" s="430"/>
      <c r="BH69" s="430"/>
      <c r="BI69" s="430"/>
      <c r="BJ69" s="430"/>
      <c r="BK69" s="430"/>
      <c r="BL69" s="430"/>
      <c r="BM69" s="430"/>
      <c r="BN69" s="430"/>
      <c r="BO69" s="430"/>
      <c r="BP69" s="430"/>
      <c r="BQ69" s="456">
        <v>63</v>
      </c>
      <c r="BR69" s="455"/>
      <c r="BS69" s="450"/>
      <c r="BT69" s="449"/>
      <c r="BU69" s="449"/>
      <c r="BV69" s="449"/>
      <c r="BW69" s="449"/>
      <c r="BX69" s="449"/>
      <c r="BY69" s="449"/>
      <c r="BZ69" s="449"/>
      <c r="CA69" s="449"/>
      <c r="CB69" s="449"/>
      <c r="CC69" s="449"/>
      <c r="CD69" s="449"/>
      <c r="CE69" s="449"/>
      <c r="CF69" s="449"/>
      <c r="CG69" s="454"/>
      <c r="CH69" s="453"/>
      <c r="CI69" s="452"/>
      <c r="CJ69" s="452"/>
      <c r="CK69" s="452"/>
      <c r="CL69" s="451"/>
      <c r="CM69" s="453"/>
      <c r="CN69" s="452"/>
      <c r="CO69" s="452"/>
      <c r="CP69" s="452"/>
      <c r="CQ69" s="451"/>
      <c r="CR69" s="453"/>
      <c r="CS69" s="452"/>
      <c r="CT69" s="452"/>
      <c r="CU69" s="452"/>
      <c r="CV69" s="451"/>
      <c r="CW69" s="453"/>
      <c r="CX69" s="452"/>
      <c r="CY69" s="452"/>
      <c r="CZ69" s="452"/>
      <c r="DA69" s="451"/>
      <c r="DB69" s="453"/>
      <c r="DC69" s="452"/>
      <c r="DD69" s="452"/>
      <c r="DE69" s="452"/>
      <c r="DF69" s="451"/>
      <c r="DG69" s="453"/>
      <c r="DH69" s="452"/>
      <c r="DI69" s="452"/>
      <c r="DJ69" s="452"/>
      <c r="DK69" s="451"/>
      <c r="DL69" s="453"/>
      <c r="DM69" s="452"/>
      <c r="DN69" s="452"/>
      <c r="DO69" s="452"/>
      <c r="DP69" s="451"/>
      <c r="DQ69" s="453"/>
      <c r="DR69" s="452"/>
      <c r="DS69" s="452"/>
      <c r="DT69" s="452"/>
      <c r="DU69" s="451"/>
      <c r="DV69" s="450"/>
      <c r="DW69" s="449"/>
      <c r="DX69" s="449"/>
      <c r="DY69" s="449"/>
      <c r="DZ69" s="448"/>
      <c r="EA69" s="198"/>
    </row>
    <row r="70" spans="1:131" ht="26.25" customHeight="1" x14ac:dyDescent="0.2">
      <c r="A70" s="456">
        <v>3</v>
      </c>
      <c r="B70" s="476" t="s">
        <v>266</v>
      </c>
      <c r="C70" s="475"/>
      <c r="D70" s="475"/>
      <c r="E70" s="475"/>
      <c r="F70" s="475"/>
      <c r="G70" s="475"/>
      <c r="H70" s="475"/>
      <c r="I70" s="475"/>
      <c r="J70" s="475"/>
      <c r="K70" s="475"/>
      <c r="L70" s="475"/>
      <c r="M70" s="475"/>
      <c r="N70" s="475"/>
      <c r="O70" s="475"/>
      <c r="P70" s="474"/>
      <c r="Q70" s="473">
        <v>540</v>
      </c>
      <c r="R70" s="472"/>
      <c r="S70" s="472"/>
      <c r="T70" s="472"/>
      <c r="U70" s="472"/>
      <c r="V70" s="472">
        <v>538</v>
      </c>
      <c r="W70" s="472"/>
      <c r="X70" s="472"/>
      <c r="Y70" s="472"/>
      <c r="Z70" s="472"/>
      <c r="AA70" s="472">
        <v>2</v>
      </c>
      <c r="AB70" s="472"/>
      <c r="AC70" s="472"/>
      <c r="AD70" s="472"/>
      <c r="AE70" s="472"/>
      <c r="AF70" s="472">
        <v>2</v>
      </c>
      <c r="AG70" s="472"/>
      <c r="AH70" s="472"/>
      <c r="AI70" s="472"/>
      <c r="AJ70" s="472"/>
      <c r="AK70" s="472" t="s">
        <v>250</v>
      </c>
      <c r="AL70" s="472"/>
      <c r="AM70" s="472"/>
      <c r="AN70" s="472"/>
      <c r="AO70" s="472"/>
      <c r="AP70" s="472" t="s">
        <v>250</v>
      </c>
      <c r="AQ70" s="472"/>
      <c r="AR70" s="472"/>
      <c r="AS70" s="472"/>
      <c r="AT70" s="472"/>
      <c r="AU70" s="472" t="s">
        <v>250</v>
      </c>
      <c r="AV70" s="472"/>
      <c r="AW70" s="472"/>
      <c r="AX70" s="472"/>
      <c r="AY70" s="472"/>
      <c r="AZ70" s="471"/>
      <c r="BA70" s="471"/>
      <c r="BB70" s="471"/>
      <c r="BC70" s="471"/>
      <c r="BD70" s="470"/>
      <c r="BE70" s="430"/>
      <c r="BF70" s="430"/>
      <c r="BG70" s="430"/>
      <c r="BH70" s="430"/>
      <c r="BI70" s="430"/>
      <c r="BJ70" s="430"/>
      <c r="BK70" s="430"/>
      <c r="BL70" s="430"/>
      <c r="BM70" s="430"/>
      <c r="BN70" s="430"/>
      <c r="BO70" s="430"/>
      <c r="BP70" s="430"/>
      <c r="BQ70" s="456">
        <v>64</v>
      </c>
      <c r="BR70" s="455"/>
      <c r="BS70" s="450"/>
      <c r="BT70" s="449"/>
      <c r="BU70" s="449"/>
      <c r="BV70" s="449"/>
      <c r="BW70" s="449"/>
      <c r="BX70" s="449"/>
      <c r="BY70" s="449"/>
      <c r="BZ70" s="449"/>
      <c r="CA70" s="449"/>
      <c r="CB70" s="449"/>
      <c r="CC70" s="449"/>
      <c r="CD70" s="449"/>
      <c r="CE70" s="449"/>
      <c r="CF70" s="449"/>
      <c r="CG70" s="454"/>
      <c r="CH70" s="453"/>
      <c r="CI70" s="452"/>
      <c r="CJ70" s="452"/>
      <c r="CK70" s="452"/>
      <c r="CL70" s="451"/>
      <c r="CM70" s="453"/>
      <c r="CN70" s="452"/>
      <c r="CO70" s="452"/>
      <c r="CP70" s="452"/>
      <c r="CQ70" s="451"/>
      <c r="CR70" s="453"/>
      <c r="CS70" s="452"/>
      <c r="CT70" s="452"/>
      <c r="CU70" s="452"/>
      <c r="CV70" s="451"/>
      <c r="CW70" s="453"/>
      <c r="CX70" s="452"/>
      <c r="CY70" s="452"/>
      <c r="CZ70" s="452"/>
      <c r="DA70" s="451"/>
      <c r="DB70" s="453"/>
      <c r="DC70" s="452"/>
      <c r="DD70" s="452"/>
      <c r="DE70" s="452"/>
      <c r="DF70" s="451"/>
      <c r="DG70" s="453"/>
      <c r="DH70" s="452"/>
      <c r="DI70" s="452"/>
      <c r="DJ70" s="452"/>
      <c r="DK70" s="451"/>
      <c r="DL70" s="453"/>
      <c r="DM70" s="452"/>
      <c r="DN70" s="452"/>
      <c r="DO70" s="452"/>
      <c r="DP70" s="451"/>
      <c r="DQ70" s="453"/>
      <c r="DR70" s="452"/>
      <c r="DS70" s="452"/>
      <c r="DT70" s="452"/>
      <c r="DU70" s="451"/>
      <c r="DV70" s="450"/>
      <c r="DW70" s="449"/>
      <c r="DX70" s="449"/>
      <c r="DY70" s="449"/>
      <c r="DZ70" s="448"/>
      <c r="EA70" s="198"/>
    </row>
    <row r="71" spans="1:131" ht="26.25" customHeight="1" x14ac:dyDescent="0.2">
      <c r="A71" s="456">
        <v>4</v>
      </c>
      <c r="B71" s="476" t="s">
        <v>265</v>
      </c>
      <c r="C71" s="475"/>
      <c r="D71" s="475"/>
      <c r="E71" s="475"/>
      <c r="F71" s="475"/>
      <c r="G71" s="475"/>
      <c r="H71" s="475"/>
      <c r="I71" s="475"/>
      <c r="J71" s="475"/>
      <c r="K71" s="475"/>
      <c r="L71" s="475"/>
      <c r="M71" s="475"/>
      <c r="N71" s="475"/>
      <c r="O71" s="475"/>
      <c r="P71" s="474"/>
      <c r="Q71" s="473">
        <v>19</v>
      </c>
      <c r="R71" s="472"/>
      <c r="S71" s="472"/>
      <c r="T71" s="472"/>
      <c r="U71" s="472"/>
      <c r="V71" s="472">
        <v>14</v>
      </c>
      <c r="W71" s="472"/>
      <c r="X71" s="472"/>
      <c r="Y71" s="472"/>
      <c r="Z71" s="472"/>
      <c r="AA71" s="472">
        <v>4</v>
      </c>
      <c r="AB71" s="472"/>
      <c r="AC71" s="472"/>
      <c r="AD71" s="472"/>
      <c r="AE71" s="472"/>
      <c r="AF71" s="472">
        <v>4</v>
      </c>
      <c r="AG71" s="472"/>
      <c r="AH71" s="472"/>
      <c r="AI71" s="472"/>
      <c r="AJ71" s="472"/>
      <c r="AK71" s="472" t="s">
        <v>250</v>
      </c>
      <c r="AL71" s="472"/>
      <c r="AM71" s="472"/>
      <c r="AN71" s="472"/>
      <c r="AO71" s="472"/>
      <c r="AP71" s="472" t="s">
        <v>250</v>
      </c>
      <c r="AQ71" s="472"/>
      <c r="AR71" s="472"/>
      <c r="AS71" s="472"/>
      <c r="AT71" s="472"/>
      <c r="AU71" s="472" t="s">
        <v>250</v>
      </c>
      <c r="AV71" s="472"/>
      <c r="AW71" s="472"/>
      <c r="AX71" s="472"/>
      <c r="AY71" s="472"/>
      <c r="AZ71" s="471"/>
      <c r="BA71" s="471"/>
      <c r="BB71" s="471"/>
      <c r="BC71" s="471"/>
      <c r="BD71" s="470"/>
      <c r="BE71" s="430"/>
      <c r="BF71" s="430"/>
      <c r="BG71" s="430"/>
      <c r="BH71" s="430"/>
      <c r="BI71" s="430"/>
      <c r="BJ71" s="430"/>
      <c r="BK71" s="430"/>
      <c r="BL71" s="430"/>
      <c r="BM71" s="430"/>
      <c r="BN71" s="430"/>
      <c r="BO71" s="430"/>
      <c r="BP71" s="430"/>
      <c r="BQ71" s="456">
        <v>65</v>
      </c>
      <c r="BR71" s="455"/>
      <c r="BS71" s="450"/>
      <c r="BT71" s="449"/>
      <c r="BU71" s="449"/>
      <c r="BV71" s="449"/>
      <c r="BW71" s="449"/>
      <c r="BX71" s="449"/>
      <c r="BY71" s="449"/>
      <c r="BZ71" s="449"/>
      <c r="CA71" s="449"/>
      <c r="CB71" s="449"/>
      <c r="CC71" s="449"/>
      <c r="CD71" s="449"/>
      <c r="CE71" s="449"/>
      <c r="CF71" s="449"/>
      <c r="CG71" s="454"/>
      <c r="CH71" s="453"/>
      <c r="CI71" s="452"/>
      <c r="CJ71" s="452"/>
      <c r="CK71" s="452"/>
      <c r="CL71" s="451"/>
      <c r="CM71" s="453"/>
      <c r="CN71" s="452"/>
      <c r="CO71" s="452"/>
      <c r="CP71" s="452"/>
      <c r="CQ71" s="451"/>
      <c r="CR71" s="453"/>
      <c r="CS71" s="452"/>
      <c r="CT71" s="452"/>
      <c r="CU71" s="452"/>
      <c r="CV71" s="451"/>
      <c r="CW71" s="453"/>
      <c r="CX71" s="452"/>
      <c r="CY71" s="452"/>
      <c r="CZ71" s="452"/>
      <c r="DA71" s="451"/>
      <c r="DB71" s="453"/>
      <c r="DC71" s="452"/>
      <c r="DD71" s="452"/>
      <c r="DE71" s="452"/>
      <c r="DF71" s="451"/>
      <c r="DG71" s="453"/>
      <c r="DH71" s="452"/>
      <c r="DI71" s="452"/>
      <c r="DJ71" s="452"/>
      <c r="DK71" s="451"/>
      <c r="DL71" s="453"/>
      <c r="DM71" s="452"/>
      <c r="DN71" s="452"/>
      <c r="DO71" s="452"/>
      <c r="DP71" s="451"/>
      <c r="DQ71" s="453"/>
      <c r="DR71" s="452"/>
      <c r="DS71" s="452"/>
      <c r="DT71" s="452"/>
      <c r="DU71" s="451"/>
      <c r="DV71" s="450"/>
      <c r="DW71" s="449"/>
      <c r="DX71" s="449"/>
      <c r="DY71" s="449"/>
      <c r="DZ71" s="448"/>
      <c r="EA71" s="198"/>
    </row>
    <row r="72" spans="1:131" ht="26.25" customHeight="1" x14ac:dyDescent="0.2">
      <c r="A72" s="456">
        <v>5</v>
      </c>
      <c r="B72" s="476" t="s">
        <v>264</v>
      </c>
      <c r="C72" s="475"/>
      <c r="D72" s="475"/>
      <c r="E72" s="475"/>
      <c r="F72" s="475"/>
      <c r="G72" s="475"/>
      <c r="H72" s="475"/>
      <c r="I72" s="475"/>
      <c r="J72" s="475"/>
      <c r="K72" s="475"/>
      <c r="L72" s="475"/>
      <c r="M72" s="475"/>
      <c r="N72" s="475"/>
      <c r="O72" s="475"/>
      <c r="P72" s="474"/>
      <c r="Q72" s="473">
        <v>33</v>
      </c>
      <c r="R72" s="472"/>
      <c r="S72" s="472"/>
      <c r="T72" s="472"/>
      <c r="U72" s="472"/>
      <c r="V72" s="472">
        <v>31</v>
      </c>
      <c r="W72" s="472"/>
      <c r="X72" s="472"/>
      <c r="Y72" s="472"/>
      <c r="Z72" s="472"/>
      <c r="AA72" s="472">
        <v>2</v>
      </c>
      <c r="AB72" s="472"/>
      <c r="AC72" s="472"/>
      <c r="AD72" s="472"/>
      <c r="AE72" s="472"/>
      <c r="AF72" s="472">
        <v>2</v>
      </c>
      <c r="AG72" s="472"/>
      <c r="AH72" s="472"/>
      <c r="AI72" s="472"/>
      <c r="AJ72" s="472"/>
      <c r="AK72" s="472">
        <v>5</v>
      </c>
      <c r="AL72" s="472"/>
      <c r="AM72" s="472"/>
      <c r="AN72" s="472"/>
      <c r="AO72" s="472"/>
      <c r="AP72" s="472" t="s">
        <v>250</v>
      </c>
      <c r="AQ72" s="472"/>
      <c r="AR72" s="472"/>
      <c r="AS72" s="472"/>
      <c r="AT72" s="472"/>
      <c r="AU72" s="472" t="s">
        <v>250</v>
      </c>
      <c r="AV72" s="472"/>
      <c r="AW72" s="472"/>
      <c r="AX72" s="472"/>
      <c r="AY72" s="472"/>
      <c r="AZ72" s="471"/>
      <c r="BA72" s="471"/>
      <c r="BB72" s="471"/>
      <c r="BC72" s="471"/>
      <c r="BD72" s="470"/>
      <c r="BE72" s="430"/>
      <c r="BF72" s="430"/>
      <c r="BG72" s="430"/>
      <c r="BH72" s="430"/>
      <c r="BI72" s="430"/>
      <c r="BJ72" s="430"/>
      <c r="BK72" s="430"/>
      <c r="BL72" s="430"/>
      <c r="BM72" s="430"/>
      <c r="BN72" s="430"/>
      <c r="BO72" s="430"/>
      <c r="BP72" s="430"/>
      <c r="BQ72" s="456">
        <v>66</v>
      </c>
      <c r="BR72" s="455"/>
      <c r="BS72" s="450"/>
      <c r="BT72" s="449"/>
      <c r="BU72" s="449"/>
      <c r="BV72" s="449"/>
      <c r="BW72" s="449"/>
      <c r="BX72" s="449"/>
      <c r="BY72" s="449"/>
      <c r="BZ72" s="449"/>
      <c r="CA72" s="449"/>
      <c r="CB72" s="449"/>
      <c r="CC72" s="449"/>
      <c r="CD72" s="449"/>
      <c r="CE72" s="449"/>
      <c r="CF72" s="449"/>
      <c r="CG72" s="454"/>
      <c r="CH72" s="453"/>
      <c r="CI72" s="452"/>
      <c r="CJ72" s="452"/>
      <c r="CK72" s="452"/>
      <c r="CL72" s="451"/>
      <c r="CM72" s="453"/>
      <c r="CN72" s="452"/>
      <c r="CO72" s="452"/>
      <c r="CP72" s="452"/>
      <c r="CQ72" s="451"/>
      <c r="CR72" s="453"/>
      <c r="CS72" s="452"/>
      <c r="CT72" s="452"/>
      <c r="CU72" s="452"/>
      <c r="CV72" s="451"/>
      <c r="CW72" s="453"/>
      <c r="CX72" s="452"/>
      <c r="CY72" s="452"/>
      <c r="CZ72" s="452"/>
      <c r="DA72" s="451"/>
      <c r="DB72" s="453"/>
      <c r="DC72" s="452"/>
      <c r="DD72" s="452"/>
      <c r="DE72" s="452"/>
      <c r="DF72" s="451"/>
      <c r="DG72" s="453"/>
      <c r="DH72" s="452"/>
      <c r="DI72" s="452"/>
      <c r="DJ72" s="452"/>
      <c r="DK72" s="451"/>
      <c r="DL72" s="453"/>
      <c r="DM72" s="452"/>
      <c r="DN72" s="452"/>
      <c r="DO72" s="452"/>
      <c r="DP72" s="451"/>
      <c r="DQ72" s="453"/>
      <c r="DR72" s="452"/>
      <c r="DS72" s="452"/>
      <c r="DT72" s="452"/>
      <c r="DU72" s="451"/>
      <c r="DV72" s="450"/>
      <c r="DW72" s="449"/>
      <c r="DX72" s="449"/>
      <c r="DY72" s="449"/>
      <c r="DZ72" s="448"/>
      <c r="EA72" s="198"/>
    </row>
    <row r="73" spans="1:131" ht="26.25" customHeight="1" x14ac:dyDescent="0.2">
      <c r="A73" s="456">
        <v>6</v>
      </c>
      <c r="B73" s="476" t="s">
        <v>263</v>
      </c>
      <c r="C73" s="475"/>
      <c r="D73" s="475"/>
      <c r="E73" s="475"/>
      <c r="F73" s="475"/>
      <c r="G73" s="475"/>
      <c r="H73" s="475"/>
      <c r="I73" s="475"/>
      <c r="J73" s="475"/>
      <c r="K73" s="475"/>
      <c r="L73" s="475"/>
      <c r="M73" s="475"/>
      <c r="N73" s="475"/>
      <c r="O73" s="475"/>
      <c r="P73" s="474"/>
      <c r="Q73" s="473">
        <v>1</v>
      </c>
      <c r="R73" s="472"/>
      <c r="S73" s="472"/>
      <c r="T73" s="472"/>
      <c r="U73" s="472"/>
      <c r="V73" s="472">
        <v>0</v>
      </c>
      <c r="W73" s="472"/>
      <c r="X73" s="472"/>
      <c r="Y73" s="472"/>
      <c r="Z73" s="472"/>
      <c r="AA73" s="472">
        <v>0</v>
      </c>
      <c r="AB73" s="472"/>
      <c r="AC73" s="472"/>
      <c r="AD73" s="472"/>
      <c r="AE73" s="472"/>
      <c r="AF73" s="472">
        <v>0</v>
      </c>
      <c r="AG73" s="472"/>
      <c r="AH73" s="472"/>
      <c r="AI73" s="472"/>
      <c r="AJ73" s="472"/>
      <c r="AK73" s="472" t="s">
        <v>250</v>
      </c>
      <c r="AL73" s="472"/>
      <c r="AM73" s="472"/>
      <c r="AN73" s="472"/>
      <c r="AO73" s="472"/>
      <c r="AP73" s="472" t="s">
        <v>250</v>
      </c>
      <c r="AQ73" s="472"/>
      <c r="AR73" s="472"/>
      <c r="AS73" s="472"/>
      <c r="AT73" s="472"/>
      <c r="AU73" s="472" t="s">
        <v>250</v>
      </c>
      <c r="AV73" s="472"/>
      <c r="AW73" s="472"/>
      <c r="AX73" s="472"/>
      <c r="AY73" s="472"/>
      <c r="AZ73" s="471"/>
      <c r="BA73" s="471"/>
      <c r="BB73" s="471"/>
      <c r="BC73" s="471"/>
      <c r="BD73" s="470"/>
      <c r="BE73" s="430"/>
      <c r="BF73" s="430"/>
      <c r="BG73" s="430"/>
      <c r="BH73" s="430"/>
      <c r="BI73" s="430"/>
      <c r="BJ73" s="430"/>
      <c r="BK73" s="430"/>
      <c r="BL73" s="430"/>
      <c r="BM73" s="430"/>
      <c r="BN73" s="430"/>
      <c r="BO73" s="430"/>
      <c r="BP73" s="430"/>
      <c r="BQ73" s="456">
        <v>67</v>
      </c>
      <c r="BR73" s="455"/>
      <c r="BS73" s="450"/>
      <c r="BT73" s="449"/>
      <c r="BU73" s="449"/>
      <c r="BV73" s="449"/>
      <c r="BW73" s="449"/>
      <c r="BX73" s="449"/>
      <c r="BY73" s="449"/>
      <c r="BZ73" s="449"/>
      <c r="CA73" s="449"/>
      <c r="CB73" s="449"/>
      <c r="CC73" s="449"/>
      <c r="CD73" s="449"/>
      <c r="CE73" s="449"/>
      <c r="CF73" s="449"/>
      <c r="CG73" s="454"/>
      <c r="CH73" s="453"/>
      <c r="CI73" s="452"/>
      <c r="CJ73" s="452"/>
      <c r="CK73" s="452"/>
      <c r="CL73" s="451"/>
      <c r="CM73" s="453"/>
      <c r="CN73" s="452"/>
      <c r="CO73" s="452"/>
      <c r="CP73" s="452"/>
      <c r="CQ73" s="451"/>
      <c r="CR73" s="453"/>
      <c r="CS73" s="452"/>
      <c r="CT73" s="452"/>
      <c r="CU73" s="452"/>
      <c r="CV73" s="451"/>
      <c r="CW73" s="453"/>
      <c r="CX73" s="452"/>
      <c r="CY73" s="452"/>
      <c r="CZ73" s="452"/>
      <c r="DA73" s="451"/>
      <c r="DB73" s="453"/>
      <c r="DC73" s="452"/>
      <c r="DD73" s="452"/>
      <c r="DE73" s="452"/>
      <c r="DF73" s="451"/>
      <c r="DG73" s="453"/>
      <c r="DH73" s="452"/>
      <c r="DI73" s="452"/>
      <c r="DJ73" s="452"/>
      <c r="DK73" s="451"/>
      <c r="DL73" s="453"/>
      <c r="DM73" s="452"/>
      <c r="DN73" s="452"/>
      <c r="DO73" s="452"/>
      <c r="DP73" s="451"/>
      <c r="DQ73" s="453"/>
      <c r="DR73" s="452"/>
      <c r="DS73" s="452"/>
      <c r="DT73" s="452"/>
      <c r="DU73" s="451"/>
      <c r="DV73" s="450"/>
      <c r="DW73" s="449"/>
      <c r="DX73" s="449"/>
      <c r="DY73" s="449"/>
      <c r="DZ73" s="448"/>
      <c r="EA73" s="198"/>
    </row>
    <row r="74" spans="1:131" ht="26.25" customHeight="1" x14ac:dyDescent="0.2">
      <c r="A74" s="456">
        <v>7</v>
      </c>
      <c r="B74" s="476" t="s">
        <v>262</v>
      </c>
      <c r="C74" s="475"/>
      <c r="D74" s="475"/>
      <c r="E74" s="475"/>
      <c r="F74" s="475"/>
      <c r="G74" s="475"/>
      <c r="H74" s="475"/>
      <c r="I74" s="475"/>
      <c r="J74" s="475"/>
      <c r="K74" s="475"/>
      <c r="L74" s="475"/>
      <c r="M74" s="475"/>
      <c r="N74" s="475"/>
      <c r="O74" s="475"/>
      <c r="P74" s="474"/>
      <c r="Q74" s="473">
        <v>95</v>
      </c>
      <c r="R74" s="472"/>
      <c r="S74" s="472"/>
      <c r="T74" s="472"/>
      <c r="U74" s="472"/>
      <c r="V74" s="472">
        <v>95</v>
      </c>
      <c r="W74" s="472"/>
      <c r="X74" s="472"/>
      <c r="Y74" s="472"/>
      <c r="Z74" s="472"/>
      <c r="AA74" s="472">
        <v>0</v>
      </c>
      <c r="AB74" s="472"/>
      <c r="AC74" s="472"/>
      <c r="AD74" s="472"/>
      <c r="AE74" s="472"/>
      <c r="AF74" s="472">
        <v>0</v>
      </c>
      <c r="AG74" s="472"/>
      <c r="AH74" s="472"/>
      <c r="AI74" s="472"/>
      <c r="AJ74" s="472"/>
      <c r="AK74" s="472">
        <v>53</v>
      </c>
      <c r="AL74" s="472"/>
      <c r="AM74" s="472"/>
      <c r="AN74" s="472"/>
      <c r="AO74" s="472"/>
      <c r="AP74" s="472" t="s">
        <v>250</v>
      </c>
      <c r="AQ74" s="472"/>
      <c r="AR74" s="472"/>
      <c r="AS74" s="472"/>
      <c r="AT74" s="472"/>
      <c r="AU74" s="472" t="s">
        <v>250</v>
      </c>
      <c r="AV74" s="472"/>
      <c r="AW74" s="472"/>
      <c r="AX74" s="472"/>
      <c r="AY74" s="472"/>
      <c r="AZ74" s="471"/>
      <c r="BA74" s="471"/>
      <c r="BB74" s="471"/>
      <c r="BC74" s="471"/>
      <c r="BD74" s="470"/>
      <c r="BE74" s="430"/>
      <c r="BF74" s="430"/>
      <c r="BG74" s="430"/>
      <c r="BH74" s="430"/>
      <c r="BI74" s="430"/>
      <c r="BJ74" s="430"/>
      <c r="BK74" s="430"/>
      <c r="BL74" s="430"/>
      <c r="BM74" s="430"/>
      <c r="BN74" s="430"/>
      <c r="BO74" s="430"/>
      <c r="BP74" s="430"/>
      <c r="BQ74" s="456">
        <v>68</v>
      </c>
      <c r="BR74" s="455"/>
      <c r="BS74" s="450"/>
      <c r="BT74" s="449"/>
      <c r="BU74" s="449"/>
      <c r="BV74" s="449"/>
      <c r="BW74" s="449"/>
      <c r="BX74" s="449"/>
      <c r="BY74" s="449"/>
      <c r="BZ74" s="449"/>
      <c r="CA74" s="449"/>
      <c r="CB74" s="449"/>
      <c r="CC74" s="449"/>
      <c r="CD74" s="449"/>
      <c r="CE74" s="449"/>
      <c r="CF74" s="449"/>
      <c r="CG74" s="454"/>
      <c r="CH74" s="453"/>
      <c r="CI74" s="452"/>
      <c r="CJ74" s="452"/>
      <c r="CK74" s="452"/>
      <c r="CL74" s="451"/>
      <c r="CM74" s="453"/>
      <c r="CN74" s="452"/>
      <c r="CO74" s="452"/>
      <c r="CP74" s="452"/>
      <c r="CQ74" s="451"/>
      <c r="CR74" s="453"/>
      <c r="CS74" s="452"/>
      <c r="CT74" s="452"/>
      <c r="CU74" s="452"/>
      <c r="CV74" s="451"/>
      <c r="CW74" s="453"/>
      <c r="CX74" s="452"/>
      <c r="CY74" s="452"/>
      <c r="CZ74" s="452"/>
      <c r="DA74" s="451"/>
      <c r="DB74" s="453"/>
      <c r="DC74" s="452"/>
      <c r="DD74" s="452"/>
      <c r="DE74" s="452"/>
      <c r="DF74" s="451"/>
      <c r="DG74" s="453"/>
      <c r="DH74" s="452"/>
      <c r="DI74" s="452"/>
      <c r="DJ74" s="452"/>
      <c r="DK74" s="451"/>
      <c r="DL74" s="453"/>
      <c r="DM74" s="452"/>
      <c r="DN74" s="452"/>
      <c r="DO74" s="452"/>
      <c r="DP74" s="451"/>
      <c r="DQ74" s="453"/>
      <c r="DR74" s="452"/>
      <c r="DS74" s="452"/>
      <c r="DT74" s="452"/>
      <c r="DU74" s="451"/>
      <c r="DV74" s="450"/>
      <c r="DW74" s="449"/>
      <c r="DX74" s="449"/>
      <c r="DY74" s="449"/>
      <c r="DZ74" s="448"/>
      <c r="EA74" s="198"/>
    </row>
    <row r="75" spans="1:131" ht="26.25" customHeight="1" x14ac:dyDescent="0.2">
      <c r="A75" s="456">
        <v>8</v>
      </c>
      <c r="B75" s="476" t="s">
        <v>261</v>
      </c>
      <c r="C75" s="475"/>
      <c r="D75" s="475"/>
      <c r="E75" s="475"/>
      <c r="F75" s="475"/>
      <c r="G75" s="475"/>
      <c r="H75" s="475"/>
      <c r="I75" s="475"/>
      <c r="J75" s="475"/>
      <c r="K75" s="475"/>
      <c r="L75" s="475"/>
      <c r="M75" s="475"/>
      <c r="N75" s="475"/>
      <c r="O75" s="475"/>
      <c r="P75" s="474"/>
      <c r="Q75" s="480">
        <v>294</v>
      </c>
      <c r="R75" s="478"/>
      <c r="S75" s="478"/>
      <c r="T75" s="478"/>
      <c r="U75" s="477"/>
      <c r="V75" s="479">
        <v>278</v>
      </c>
      <c r="W75" s="478"/>
      <c r="X75" s="478"/>
      <c r="Y75" s="478"/>
      <c r="Z75" s="477"/>
      <c r="AA75" s="479">
        <v>16</v>
      </c>
      <c r="AB75" s="478"/>
      <c r="AC75" s="478"/>
      <c r="AD75" s="478"/>
      <c r="AE75" s="477"/>
      <c r="AF75" s="479">
        <v>16</v>
      </c>
      <c r="AG75" s="478"/>
      <c r="AH75" s="478"/>
      <c r="AI75" s="478"/>
      <c r="AJ75" s="477"/>
      <c r="AK75" s="479" t="s">
        <v>250</v>
      </c>
      <c r="AL75" s="478"/>
      <c r="AM75" s="478"/>
      <c r="AN75" s="478"/>
      <c r="AO75" s="477"/>
      <c r="AP75" s="479">
        <v>14</v>
      </c>
      <c r="AQ75" s="478"/>
      <c r="AR75" s="478"/>
      <c r="AS75" s="478"/>
      <c r="AT75" s="477"/>
      <c r="AU75" s="479">
        <v>5</v>
      </c>
      <c r="AV75" s="478"/>
      <c r="AW75" s="478"/>
      <c r="AX75" s="478"/>
      <c r="AY75" s="477"/>
      <c r="AZ75" s="471"/>
      <c r="BA75" s="471"/>
      <c r="BB75" s="471"/>
      <c r="BC75" s="471"/>
      <c r="BD75" s="470"/>
      <c r="BE75" s="430"/>
      <c r="BF75" s="430"/>
      <c r="BG75" s="430"/>
      <c r="BH75" s="430"/>
      <c r="BI75" s="430"/>
      <c r="BJ75" s="430"/>
      <c r="BK75" s="430"/>
      <c r="BL75" s="430"/>
      <c r="BM75" s="430"/>
      <c r="BN75" s="430"/>
      <c r="BO75" s="430"/>
      <c r="BP75" s="430"/>
      <c r="BQ75" s="456">
        <v>69</v>
      </c>
      <c r="BR75" s="455"/>
      <c r="BS75" s="450"/>
      <c r="BT75" s="449"/>
      <c r="BU75" s="449"/>
      <c r="BV75" s="449"/>
      <c r="BW75" s="449"/>
      <c r="BX75" s="449"/>
      <c r="BY75" s="449"/>
      <c r="BZ75" s="449"/>
      <c r="CA75" s="449"/>
      <c r="CB75" s="449"/>
      <c r="CC75" s="449"/>
      <c r="CD75" s="449"/>
      <c r="CE75" s="449"/>
      <c r="CF75" s="449"/>
      <c r="CG75" s="454"/>
      <c r="CH75" s="453"/>
      <c r="CI75" s="452"/>
      <c r="CJ75" s="452"/>
      <c r="CK75" s="452"/>
      <c r="CL75" s="451"/>
      <c r="CM75" s="453"/>
      <c r="CN75" s="452"/>
      <c r="CO75" s="452"/>
      <c r="CP75" s="452"/>
      <c r="CQ75" s="451"/>
      <c r="CR75" s="453"/>
      <c r="CS75" s="452"/>
      <c r="CT75" s="452"/>
      <c r="CU75" s="452"/>
      <c r="CV75" s="451"/>
      <c r="CW75" s="453"/>
      <c r="CX75" s="452"/>
      <c r="CY75" s="452"/>
      <c r="CZ75" s="452"/>
      <c r="DA75" s="451"/>
      <c r="DB75" s="453"/>
      <c r="DC75" s="452"/>
      <c r="DD75" s="452"/>
      <c r="DE75" s="452"/>
      <c r="DF75" s="451"/>
      <c r="DG75" s="453"/>
      <c r="DH75" s="452"/>
      <c r="DI75" s="452"/>
      <c r="DJ75" s="452"/>
      <c r="DK75" s="451"/>
      <c r="DL75" s="453"/>
      <c r="DM75" s="452"/>
      <c r="DN75" s="452"/>
      <c r="DO75" s="452"/>
      <c r="DP75" s="451"/>
      <c r="DQ75" s="453"/>
      <c r="DR75" s="452"/>
      <c r="DS75" s="452"/>
      <c r="DT75" s="452"/>
      <c r="DU75" s="451"/>
      <c r="DV75" s="450"/>
      <c r="DW75" s="449"/>
      <c r="DX75" s="449"/>
      <c r="DY75" s="449"/>
      <c r="DZ75" s="448"/>
      <c r="EA75" s="198"/>
    </row>
    <row r="76" spans="1:131" ht="26.25" customHeight="1" x14ac:dyDescent="0.2">
      <c r="A76" s="456">
        <v>9</v>
      </c>
      <c r="B76" s="476" t="s">
        <v>260</v>
      </c>
      <c r="C76" s="475"/>
      <c r="D76" s="475"/>
      <c r="E76" s="475"/>
      <c r="F76" s="475"/>
      <c r="G76" s="475"/>
      <c r="H76" s="475"/>
      <c r="I76" s="475"/>
      <c r="J76" s="475"/>
      <c r="K76" s="475"/>
      <c r="L76" s="475"/>
      <c r="M76" s="475"/>
      <c r="N76" s="475"/>
      <c r="O76" s="475"/>
      <c r="P76" s="474"/>
      <c r="Q76" s="480">
        <v>220</v>
      </c>
      <c r="R76" s="478"/>
      <c r="S76" s="478"/>
      <c r="T76" s="478"/>
      <c r="U76" s="477"/>
      <c r="V76" s="479">
        <v>188</v>
      </c>
      <c r="W76" s="478"/>
      <c r="X76" s="478"/>
      <c r="Y76" s="478"/>
      <c r="Z76" s="477"/>
      <c r="AA76" s="479">
        <v>32</v>
      </c>
      <c r="AB76" s="478"/>
      <c r="AC76" s="478"/>
      <c r="AD76" s="478"/>
      <c r="AE76" s="477"/>
      <c r="AF76" s="479">
        <v>32</v>
      </c>
      <c r="AG76" s="478"/>
      <c r="AH76" s="478"/>
      <c r="AI76" s="478"/>
      <c r="AJ76" s="477"/>
      <c r="AK76" s="479" t="s">
        <v>250</v>
      </c>
      <c r="AL76" s="478"/>
      <c r="AM76" s="478"/>
      <c r="AN76" s="478"/>
      <c r="AO76" s="477"/>
      <c r="AP76" s="479">
        <v>49</v>
      </c>
      <c r="AQ76" s="478"/>
      <c r="AR76" s="478"/>
      <c r="AS76" s="478"/>
      <c r="AT76" s="477"/>
      <c r="AU76" s="479">
        <v>1</v>
      </c>
      <c r="AV76" s="478"/>
      <c r="AW76" s="478"/>
      <c r="AX76" s="478"/>
      <c r="AY76" s="477"/>
      <c r="AZ76" s="471"/>
      <c r="BA76" s="471"/>
      <c r="BB76" s="471"/>
      <c r="BC76" s="471"/>
      <c r="BD76" s="470"/>
      <c r="BE76" s="430"/>
      <c r="BF76" s="430"/>
      <c r="BG76" s="430"/>
      <c r="BH76" s="430"/>
      <c r="BI76" s="430"/>
      <c r="BJ76" s="430"/>
      <c r="BK76" s="430"/>
      <c r="BL76" s="430"/>
      <c r="BM76" s="430"/>
      <c r="BN76" s="430"/>
      <c r="BO76" s="430"/>
      <c r="BP76" s="430"/>
      <c r="BQ76" s="456">
        <v>70</v>
      </c>
      <c r="BR76" s="455"/>
      <c r="BS76" s="450"/>
      <c r="BT76" s="449"/>
      <c r="BU76" s="449"/>
      <c r="BV76" s="449"/>
      <c r="BW76" s="449"/>
      <c r="BX76" s="449"/>
      <c r="BY76" s="449"/>
      <c r="BZ76" s="449"/>
      <c r="CA76" s="449"/>
      <c r="CB76" s="449"/>
      <c r="CC76" s="449"/>
      <c r="CD76" s="449"/>
      <c r="CE76" s="449"/>
      <c r="CF76" s="449"/>
      <c r="CG76" s="454"/>
      <c r="CH76" s="453"/>
      <c r="CI76" s="452"/>
      <c r="CJ76" s="452"/>
      <c r="CK76" s="452"/>
      <c r="CL76" s="451"/>
      <c r="CM76" s="453"/>
      <c r="CN76" s="452"/>
      <c r="CO76" s="452"/>
      <c r="CP76" s="452"/>
      <c r="CQ76" s="451"/>
      <c r="CR76" s="453"/>
      <c r="CS76" s="452"/>
      <c r="CT76" s="452"/>
      <c r="CU76" s="452"/>
      <c r="CV76" s="451"/>
      <c r="CW76" s="453"/>
      <c r="CX76" s="452"/>
      <c r="CY76" s="452"/>
      <c r="CZ76" s="452"/>
      <c r="DA76" s="451"/>
      <c r="DB76" s="453"/>
      <c r="DC76" s="452"/>
      <c r="DD76" s="452"/>
      <c r="DE76" s="452"/>
      <c r="DF76" s="451"/>
      <c r="DG76" s="453"/>
      <c r="DH76" s="452"/>
      <c r="DI76" s="452"/>
      <c r="DJ76" s="452"/>
      <c r="DK76" s="451"/>
      <c r="DL76" s="453"/>
      <c r="DM76" s="452"/>
      <c r="DN76" s="452"/>
      <c r="DO76" s="452"/>
      <c r="DP76" s="451"/>
      <c r="DQ76" s="453"/>
      <c r="DR76" s="452"/>
      <c r="DS76" s="452"/>
      <c r="DT76" s="452"/>
      <c r="DU76" s="451"/>
      <c r="DV76" s="450"/>
      <c r="DW76" s="449"/>
      <c r="DX76" s="449"/>
      <c r="DY76" s="449"/>
      <c r="DZ76" s="448"/>
      <c r="EA76" s="198"/>
    </row>
    <row r="77" spans="1:131" ht="26.25" customHeight="1" x14ac:dyDescent="0.2">
      <c r="A77" s="456">
        <v>10</v>
      </c>
      <c r="B77" s="476" t="s">
        <v>259</v>
      </c>
      <c r="C77" s="475"/>
      <c r="D77" s="475"/>
      <c r="E77" s="475"/>
      <c r="F77" s="475"/>
      <c r="G77" s="475"/>
      <c r="H77" s="475"/>
      <c r="I77" s="475"/>
      <c r="J77" s="475"/>
      <c r="K77" s="475"/>
      <c r="L77" s="475"/>
      <c r="M77" s="475"/>
      <c r="N77" s="475"/>
      <c r="O77" s="475"/>
      <c r="P77" s="474"/>
      <c r="Q77" s="480">
        <v>2377</v>
      </c>
      <c r="R77" s="478"/>
      <c r="S77" s="478"/>
      <c r="T77" s="478"/>
      <c r="U77" s="477"/>
      <c r="V77" s="479">
        <v>2302</v>
      </c>
      <c r="W77" s="478"/>
      <c r="X77" s="478"/>
      <c r="Y77" s="478"/>
      <c r="Z77" s="477"/>
      <c r="AA77" s="479">
        <v>75</v>
      </c>
      <c r="AB77" s="478"/>
      <c r="AC77" s="478"/>
      <c r="AD77" s="478"/>
      <c r="AE77" s="477"/>
      <c r="AF77" s="479">
        <v>53</v>
      </c>
      <c r="AG77" s="478"/>
      <c r="AH77" s="478"/>
      <c r="AI77" s="478"/>
      <c r="AJ77" s="477"/>
      <c r="AK77" s="479" t="s">
        <v>250</v>
      </c>
      <c r="AL77" s="478"/>
      <c r="AM77" s="478"/>
      <c r="AN77" s="478"/>
      <c r="AO77" s="477"/>
      <c r="AP77" s="479">
        <v>397</v>
      </c>
      <c r="AQ77" s="478"/>
      <c r="AR77" s="478"/>
      <c r="AS77" s="478"/>
      <c r="AT77" s="477"/>
      <c r="AU77" s="479">
        <v>12</v>
      </c>
      <c r="AV77" s="478"/>
      <c r="AW77" s="478"/>
      <c r="AX77" s="478"/>
      <c r="AY77" s="477"/>
      <c r="AZ77" s="471"/>
      <c r="BA77" s="471"/>
      <c r="BB77" s="471"/>
      <c r="BC77" s="471"/>
      <c r="BD77" s="470"/>
      <c r="BE77" s="430"/>
      <c r="BF77" s="430"/>
      <c r="BG77" s="430"/>
      <c r="BH77" s="430"/>
      <c r="BI77" s="430"/>
      <c r="BJ77" s="430"/>
      <c r="BK77" s="430"/>
      <c r="BL77" s="430"/>
      <c r="BM77" s="430"/>
      <c r="BN77" s="430"/>
      <c r="BO77" s="430"/>
      <c r="BP77" s="430"/>
      <c r="BQ77" s="456">
        <v>71</v>
      </c>
      <c r="BR77" s="455"/>
      <c r="BS77" s="450"/>
      <c r="BT77" s="449"/>
      <c r="BU77" s="449"/>
      <c r="BV77" s="449"/>
      <c r="BW77" s="449"/>
      <c r="BX77" s="449"/>
      <c r="BY77" s="449"/>
      <c r="BZ77" s="449"/>
      <c r="CA77" s="449"/>
      <c r="CB77" s="449"/>
      <c r="CC77" s="449"/>
      <c r="CD77" s="449"/>
      <c r="CE77" s="449"/>
      <c r="CF77" s="449"/>
      <c r="CG77" s="454"/>
      <c r="CH77" s="453"/>
      <c r="CI77" s="452"/>
      <c r="CJ77" s="452"/>
      <c r="CK77" s="452"/>
      <c r="CL77" s="451"/>
      <c r="CM77" s="453"/>
      <c r="CN77" s="452"/>
      <c r="CO77" s="452"/>
      <c r="CP77" s="452"/>
      <c r="CQ77" s="451"/>
      <c r="CR77" s="453"/>
      <c r="CS77" s="452"/>
      <c r="CT77" s="452"/>
      <c r="CU77" s="452"/>
      <c r="CV77" s="451"/>
      <c r="CW77" s="453"/>
      <c r="CX77" s="452"/>
      <c r="CY77" s="452"/>
      <c r="CZ77" s="452"/>
      <c r="DA77" s="451"/>
      <c r="DB77" s="453"/>
      <c r="DC77" s="452"/>
      <c r="DD77" s="452"/>
      <c r="DE77" s="452"/>
      <c r="DF77" s="451"/>
      <c r="DG77" s="453"/>
      <c r="DH77" s="452"/>
      <c r="DI77" s="452"/>
      <c r="DJ77" s="452"/>
      <c r="DK77" s="451"/>
      <c r="DL77" s="453"/>
      <c r="DM77" s="452"/>
      <c r="DN77" s="452"/>
      <c r="DO77" s="452"/>
      <c r="DP77" s="451"/>
      <c r="DQ77" s="453"/>
      <c r="DR77" s="452"/>
      <c r="DS77" s="452"/>
      <c r="DT77" s="452"/>
      <c r="DU77" s="451"/>
      <c r="DV77" s="450"/>
      <c r="DW77" s="449"/>
      <c r="DX77" s="449"/>
      <c r="DY77" s="449"/>
      <c r="DZ77" s="448"/>
      <c r="EA77" s="198"/>
    </row>
    <row r="78" spans="1:131" ht="26.25" customHeight="1" x14ac:dyDescent="0.2">
      <c r="A78" s="456">
        <v>11</v>
      </c>
      <c r="B78" s="476" t="s">
        <v>258</v>
      </c>
      <c r="C78" s="475"/>
      <c r="D78" s="475"/>
      <c r="E78" s="475"/>
      <c r="F78" s="475"/>
      <c r="G78" s="475"/>
      <c r="H78" s="475"/>
      <c r="I78" s="475"/>
      <c r="J78" s="475"/>
      <c r="K78" s="475"/>
      <c r="L78" s="475"/>
      <c r="M78" s="475"/>
      <c r="N78" s="475"/>
      <c r="O78" s="475"/>
      <c r="P78" s="474"/>
      <c r="Q78" s="473">
        <v>16</v>
      </c>
      <c r="R78" s="472"/>
      <c r="S78" s="472"/>
      <c r="T78" s="472"/>
      <c r="U78" s="472"/>
      <c r="V78" s="472">
        <v>14</v>
      </c>
      <c r="W78" s="472"/>
      <c r="X78" s="472"/>
      <c r="Y78" s="472"/>
      <c r="Z78" s="472"/>
      <c r="AA78" s="472">
        <v>2</v>
      </c>
      <c r="AB78" s="472"/>
      <c r="AC78" s="472"/>
      <c r="AD78" s="472"/>
      <c r="AE78" s="472"/>
      <c r="AF78" s="472">
        <v>2</v>
      </c>
      <c r="AG78" s="472"/>
      <c r="AH78" s="472"/>
      <c r="AI78" s="472"/>
      <c r="AJ78" s="472"/>
      <c r="AK78" s="472">
        <v>8</v>
      </c>
      <c r="AL78" s="472"/>
      <c r="AM78" s="472"/>
      <c r="AN78" s="472"/>
      <c r="AO78" s="472"/>
      <c r="AP78" s="472" t="s">
        <v>250</v>
      </c>
      <c r="AQ78" s="472"/>
      <c r="AR78" s="472"/>
      <c r="AS78" s="472"/>
      <c r="AT78" s="472"/>
      <c r="AU78" s="472" t="s">
        <v>250</v>
      </c>
      <c r="AV78" s="472"/>
      <c r="AW78" s="472"/>
      <c r="AX78" s="472"/>
      <c r="AY78" s="472"/>
      <c r="AZ78" s="471"/>
      <c r="BA78" s="471"/>
      <c r="BB78" s="471"/>
      <c r="BC78" s="471"/>
      <c r="BD78" s="470"/>
      <c r="BE78" s="430"/>
      <c r="BF78" s="430"/>
      <c r="BG78" s="430"/>
      <c r="BH78" s="430"/>
      <c r="BI78" s="430"/>
      <c r="BJ78" s="198"/>
      <c r="BK78" s="198"/>
      <c r="BL78" s="198"/>
      <c r="BM78" s="198"/>
      <c r="BN78" s="198"/>
      <c r="BO78" s="430"/>
      <c r="BP78" s="430"/>
      <c r="BQ78" s="456">
        <v>72</v>
      </c>
      <c r="BR78" s="455"/>
      <c r="BS78" s="450"/>
      <c r="BT78" s="449"/>
      <c r="BU78" s="449"/>
      <c r="BV78" s="449"/>
      <c r="BW78" s="449"/>
      <c r="BX78" s="449"/>
      <c r="BY78" s="449"/>
      <c r="BZ78" s="449"/>
      <c r="CA78" s="449"/>
      <c r="CB78" s="449"/>
      <c r="CC78" s="449"/>
      <c r="CD78" s="449"/>
      <c r="CE78" s="449"/>
      <c r="CF78" s="449"/>
      <c r="CG78" s="454"/>
      <c r="CH78" s="453"/>
      <c r="CI78" s="452"/>
      <c r="CJ78" s="452"/>
      <c r="CK78" s="452"/>
      <c r="CL78" s="451"/>
      <c r="CM78" s="453"/>
      <c r="CN78" s="452"/>
      <c r="CO78" s="452"/>
      <c r="CP78" s="452"/>
      <c r="CQ78" s="451"/>
      <c r="CR78" s="453"/>
      <c r="CS78" s="452"/>
      <c r="CT78" s="452"/>
      <c r="CU78" s="452"/>
      <c r="CV78" s="451"/>
      <c r="CW78" s="453"/>
      <c r="CX78" s="452"/>
      <c r="CY78" s="452"/>
      <c r="CZ78" s="452"/>
      <c r="DA78" s="451"/>
      <c r="DB78" s="453"/>
      <c r="DC78" s="452"/>
      <c r="DD78" s="452"/>
      <c r="DE78" s="452"/>
      <c r="DF78" s="451"/>
      <c r="DG78" s="453"/>
      <c r="DH78" s="452"/>
      <c r="DI78" s="452"/>
      <c r="DJ78" s="452"/>
      <c r="DK78" s="451"/>
      <c r="DL78" s="453"/>
      <c r="DM78" s="452"/>
      <c r="DN78" s="452"/>
      <c r="DO78" s="452"/>
      <c r="DP78" s="451"/>
      <c r="DQ78" s="453"/>
      <c r="DR78" s="452"/>
      <c r="DS78" s="452"/>
      <c r="DT78" s="452"/>
      <c r="DU78" s="451"/>
      <c r="DV78" s="450"/>
      <c r="DW78" s="449"/>
      <c r="DX78" s="449"/>
      <c r="DY78" s="449"/>
      <c r="DZ78" s="448"/>
      <c r="EA78" s="198"/>
    </row>
    <row r="79" spans="1:131" ht="26.25" customHeight="1" x14ac:dyDescent="0.2">
      <c r="A79" s="456">
        <v>12</v>
      </c>
      <c r="B79" s="476" t="s">
        <v>257</v>
      </c>
      <c r="C79" s="475"/>
      <c r="D79" s="475"/>
      <c r="E79" s="475"/>
      <c r="F79" s="475"/>
      <c r="G79" s="475"/>
      <c r="H79" s="475"/>
      <c r="I79" s="475"/>
      <c r="J79" s="475"/>
      <c r="K79" s="475"/>
      <c r="L79" s="475"/>
      <c r="M79" s="475"/>
      <c r="N79" s="475"/>
      <c r="O79" s="475"/>
      <c r="P79" s="474"/>
      <c r="Q79" s="473">
        <v>430</v>
      </c>
      <c r="R79" s="472"/>
      <c r="S79" s="472"/>
      <c r="T79" s="472"/>
      <c r="U79" s="472"/>
      <c r="V79" s="472">
        <v>342</v>
      </c>
      <c r="W79" s="472"/>
      <c r="X79" s="472"/>
      <c r="Y79" s="472"/>
      <c r="Z79" s="472"/>
      <c r="AA79" s="472">
        <v>89</v>
      </c>
      <c r="AB79" s="472"/>
      <c r="AC79" s="472"/>
      <c r="AD79" s="472"/>
      <c r="AE79" s="472"/>
      <c r="AF79" s="472">
        <v>89</v>
      </c>
      <c r="AG79" s="472"/>
      <c r="AH79" s="472"/>
      <c r="AI79" s="472"/>
      <c r="AJ79" s="472"/>
      <c r="AK79" s="472">
        <v>55</v>
      </c>
      <c r="AL79" s="472"/>
      <c r="AM79" s="472"/>
      <c r="AN79" s="472"/>
      <c r="AO79" s="472"/>
      <c r="AP79" s="472" t="s">
        <v>250</v>
      </c>
      <c r="AQ79" s="472"/>
      <c r="AR79" s="472"/>
      <c r="AS79" s="472"/>
      <c r="AT79" s="472"/>
      <c r="AU79" s="472" t="s">
        <v>250</v>
      </c>
      <c r="AV79" s="472"/>
      <c r="AW79" s="472"/>
      <c r="AX79" s="472"/>
      <c r="AY79" s="472"/>
      <c r="AZ79" s="471"/>
      <c r="BA79" s="471"/>
      <c r="BB79" s="471"/>
      <c r="BC79" s="471"/>
      <c r="BD79" s="470"/>
      <c r="BE79" s="430"/>
      <c r="BF79" s="430"/>
      <c r="BG79" s="430"/>
      <c r="BH79" s="430"/>
      <c r="BI79" s="430"/>
      <c r="BJ79" s="198"/>
      <c r="BK79" s="198"/>
      <c r="BL79" s="198"/>
      <c r="BM79" s="198"/>
      <c r="BN79" s="198"/>
      <c r="BO79" s="430"/>
      <c r="BP79" s="430"/>
      <c r="BQ79" s="456">
        <v>73</v>
      </c>
      <c r="BR79" s="455"/>
      <c r="BS79" s="450"/>
      <c r="BT79" s="449"/>
      <c r="BU79" s="449"/>
      <c r="BV79" s="449"/>
      <c r="BW79" s="449"/>
      <c r="BX79" s="449"/>
      <c r="BY79" s="449"/>
      <c r="BZ79" s="449"/>
      <c r="CA79" s="449"/>
      <c r="CB79" s="449"/>
      <c r="CC79" s="449"/>
      <c r="CD79" s="449"/>
      <c r="CE79" s="449"/>
      <c r="CF79" s="449"/>
      <c r="CG79" s="454"/>
      <c r="CH79" s="453"/>
      <c r="CI79" s="452"/>
      <c r="CJ79" s="452"/>
      <c r="CK79" s="452"/>
      <c r="CL79" s="451"/>
      <c r="CM79" s="453"/>
      <c r="CN79" s="452"/>
      <c r="CO79" s="452"/>
      <c r="CP79" s="452"/>
      <c r="CQ79" s="451"/>
      <c r="CR79" s="453"/>
      <c r="CS79" s="452"/>
      <c r="CT79" s="452"/>
      <c r="CU79" s="452"/>
      <c r="CV79" s="451"/>
      <c r="CW79" s="453"/>
      <c r="CX79" s="452"/>
      <c r="CY79" s="452"/>
      <c r="CZ79" s="452"/>
      <c r="DA79" s="451"/>
      <c r="DB79" s="453"/>
      <c r="DC79" s="452"/>
      <c r="DD79" s="452"/>
      <c r="DE79" s="452"/>
      <c r="DF79" s="451"/>
      <c r="DG79" s="453"/>
      <c r="DH79" s="452"/>
      <c r="DI79" s="452"/>
      <c r="DJ79" s="452"/>
      <c r="DK79" s="451"/>
      <c r="DL79" s="453"/>
      <c r="DM79" s="452"/>
      <c r="DN79" s="452"/>
      <c r="DO79" s="452"/>
      <c r="DP79" s="451"/>
      <c r="DQ79" s="453"/>
      <c r="DR79" s="452"/>
      <c r="DS79" s="452"/>
      <c r="DT79" s="452"/>
      <c r="DU79" s="451"/>
      <c r="DV79" s="450"/>
      <c r="DW79" s="449"/>
      <c r="DX79" s="449"/>
      <c r="DY79" s="449"/>
      <c r="DZ79" s="448"/>
      <c r="EA79" s="198"/>
    </row>
    <row r="80" spans="1:131" ht="26.25" customHeight="1" x14ac:dyDescent="0.2">
      <c r="A80" s="456">
        <v>13</v>
      </c>
      <c r="B80" s="476" t="s">
        <v>256</v>
      </c>
      <c r="C80" s="475"/>
      <c r="D80" s="475"/>
      <c r="E80" s="475"/>
      <c r="F80" s="475"/>
      <c r="G80" s="475"/>
      <c r="H80" s="475"/>
      <c r="I80" s="475"/>
      <c r="J80" s="475"/>
      <c r="K80" s="475"/>
      <c r="L80" s="475"/>
      <c r="M80" s="475"/>
      <c r="N80" s="475"/>
      <c r="O80" s="475"/>
      <c r="P80" s="474"/>
      <c r="Q80" s="473">
        <v>152</v>
      </c>
      <c r="R80" s="472"/>
      <c r="S80" s="472"/>
      <c r="T80" s="472"/>
      <c r="U80" s="472"/>
      <c r="V80" s="472">
        <v>97</v>
      </c>
      <c r="W80" s="472"/>
      <c r="X80" s="472"/>
      <c r="Y80" s="472"/>
      <c r="Z80" s="472"/>
      <c r="AA80" s="472">
        <v>55</v>
      </c>
      <c r="AB80" s="472"/>
      <c r="AC80" s="472"/>
      <c r="AD80" s="472"/>
      <c r="AE80" s="472"/>
      <c r="AF80" s="472">
        <v>55</v>
      </c>
      <c r="AG80" s="472"/>
      <c r="AH80" s="472"/>
      <c r="AI80" s="472"/>
      <c r="AJ80" s="472"/>
      <c r="AK80" s="472" t="s">
        <v>250</v>
      </c>
      <c r="AL80" s="472"/>
      <c r="AM80" s="472"/>
      <c r="AN80" s="472"/>
      <c r="AO80" s="472"/>
      <c r="AP80" s="472" t="s">
        <v>250</v>
      </c>
      <c r="AQ80" s="472"/>
      <c r="AR80" s="472"/>
      <c r="AS80" s="472"/>
      <c r="AT80" s="472"/>
      <c r="AU80" s="472" t="s">
        <v>250</v>
      </c>
      <c r="AV80" s="472"/>
      <c r="AW80" s="472"/>
      <c r="AX80" s="472"/>
      <c r="AY80" s="472"/>
      <c r="AZ80" s="471"/>
      <c r="BA80" s="471"/>
      <c r="BB80" s="471"/>
      <c r="BC80" s="471"/>
      <c r="BD80" s="470"/>
      <c r="BE80" s="430"/>
      <c r="BF80" s="430"/>
      <c r="BG80" s="430"/>
      <c r="BH80" s="430"/>
      <c r="BI80" s="430"/>
      <c r="BJ80" s="430"/>
      <c r="BK80" s="430"/>
      <c r="BL80" s="430"/>
      <c r="BM80" s="430"/>
      <c r="BN80" s="430"/>
      <c r="BO80" s="430"/>
      <c r="BP80" s="430"/>
      <c r="BQ80" s="456">
        <v>74</v>
      </c>
      <c r="BR80" s="455"/>
      <c r="BS80" s="450"/>
      <c r="BT80" s="449"/>
      <c r="BU80" s="449"/>
      <c r="BV80" s="449"/>
      <c r="BW80" s="449"/>
      <c r="BX80" s="449"/>
      <c r="BY80" s="449"/>
      <c r="BZ80" s="449"/>
      <c r="CA80" s="449"/>
      <c r="CB80" s="449"/>
      <c r="CC80" s="449"/>
      <c r="CD80" s="449"/>
      <c r="CE80" s="449"/>
      <c r="CF80" s="449"/>
      <c r="CG80" s="454"/>
      <c r="CH80" s="453"/>
      <c r="CI80" s="452"/>
      <c r="CJ80" s="452"/>
      <c r="CK80" s="452"/>
      <c r="CL80" s="451"/>
      <c r="CM80" s="453"/>
      <c r="CN80" s="452"/>
      <c r="CO80" s="452"/>
      <c r="CP80" s="452"/>
      <c r="CQ80" s="451"/>
      <c r="CR80" s="453"/>
      <c r="CS80" s="452"/>
      <c r="CT80" s="452"/>
      <c r="CU80" s="452"/>
      <c r="CV80" s="451"/>
      <c r="CW80" s="453"/>
      <c r="CX80" s="452"/>
      <c r="CY80" s="452"/>
      <c r="CZ80" s="452"/>
      <c r="DA80" s="451"/>
      <c r="DB80" s="453"/>
      <c r="DC80" s="452"/>
      <c r="DD80" s="452"/>
      <c r="DE80" s="452"/>
      <c r="DF80" s="451"/>
      <c r="DG80" s="453"/>
      <c r="DH80" s="452"/>
      <c r="DI80" s="452"/>
      <c r="DJ80" s="452"/>
      <c r="DK80" s="451"/>
      <c r="DL80" s="453"/>
      <c r="DM80" s="452"/>
      <c r="DN80" s="452"/>
      <c r="DO80" s="452"/>
      <c r="DP80" s="451"/>
      <c r="DQ80" s="453"/>
      <c r="DR80" s="452"/>
      <c r="DS80" s="452"/>
      <c r="DT80" s="452"/>
      <c r="DU80" s="451"/>
      <c r="DV80" s="450"/>
      <c r="DW80" s="449"/>
      <c r="DX80" s="449"/>
      <c r="DY80" s="449"/>
      <c r="DZ80" s="448"/>
      <c r="EA80" s="198"/>
    </row>
    <row r="81" spans="1:131" ht="26.25" customHeight="1" x14ac:dyDescent="0.2">
      <c r="A81" s="456">
        <v>14</v>
      </c>
      <c r="B81" s="476" t="s">
        <v>255</v>
      </c>
      <c r="C81" s="475"/>
      <c r="D81" s="475"/>
      <c r="E81" s="475"/>
      <c r="F81" s="475"/>
      <c r="G81" s="475"/>
      <c r="H81" s="475"/>
      <c r="I81" s="475"/>
      <c r="J81" s="475"/>
      <c r="K81" s="475"/>
      <c r="L81" s="475"/>
      <c r="M81" s="475"/>
      <c r="N81" s="475"/>
      <c r="O81" s="475"/>
      <c r="P81" s="474"/>
      <c r="Q81" s="473">
        <v>88</v>
      </c>
      <c r="R81" s="472"/>
      <c r="S81" s="472"/>
      <c r="T81" s="472"/>
      <c r="U81" s="472"/>
      <c r="V81" s="472">
        <v>69</v>
      </c>
      <c r="W81" s="472"/>
      <c r="X81" s="472"/>
      <c r="Y81" s="472"/>
      <c r="Z81" s="472"/>
      <c r="AA81" s="472">
        <v>19</v>
      </c>
      <c r="AB81" s="472"/>
      <c r="AC81" s="472"/>
      <c r="AD81" s="472"/>
      <c r="AE81" s="472"/>
      <c r="AF81" s="472">
        <v>19</v>
      </c>
      <c r="AG81" s="472"/>
      <c r="AH81" s="472"/>
      <c r="AI81" s="472"/>
      <c r="AJ81" s="472"/>
      <c r="AK81" s="472" t="s">
        <v>250</v>
      </c>
      <c r="AL81" s="472"/>
      <c r="AM81" s="472"/>
      <c r="AN81" s="472"/>
      <c r="AO81" s="472"/>
      <c r="AP81" s="472" t="s">
        <v>250</v>
      </c>
      <c r="AQ81" s="472"/>
      <c r="AR81" s="472"/>
      <c r="AS81" s="472"/>
      <c r="AT81" s="472"/>
      <c r="AU81" s="472" t="s">
        <v>250</v>
      </c>
      <c r="AV81" s="472"/>
      <c r="AW81" s="472"/>
      <c r="AX81" s="472"/>
      <c r="AY81" s="472"/>
      <c r="AZ81" s="471"/>
      <c r="BA81" s="471"/>
      <c r="BB81" s="471"/>
      <c r="BC81" s="471"/>
      <c r="BD81" s="470"/>
      <c r="BE81" s="430"/>
      <c r="BF81" s="430"/>
      <c r="BG81" s="430"/>
      <c r="BH81" s="430"/>
      <c r="BI81" s="430"/>
      <c r="BJ81" s="430"/>
      <c r="BK81" s="430"/>
      <c r="BL81" s="430"/>
      <c r="BM81" s="430"/>
      <c r="BN81" s="430"/>
      <c r="BO81" s="430"/>
      <c r="BP81" s="430"/>
      <c r="BQ81" s="456">
        <v>75</v>
      </c>
      <c r="BR81" s="455"/>
      <c r="BS81" s="450"/>
      <c r="BT81" s="449"/>
      <c r="BU81" s="449"/>
      <c r="BV81" s="449"/>
      <c r="BW81" s="449"/>
      <c r="BX81" s="449"/>
      <c r="BY81" s="449"/>
      <c r="BZ81" s="449"/>
      <c r="CA81" s="449"/>
      <c r="CB81" s="449"/>
      <c r="CC81" s="449"/>
      <c r="CD81" s="449"/>
      <c r="CE81" s="449"/>
      <c r="CF81" s="449"/>
      <c r="CG81" s="454"/>
      <c r="CH81" s="453"/>
      <c r="CI81" s="452"/>
      <c r="CJ81" s="452"/>
      <c r="CK81" s="452"/>
      <c r="CL81" s="451"/>
      <c r="CM81" s="453"/>
      <c r="CN81" s="452"/>
      <c r="CO81" s="452"/>
      <c r="CP81" s="452"/>
      <c r="CQ81" s="451"/>
      <c r="CR81" s="453"/>
      <c r="CS81" s="452"/>
      <c r="CT81" s="452"/>
      <c r="CU81" s="452"/>
      <c r="CV81" s="451"/>
      <c r="CW81" s="453"/>
      <c r="CX81" s="452"/>
      <c r="CY81" s="452"/>
      <c r="CZ81" s="452"/>
      <c r="DA81" s="451"/>
      <c r="DB81" s="453"/>
      <c r="DC81" s="452"/>
      <c r="DD81" s="452"/>
      <c r="DE81" s="452"/>
      <c r="DF81" s="451"/>
      <c r="DG81" s="453"/>
      <c r="DH81" s="452"/>
      <c r="DI81" s="452"/>
      <c r="DJ81" s="452"/>
      <c r="DK81" s="451"/>
      <c r="DL81" s="453"/>
      <c r="DM81" s="452"/>
      <c r="DN81" s="452"/>
      <c r="DO81" s="452"/>
      <c r="DP81" s="451"/>
      <c r="DQ81" s="453"/>
      <c r="DR81" s="452"/>
      <c r="DS81" s="452"/>
      <c r="DT81" s="452"/>
      <c r="DU81" s="451"/>
      <c r="DV81" s="450"/>
      <c r="DW81" s="449"/>
      <c r="DX81" s="449"/>
      <c r="DY81" s="449"/>
      <c r="DZ81" s="448"/>
      <c r="EA81" s="198"/>
    </row>
    <row r="82" spans="1:131" ht="26.25" customHeight="1" x14ac:dyDescent="0.2">
      <c r="A82" s="456">
        <v>15</v>
      </c>
      <c r="B82" s="476" t="s">
        <v>254</v>
      </c>
      <c r="C82" s="475"/>
      <c r="D82" s="475"/>
      <c r="E82" s="475"/>
      <c r="F82" s="475"/>
      <c r="G82" s="475"/>
      <c r="H82" s="475"/>
      <c r="I82" s="475"/>
      <c r="J82" s="475"/>
      <c r="K82" s="475"/>
      <c r="L82" s="475"/>
      <c r="M82" s="475"/>
      <c r="N82" s="475"/>
      <c r="O82" s="475"/>
      <c r="P82" s="474"/>
      <c r="Q82" s="473">
        <v>230159</v>
      </c>
      <c r="R82" s="472"/>
      <c r="S82" s="472"/>
      <c r="T82" s="472"/>
      <c r="U82" s="472"/>
      <c r="V82" s="472">
        <v>223900</v>
      </c>
      <c r="W82" s="472"/>
      <c r="X82" s="472"/>
      <c r="Y82" s="472"/>
      <c r="Z82" s="472"/>
      <c r="AA82" s="472">
        <v>6259</v>
      </c>
      <c r="AB82" s="472"/>
      <c r="AC82" s="472"/>
      <c r="AD82" s="472"/>
      <c r="AE82" s="472"/>
      <c r="AF82" s="472">
        <v>6259</v>
      </c>
      <c r="AG82" s="472"/>
      <c r="AH82" s="472"/>
      <c r="AI82" s="472"/>
      <c r="AJ82" s="472"/>
      <c r="AK82" s="472" t="s">
        <v>250</v>
      </c>
      <c r="AL82" s="472"/>
      <c r="AM82" s="472"/>
      <c r="AN82" s="472"/>
      <c r="AO82" s="472"/>
      <c r="AP82" s="472" t="s">
        <v>250</v>
      </c>
      <c r="AQ82" s="472"/>
      <c r="AR82" s="472"/>
      <c r="AS82" s="472"/>
      <c r="AT82" s="472"/>
      <c r="AU82" s="472" t="s">
        <v>250</v>
      </c>
      <c r="AV82" s="472"/>
      <c r="AW82" s="472"/>
      <c r="AX82" s="472"/>
      <c r="AY82" s="472"/>
      <c r="AZ82" s="471"/>
      <c r="BA82" s="471"/>
      <c r="BB82" s="471"/>
      <c r="BC82" s="471"/>
      <c r="BD82" s="470"/>
      <c r="BE82" s="430"/>
      <c r="BF82" s="430"/>
      <c r="BG82" s="430"/>
      <c r="BH82" s="430"/>
      <c r="BI82" s="430"/>
      <c r="BJ82" s="430"/>
      <c r="BK82" s="430"/>
      <c r="BL82" s="430"/>
      <c r="BM82" s="430"/>
      <c r="BN82" s="430"/>
      <c r="BO82" s="430"/>
      <c r="BP82" s="430"/>
      <c r="BQ82" s="456">
        <v>76</v>
      </c>
      <c r="BR82" s="455"/>
      <c r="BS82" s="450"/>
      <c r="BT82" s="449"/>
      <c r="BU82" s="449"/>
      <c r="BV82" s="449"/>
      <c r="BW82" s="449"/>
      <c r="BX82" s="449"/>
      <c r="BY82" s="449"/>
      <c r="BZ82" s="449"/>
      <c r="CA82" s="449"/>
      <c r="CB82" s="449"/>
      <c r="CC82" s="449"/>
      <c r="CD82" s="449"/>
      <c r="CE82" s="449"/>
      <c r="CF82" s="449"/>
      <c r="CG82" s="454"/>
      <c r="CH82" s="453"/>
      <c r="CI82" s="452"/>
      <c r="CJ82" s="452"/>
      <c r="CK82" s="452"/>
      <c r="CL82" s="451"/>
      <c r="CM82" s="453"/>
      <c r="CN82" s="452"/>
      <c r="CO82" s="452"/>
      <c r="CP82" s="452"/>
      <c r="CQ82" s="451"/>
      <c r="CR82" s="453"/>
      <c r="CS82" s="452"/>
      <c r="CT82" s="452"/>
      <c r="CU82" s="452"/>
      <c r="CV82" s="451"/>
      <c r="CW82" s="453"/>
      <c r="CX82" s="452"/>
      <c r="CY82" s="452"/>
      <c r="CZ82" s="452"/>
      <c r="DA82" s="451"/>
      <c r="DB82" s="453"/>
      <c r="DC82" s="452"/>
      <c r="DD82" s="452"/>
      <c r="DE82" s="452"/>
      <c r="DF82" s="451"/>
      <c r="DG82" s="453"/>
      <c r="DH82" s="452"/>
      <c r="DI82" s="452"/>
      <c r="DJ82" s="452"/>
      <c r="DK82" s="451"/>
      <c r="DL82" s="453"/>
      <c r="DM82" s="452"/>
      <c r="DN82" s="452"/>
      <c r="DO82" s="452"/>
      <c r="DP82" s="451"/>
      <c r="DQ82" s="453"/>
      <c r="DR82" s="452"/>
      <c r="DS82" s="452"/>
      <c r="DT82" s="452"/>
      <c r="DU82" s="451"/>
      <c r="DV82" s="450"/>
      <c r="DW82" s="449"/>
      <c r="DX82" s="449"/>
      <c r="DY82" s="449"/>
      <c r="DZ82" s="448"/>
      <c r="EA82" s="198"/>
    </row>
    <row r="83" spans="1:131" ht="26.25" customHeight="1" x14ac:dyDescent="0.2">
      <c r="A83" s="456">
        <v>16</v>
      </c>
      <c r="B83" s="476"/>
      <c r="C83" s="475"/>
      <c r="D83" s="475"/>
      <c r="E83" s="475"/>
      <c r="F83" s="475"/>
      <c r="G83" s="475"/>
      <c r="H83" s="475"/>
      <c r="I83" s="475"/>
      <c r="J83" s="475"/>
      <c r="K83" s="475"/>
      <c r="L83" s="475"/>
      <c r="M83" s="475"/>
      <c r="N83" s="475"/>
      <c r="O83" s="475"/>
      <c r="P83" s="474"/>
      <c r="Q83" s="473"/>
      <c r="R83" s="472"/>
      <c r="S83" s="472"/>
      <c r="T83" s="472"/>
      <c r="U83" s="472"/>
      <c r="V83" s="472"/>
      <c r="W83" s="472"/>
      <c r="X83" s="472"/>
      <c r="Y83" s="472"/>
      <c r="Z83" s="472"/>
      <c r="AA83" s="472"/>
      <c r="AB83" s="472"/>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2"/>
      <c r="AY83" s="472"/>
      <c r="AZ83" s="471"/>
      <c r="BA83" s="471"/>
      <c r="BB83" s="471"/>
      <c r="BC83" s="471"/>
      <c r="BD83" s="470"/>
      <c r="BE83" s="430"/>
      <c r="BF83" s="430"/>
      <c r="BG83" s="430"/>
      <c r="BH83" s="430"/>
      <c r="BI83" s="430"/>
      <c r="BJ83" s="430"/>
      <c r="BK83" s="430"/>
      <c r="BL83" s="430"/>
      <c r="BM83" s="430"/>
      <c r="BN83" s="430"/>
      <c r="BO83" s="430"/>
      <c r="BP83" s="430"/>
      <c r="BQ83" s="456">
        <v>77</v>
      </c>
      <c r="BR83" s="455"/>
      <c r="BS83" s="450"/>
      <c r="BT83" s="449"/>
      <c r="BU83" s="449"/>
      <c r="BV83" s="449"/>
      <c r="BW83" s="449"/>
      <c r="BX83" s="449"/>
      <c r="BY83" s="449"/>
      <c r="BZ83" s="449"/>
      <c r="CA83" s="449"/>
      <c r="CB83" s="449"/>
      <c r="CC83" s="449"/>
      <c r="CD83" s="449"/>
      <c r="CE83" s="449"/>
      <c r="CF83" s="449"/>
      <c r="CG83" s="454"/>
      <c r="CH83" s="453"/>
      <c r="CI83" s="452"/>
      <c r="CJ83" s="452"/>
      <c r="CK83" s="452"/>
      <c r="CL83" s="451"/>
      <c r="CM83" s="453"/>
      <c r="CN83" s="452"/>
      <c r="CO83" s="452"/>
      <c r="CP83" s="452"/>
      <c r="CQ83" s="451"/>
      <c r="CR83" s="453"/>
      <c r="CS83" s="452"/>
      <c r="CT83" s="452"/>
      <c r="CU83" s="452"/>
      <c r="CV83" s="451"/>
      <c r="CW83" s="453"/>
      <c r="CX83" s="452"/>
      <c r="CY83" s="452"/>
      <c r="CZ83" s="452"/>
      <c r="DA83" s="451"/>
      <c r="DB83" s="453"/>
      <c r="DC83" s="452"/>
      <c r="DD83" s="452"/>
      <c r="DE83" s="452"/>
      <c r="DF83" s="451"/>
      <c r="DG83" s="453"/>
      <c r="DH83" s="452"/>
      <c r="DI83" s="452"/>
      <c r="DJ83" s="452"/>
      <c r="DK83" s="451"/>
      <c r="DL83" s="453"/>
      <c r="DM83" s="452"/>
      <c r="DN83" s="452"/>
      <c r="DO83" s="452"/>
      <c r="DP83" s="451"/>
      <c r="DQ83" s="453"/>
      <c r="DR83" s="452"/>
      <c r="DS83" s="452"/>
      <c r="DT83" s="452"/>
      <c r="DU83" s="451"/>
      <c r="DV83" s="450"/>
      <c r="DW83" s="449"/>
      <c r="DX83" s="449"/>
      <c r="DY83" s="449"/>
      <c r="DZ83" s="448"/>
      <c r="EA83" s="198"/>
    </row>
    <row r="84" spans="1:131" ht="26.25" customHeight="1" x14ac:dyDescent="0.2">
      <c r="A84" s="456">
        <v>17</v>
      </c>
      <c r="B84" s="476"/>
      <c r="C84" s="475"/>
      <c r="D84" s="475"/>
      <c r="E84" s="475"/>
      <c r="F84" s="475"/>
      <c r="G84" s="475"/>
      <c r="H84" s="475"/>
      <c r="I84" s="475"/>
      <c r="J84" s="475"/>
      <c r="K84" s="475"/>
      <c r="L84" s="475"/>
      <c r="M84" s="475"/>
      <c r="N84" s="475"/>
      <c r="O84" s="475"/>
      <c r="P84" s="474"/>
      <c r="Q84" s="473"/>
      <c r="R84" s="472"/>
      <c r="S84" s="472"/>
      <c r="T84" s="472"/>
      <c r="U84" s="472"/>
      <c r="V84" s="472"/>
      <c r="W84" s="472"/>
      <c r="X84" s="472"/>
      <c r="Y84" s="472"/>
      <c r="Z84" s="472"/>
      <c r="AA84" s="472"/>
      <c r="AB84" s="472"/>
      <c r="AC84" s="472"/>
      <c r="AD84" s="472"/>
      <c r="AE84" s="472"/>
      <c r="AF84" s="472"/>
      <c r="AG84" s="472"/>
      <c r="AH84" s="472"/>
      <c r="AI84" s="472"/>
      <c r="AJ84" s="472"/>
      <c r="AK84" s="472"/>
      <c r="AL84" s="472"/>
      <c r="AM84" s="472"/>
      <c r="AN84" s="472"/>
      <c r="AO84" s="472"/>
      <c r="AP84" s="472"/>
      <c r="AQ84" s="472"/>
      <c r="AR84" s="472"/>
      <c r="AS84" s="472"/>
      <c r="AT84" s="472"/>
      <c r="AU84" s="472"/>
      <c r="AV84" s="472"/>
      <c r="AW84" s="472"/>
      <c r="AX84" s="472"/>
      <c r="AY84" s="472"/>
      <c r="AZ84" s="471"/>
      <c r="BA84" s="471"/>
      <c r="BB84" s="471"/>
      <c r="BC84" s="471"/>
      <c r="BD84" s="470"/>
      <c r="BE84" s="430"/>
      <c r="BF84" s="430"/>
      <c r="BG84" s="430"/>
      <c r="BH84" s="430"/>
      <c r="BI84" s="430"/>
      <c r="BJ84" s="430"/>
      <c r="BK84" s="430"/>
      <c r="BL84" s="430"/>
      <c r="BM84" s="430"/>
      <c r="BN84" s="430"/>
      <c r="BO84" s="430"/>
      <c r="BP84" s="430"/>
      <c r="BQ84" s="456">
        <v>78</v>
      </c>
      <c r="BR84" s="455"/>
      <c r="BS84" s="450"/>
      <c r="BT84" s="449"/>
      <c r="BU84" s="449"/>
      <c r="BV84" s="449"/>
      <c r="BW84" s="449"/>
      <c r="BX84" s="449"/>
      <c r="BY84" s="449"/>
      <c r="BZ84" s="449"/>
      <c r="CA84" s="449"/>
      <c r="CB84" s="449"/>
      <c r="CC84" s="449"/>
      <c r="CD84" s="449"/>
      <c r="CE84" s="449"/>
      <c r="CF84" s="449"/>
      <c r="CG84" s="454"/>
      <c r="CH84" s="453"/>
      <c r="CI84" s="452"/>
      <c r="CJ84" s="452"/>
      <c r="CK84" s="452"/>
      <c r="CL84" s="451"/>
      <c r="CM84" s="453"/>
      <c r="CN84" s="452"/>
      <c r="CO84" s="452"/>
      <c r="CP84" s="452"/>
      <c r="CQ84" s="451"/>
      <c r="CR84" s="453"/>
      <c r="CS84" s="452"/>
      <c r="CT84" s="452"/>
      <c r="CU84" s="452"/>
      <c r="CV84" s="451"/>
      <c r="CW84" s="453"/>
      <c r="CX84" s="452"/>
      <c r="CY84" s="452"/>
      <c r="CZ84" s="452"/>
      <c r="DA84" s="451"/>
      <c r="DB84" s="453"/>
      <c r="DC84" s="452"/>
      <c r="DD84" s="452"/>
      <c r="DE84" s="452"/>
      <c r="DF84" s="451"/>
      <c r="DG84" s="453"/>
      <c r="DH84" s="452"/>
      <c r="DI84" s="452"/>
      <c r="DJ84" s="452"/>
      <c r="DK84" s="451"/>
      <c r="DL84" s="453"/>
      <c r="DM84" s="452"/>
      <c r="DN84" s="452"/>
      <c r="DO84" s="452"/>
      <c r="DP84" s="451"/>
      <c r="DQ84" s="453"/>
      <c r="DR84" s="452"/>
      <c r="DS84" s="452"/>
      <c r="DT84" s="452"/>
      <c r="DU84" s="451"/>
      <c r="DV84" s="450"/>
      <c r="DW84" s="449"/>
      <c r="DX84" s="449"/>
      <c r="DY84" s="449"/>
      <c r="DZ84" s="448"/>
      <c r="EA84" s="198"/>
    </row>
    <row r="85" spans="1:131" ht="26.25" customHeight="1" x14ac:dyDescent="0.2">
      <c r="A85" s="456">
        <v>18</v>
      </c>
      <c r="B85" s="476"/>
      <c r="C85" s="475"/>
      <c r="D85" s="475"/>
      <c r="E85" s="475"/>
      <c r="F85" s="475"/>
      <c r="G85" s="475"/>
      <c r="H85" s="475"/>
      <c r="I85" s="475"/>
      <c r="J85" s="475"/>
      <c r="K85" s="475"/>
      <c r="L85" s="475"/>
      <c r="M85" s="475"/>
      <c r="N85" s="475"/>
      <c r="O85" s="475"/>
      <c r="P85" s="474"/>
      <c r="Q85" s="473"/>
      <c r="R85" s="472"/>
      <c r="S85" s="472"/>
      <c r="T85" s="472"/>
      <c r="U85" s="472"/>
      <c r="V85" s="472"/>
      <c r="W85" s="472"/>
      <c r="X85" s="472"/>
      <c r="Y85" s="472"/>
      <c r="Z85" s="472"/>
      <c r="AA85" s="472"/>
      <c r="AB85" s="472"/>
      <c r="AC85" s="472"/>
      <c r="AD85" s="472"/>
      <c r="AE85" s="472"/>
      <c r="AF85" s="472"/>
      <c r="AG85" s="472"/>
      <c r="AH85" s="472"/>
      <c r="AI85" s="472"/>
      <c r="AJ85" s="472"/>
      <c r="AK85" s="472"/>
      <c r="AL85" s="472"/>
      <c r="AM85" s="472"/>
      <c r="AN85" s="472"/>
      <c r="AO85" s="472"/>
      <c r="AP85" s="472"/>
      <c r="AQ85" s="472"/>
      <c r="AR85" s="472"/>
      <c r="AS85" s="472"/>
      <c r="AT85" s="472"/>
      <c r="AU85" s="472"/>
      <c r="AV85" s="472"/>
      <c r="AW85" s="472"/>
      <c r="AX85" s="472"/>
      <c r="AY85" s="472"/>
      <c r="AZ85" s="471"/>
      <c r="BA85" s="471"/>
      <c r="BB85" s="471"/>
      <c r="BC85" s="471"/>
      <c r="BD85" s="470"/>
      <c r="BE85" s="430"/>
      <c r="BF85" s="430"/>
      <c r="BG85" s="430"/>
      <c r="BH85" s="430"/>
      <c r="BI85" s="430"/>
      <c r="BJ85" s="430"/>
      <c r="BK85" s="430"/>
      <c r="BL85" s="430"/>
      <c r="BM85" s="430"/>
      <c r="BN85" s="430"/>
      <c r="BO85" s="430"/>
      <c r="BP85" s="430"/>
      <c r="BQ85" s="456">
        <v>79</v>
      </c>
      <c r="BR85" s="455"/>
      <c r="BS85" s="450"/>
      <c r="BT85" s="449"/>
      <c r="BU85" s="449"/>
      <c r="BV85" s="449"/>
      <c r="BW85" s="449"/>
      <c r="BX85" s="449"/>
      <c r="BY85" s="449"/>
      <c r="BZ85" s="449"/>
      <c r="CA85" s="449"/>
      <c r="CB85" s="449"/>
      <c r="CC85" s="449"/>
      <c r="CD85" s="449"/>
      <c r="CE85" s="449"/>
      <c r="CF85" s="449"/>
      <c r="CG85" s="454"/>
      <c r="CH85" s="453"/>
      <c r="CI85" s="452"/>
      <c r="CJ85" s="452"/>
      <c r="CK85" s="452"/>
      <c r="CL85" s="451"/>
      <c r="CM85" s="453"/>
      <c r="CN85" s="452"/>
      <c r="CO85" s="452"/>
      <c r="CP85" s="452"/>
      <c r="CQ85" s="451"/>
      <c r="CR85" s="453"/>
      <c r="CS85" s="452"/>
      <c r="CT85" s="452"/>
      <c r="CU85" s="452"/>
      <c r="CV85" s="451"/>
      <c r="CW85" s="453"/>
      <c r="CX85" s="452"/>
      <c r="CY85" s="452"/>
      <c r="CZ85" s="452"/>
      <c r="DA85" s="451"/>
      <c r="DB85" s="453"/>
      <c r="DC85" s="452"/>
      <c r="DD85" s="452"/>
      <c r="DE85" s="452"/>
      <c r="DF85" s="451"/>
      <c r="DG85" s="453"/>
      <c r="DH85" s="452"/>
      <c r="DI85" s="452"/>
      <c r="DJ85" s="452"/>
      <c r="DK85" s="451"/>
      <c r="DL85" s="453"/>
      <c r="DM85" s="452"/>
      <c r="DN85" s="452"/>
      <c r="DO85" s="452"/>
      <c r="DP85" s="451"/>
      <c r="DQ85" s="453"/>
      <c r="DR85" s="452"/>
      <c r="DS85" s="452"/>
      <c r="DT85" s="452"/>
      <c r="DU85" s="451"/>
      <c r="DV85" s="450"/>
      <c r="DW85" s="449"/>
      <c r="DX85" s="449"/>
      <c r="DY85" s="449"/>
      <c r="DZ85" s="448"/>
      <c r="EA85" s="198"/>
    </row>
    <row r="86" spans="1:131" ht="26.25" customHeight="1" x14ac:dyDescent="0.2">
      <c r="A86" s="456">
        <v>19</v>
      </c>
      <c r="B86" s="476"/>
      <c r="C86" s="475"/>
      <c r="D86" s="475"/>
      <c r="E86" s="475"/>
      <c r="F86" s="475"/>
      <c r="G86" s="475"/>
      <c r="H86" s="475"/>
      <c r="I86" s="475"/>
      <c r="J86" s="475"/>
      <c r="K86" s="475"/>
      <c r="L86" s="475"/>
      <c r="M86" s="475"/>
      <c r="N86" s="475"/>
      <c r="O86" s="475"/>
      <c r="P86" s="474"/>
      <c r="Q86" s="473"/>
      <c r="R86" s="472"/>
      <c r="S86" s="472"/>
      <c r="T86" s="472"/>
      <c r="U86" s="472"/>
      <c r="V86" s="472"/>
      <c r="W86" s="472"/>
      <c r="X86" s="472"/>
      <c r="Y86" s="472"/>
      <c r="Z86" s="472"/>
      <c r="AA86" s="472"/>
      <c r="AB86" s="472"/>
      <c r="AC86" s="472"/>
      <c r="AD86" s="472"/>
      <c r="AE86" s="472"/>
      <c r="AF86" s="472"/>
      <c r="AG86" s="472"/>
      <c r="AH86" s="472"/>
      <c r="AI86" s="472"/>
      <c r="AJ86" s="472"/>
      <c r="AK86" s="472"/>
      <c r="AL86" s="472"/>
      <c r="AM86" s="472"/>
      <c r="AN86" s="472"/>
      <c r="AO86" s="472"/>
      <c r="AP86" s="472"/>
      <c r="AQ86" s="472"/>
      <c r="AR86" s="472"/>
      <c r="AS86" s="472"/>
      <c r="AT86" s="472"/>
      <c r="AU86" s="472"/>
      <c r="AV86" s="472"/>
      <c r="AW86" s="472"/>
      <c r="AX86" s="472"/>
      <c r="AY86" s="472"/>
      <c r="AZ86" s="471"/>
      <c r="BA86" s="471"/>
      <c r="BB86" s="471"/>
      <c r="BC86" s="471"/>
      <c r="BD86" s="470"/>
      <c r="BE86" s="430"/>
      <c r="BF86" s="430"/>
      <c r="BG86" s="430"/>
      <c r="BH86" s="430"/>
      <c r="BI86" s="430"/>
      <c r="BJ86" s="430"/>
      <c r="BK86" s="430"/>
      <c r="BL86" s="430"/>
      <c r="BM86" s="430"/>
      <c r="BN86" s="430"/>
      <c r="BO86" s="430"/>
      <c r="BP86" s="430"/>
      <c r="BQ86" s="456">
        <v>80</v>
      </c>
      <c r="BR86" s="455"/>
      <c r="BS86" s="450"/>
      <c r="BT86" s="449"/>
      <c r="BU86" s="449"/>
      <c r="BV86" s="449"/>
      <c r="BW86" s="449"/>
      <c r="BX86" s="449"/>
      <c r="BY86" s="449"/>
      <c r="BZ86" s="449"/>
      <c r="CA86" s="449"/>
      <c r="CB86" s="449"/>
      <c r="CC86" s="449"/>
      <c r="CD86" s="449"/>
      <c r="CE86" s="449"/>
      <c r="CF86" s="449"/>
      <c r="CG86" s="454"/>
      <c r="CH86" s="453"/>
      <c r="CI86" s="452"/>
      <c r="CJ86" s="452"/>
      <c r="CK86" s="452"/>
      <c r="CL86" s="451"/>
      <c r="CM86" s="453"/>
      <c r="CN86" s="452"/>
      <c r="CO86" s="452"/>
      <c r="CP86" s="452"/>
      <c r="CQ86" s="451"/>
      <c r="CR86" s="453"/>
      <c r="CS86" s="452"/>
      <c r="CT86" s="452"/>
      <c r="CU86" s="452"/>
      <c r="CV86" s="451"/>
      <c r="CW86" s="453"/>
      <c r="CX86" s="452"/>
      <c r="CY86" s="452"/>
      <c r="CZ86" s="452"/>
      <c r="DA86" s="451"/>
      <c r="DB86" s="453"/>
      <c r="DC86" s="452"/>
      <c r="DD86" s="452"/>
      <c r="DE86" s="452"/>
      <c r="DF86" s="451"/>
      <c r="DG86" s="453"/>
      <c r="DH86" s="452"/>
      <c r="DI86" s="452"/>
      <c r="DJ86" s="452"/>
      <c r="DK86" s="451"/>
      <c r="DL86" s="453"/>
      <c r="DM86" s="452"/>
      <c r="DN86" s="452"/>
      <c r="DO86" s="452"/>
      <c r="DP86" s="451"/>
      <c r="DQ86" s="453"/>
      <c r="DR86" s="452"/>
      <c r="DS86" s="452"/>
      <c r="DT86" s="452"/>
      <c r="DU86" s="451"/>
      <c r="DV86" s="450"/>
      <c r="DW86" s="449"/>
      <c r="DX86" s="449"/>
      <c r="DY86" s="449"/>
      <c r="DZ86" s="448"/>
      <c r="EA86" s="198"/>
    </row>
    <row r="87" spans="1:131" ht="26.25" customHeight="1" x14ac:dyDescent="0.2">
      <c r="A87" s="469">
        <v>20</v>
      </c>
      <c r="B87" s="468"/>
      <c r="C87" s="467"/>
      <c r="D87" s="467"/>
      <c r="E87" s="467"/>
      <c r="F87" s="467"/>
      <c r="G87" s="467"/>
      <c r="H87" s="467"/>
      <c r="I87" s="467"/>
      <c r="J87" s="467"/>
      <c r="K87" s="467"/>
      <c r="L87" s="467"/>
      <c r="M87" s="467"/>
      <c r="N87" s="467"/>
      <c r="O87" s="467"/>
      <c r="P87" s="466"/>
      <c r="Q87" s="465"/>
      <c r="R87" s="464"/>
      <c r="S87" s="464"/>
      <c r="T87" s="464"/>
      <c r="U87" s="464"/>
      <c r="V87" s="464"/>
      <c r="W87" s="464"/>
      <c r="X87" s="464"/>
      <c r="Y87" s="464"/>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c r="AW87" s="464"/>
      <c r="AX87" s="464"/>
      <c r="AY87" s="464"/>
      <c r="AZ87" s="463"/>
      <c r="BA87" s="463"/>
      <c r="BB87" s="463"/>
      <c r="BC87" s="463"/>
      <c r="BD87" s="462"/>
      <c r="BE87" s="430"/>
      <c r="BF87" s="430"/>
      <c r="BG87" s="430"/>
      <c r="BH87" s="430"/>
      <c r="BI87" s="430"/>
      <c r="BJ87" s="430"/>
      <c r="BK87" s="430"/>
      <c r="BL87" s="430"/>
      <c r="BM87" s="430"/>
      <c r="BN87" s="430"/>
      <c r="BO87" s="430"/>
      <c r="BP87" s="430"/>
      <c r="BQ87" s="456">
        <v>81</v>
      </c>
      <c r="BR87" s="455"/>
      <c r="BS87" s="450"/>
      <c r="BT87" s="449"/>
      <c r="BU87" s="449"/>
      <c r="BV87" s="449"/>
      <c r="BW87" s="449"/>
      <c r="BX87" s="449"/>
      <c r="BY87" s="449"/>
      <c r="BZ87" s="449"/>
      <c r="CA87" s="449"/>
      <c r="CB87" s="449"/>
      <c r="CC87" s="449"/>
      <c r="CD87" s="449"/>
      <c r="CE87" s="449"/>
      <c r="CF87" s="449"/>
      <c r="CG87" s="454"/>
      <c r="CH87" s="453"/>
      <c r="CI87" s="452"/>
      <c r="CJ87" s="452"/>
      <c r="CK87" s="452"/>
      <c r="CL87" s="451"/>
      <c r="CM87" s="453"/>
      <c r="CN87" s="452"/>
      <c r="CO87" s="452"/>
      <c r="CP87" s="452"/>
      <c r="CQ87" s="451"/>
      <c r="CR87" s="453"/>
      <c r="CS87" s="452"/>
      <c r="CT87" s="452"/>
      <c r="CU87" s="452"/>
      <c r="CV87" s="451"/>
      <c r="CW87" s="453"/>
      <c r="CX87" s="452"/>
      <c r="CY87" s="452"/>
      <c r="CZ87" s="452"/>
      <c r="DA87" s="451"/>
      <c r="DB87" s="453"/>
      <c r="DC87" s="452"/>
      <c r="DD87" s="452"/>
      <c r="DE87" s="452"/>
      <c r="DF87" s="451"/>
      <c r="DG87" s="453"/>
      <c r="DH87" s="452"/>
      <c r="DI87" s="452"/>
      <c r="DJ87" s="452"/>
      <c r="DK87" s="451"/>
      <c r="DL87" s="453"/>
      <c r="DM87" s="452"/>
      <c r="DN87" s="452"/>
      <c r="DO87" s="452"/>
      <c r="DP87" s="451"/>
      <c r="DQ87" s="453"/>
      <c r="DR87" s="452"/>
      <c r="DS87" s="452"/>
      <c r="DT87" s="452"/>
      <c r="DU87" s="451"/>
      <c r="DV87" s="450"/>
      <c r="DW87" s="449"/>
      <c r="DX87" s="449"/>
      <c r="DY87" s="449"/>
      <c r="DZ87" s="448"/>
      <c r="EA87" s="198"/>
    </row>
    <row r="88" spans="1:131" ht="26.25" customHeight="1" thickBot="1" x14ac:dyDescent="0.25">
      <c r="A88" s="447" t="s">
        <v>252</v>
      </c>
      <c r="B88" s="439" t="s">
        <v>253</v>
      </c>
      <c r="C88" s="438"/>
      <c r="D88" s="438"/>
      <c r="E88" s="438"/>
      <c r="F88" s="438"/>
      <c r="G88" s="438"/>
      <c r="H88" s="438"/>
      <c r="I88" s="438"/>
      <c r="J88" s="438"/>
      <c r="K88" s="438"/>
      <c r="L88" s="438"/>
      <c r="M88" s="438"/>
      <c r="N88" s="438"/>
      <c r="O88" s="438"/>
      <c r="P88" s="446"/>
      <c r="Q88" s="461"/>
      <c r="R88" s="460"/>
      <c r="S88" s="460"/>
      <c r="T88" s="460"/>
      <c r="U88" s="460"/>
      <c r="V88" s="460"/>
      <c r="W88" s="460"/>
      <c r="X88" s="460"/>
      <c r="Y88" s="460"/>
      <c r="Z88" s="460"/>
      <c r="AA88" s="460"/>
      <c r="AB88" s="460"/>
      <c r="AC88" s="460"/>
      <c r="AD88" s="460"/>
      <c r="AE88" s="460"/>
      <c r="AF88" s="459">
        <v>5379</v>
      </c>
      <c r="AG88" s="459"/>
      <c r="AH88" s="459"/>
      <c r="AI88" s="459"/>
      <c r="AJ88" s="459"/>
      <c r="AK88" s="460"/>
      <c r="AL88" s="460"/>
      <c r="AM88" s="460"/>
      <c r="AN88" s="460"/>
      <c r="AO88" s="460"/>
      <c r="AP88" s="459">
        <v>2406</v>
      </c>
      <c r="AQ88" s="459"/>
      <c r="AR88" s="459"/>
      <c r="AS88" s="459"/>
      <c r="AT88" s="459"/>
      <c r="AU88" s="459">
        <v>163</v>
      </c>
      <c r="AV88" s="459"/>
      <c r="AW88" s="459"/>
      <c r="AX88" s="459"/>
      <c r="AY88" s="459"/>
      <c r="AZ88" s="458"/>
      <c r="BA88" s="458"/>
      <c r="BB88" s="458"/>
      <c r="BC88" s="458"/>
      <c r="BD88" s="457"/>
      <c r="BE88" s="430"/>
      <c r="BF88" s="430"/>
      <c r="BG88" s="430"/>
      <c r="BH88" s="430"/>
      <c r="BI88" s="430"/>
      <c r="BJ88" s="430"/>
      <c r="BK88" s="430"/>
      <c r="BL88" s="430"/>
      <c r="BM88" s="430"/>
      <c r="BN88" s="430"/>
      <c r="BO88" s="430"/>
      <c r="BP88" s="430"/>
      <c r="BQ88" s="456">
        <v>82</v>
      </c>
      <c r="BR88" s="455"/>
      <c r="BS88" s="450"/>
      <c r="BT88" s="449"/>
      <c r="BU88" s="449"/>
      <c r="BV88" s="449"/>
      <c r="BW88" s="449"/>
      <c r="BX88" s="449"/>
      <c r="BY88" s="449"/>
      <c r="BZ88" s="449"/>
      <c r="CA88" s="449"/>
      <c r="CB88" s="449"/>
      <c r="CC88" s="449"/>
      <c r="CD88" s="449"/>
      <c r="CE88" s="449"/>
      <c r="CF88" s="449"/>
      <c r="CG88" s="454"/>
      <c r="CH88" s="453"/>
      <c r="CI88" s="452"/>
      <c r="CJ88" s="452"/>
      <c r="CK88" s="452"/>
      <c r="CL88" s="451"/>
      <c r="CM88" s="453"/>
      <c r="CN88" s="452"/>
      <c r="CO88" s="452"/>
      <c r="CP88" s="452"/>
      <c r="CQ88" s="451"/>
      <c r="CR88" s="453"/>
      <c r="CS88" s="452"/>
      <c r="CT88" s="452"/>
      <c r="CU88" s="452"/>
      <c r="CV88" s="451"/>
      <c r="CW88" s="453"/>
      <c r="CX88" s="452"/>
      <c r="CY88" s="452"/>
      <c r="CZ88" s="452"/>
      <c r="DA88" s="451"/>
      <c r="DB88" s="453"/>
      <c r="DC88" s="452"/>
      <c r="DD88" s="452"/>
      <c r="DE88" s="452"/>
      <c r="DF88" s="451"/>
      <c r="DG88" s="453"/>
      <c r="DH88" s="452"/>
      <c r="DI88" s="452"/>
      <c r="DJ88" s="452"/>
      <c r="DK88" s="451"/>
      <c r="DL88" s="453"/>
      <c r="DM88" s="452"/>
      <c r="DN88" s="452"/>
      <c r="DO88" s="452"/>
      <c r="DP88" s="451"/>
      <c r="DQ88" s="453"/>
      <c r="DR88" s="452"/>
      <c r="DS88" s="452"/>
      <c r="DT88" s="452"/>
      <c r="DU88" s="451"/>
      <c r="DV88" s="450"/>
      <c r="DW88" s="449"/>
      <c r="DX88" s="449"/>
      <c r="DY88" s="449"/>
      <c r="DZ88" s="448"/>
      <c r="EA88" s="198"/>
    </row>
    <row r="89" spans="1:131" ht="26.25" hidden="1" customHeight="1" x14ac:dyDescent="0.2">
      <c r="A89" s="435"/>
      <c r="B89" s="434"/>
      <c r="C89" s="434"/>
      <c r="D89" s="434"/>
      <c r="E89" s="434"/>
      <c r="F89" s="434"/>
      <c r="G89" s="434"/>
      <c r="H89" s="434"/>
      <c r="I89" s="434"/>
      <c r="J89" s="434"/>
      <c r="K89" s="434"/>
      <c r="L89" s="434"/>
      <c r="M89" s="434"/>
      <c r="N89" s="434"/>
      <c r="O89" s="434"/>
      <c r="P89" s="434"/>
      <c r="Q89" s="433"/>
      <c r="R89" s="433"/>
      <c r="S89" s="433"/>
      <c r="T89" s="433"/>
      <c r="U89" s="433"/>
      <c r="V89" s="433"/>
      <c r="W89" s="433"/>
      <c r="X89" s="433"/>
      <c r="Y89" s="433"/>
      <c r="Z89" s="433"/>
      <c r="AA89" s="433"/>
      <c r="AB89" s="433"/>
      <c r="AC89" s="433"/>
      <c r="AD89" s="433"/>
      <c r="AE89" s="433"/>
      <c r="AF89" s="433"/>
      <c r="AG89" s="433"/>
      <c r="AH89" s="433"/>
      <c r="AI89" s="433"/>
      <c r="AJ89" s="433"/>
      <c r="AK89" s="433"/>
      <c r="AL89" s="433"/>
      <c r="AM89" s="433"/>
      <c r="AN89" s="433"/>
      <c r="AO89" s="433"/>
      <c r="AP89" s="433"/>
      <c r="AQ89" s="433"/>
      <c r="AR89" s="433"/>
      <c r="AS89" s="433"/>
      <c r="AT89" s="433"/>
      <c r="AU89" s="433"/>
      <c r="AV89" s="433"/>
      <c r="AW89" s="433"/>
      <c r="AX89" s="433"/>
      <c r="AY89" s="433"/>
      <c r="AZ89" s="432"/>
      <c r="BA89" s="432"/>
      <c r="BB89" s="432"/>
      <c r="BC89" s="432"/>
      <c r="BD89" s="432"/>
      <c r="BE89" s="430"/>
      <c r="BF89" s="430"/>
      <c r="BG89" s="430"/>
      <c r="BH89" s="430"/>
      <c r="BI89" s="430"/>
      <c r="BJ89" s="430"/>
      <c r="BK89" s="430"/>
      <c r="BL89" s="430"/>
      <c r="BM89" s="430"/>
      <c r="BN89" s="430"/>
      <c r="BO89" s="430"/>
      <c r="BP89" s="430"/>
      <c r="BQ89" s="456">
        <v>83</v>
      </c>
      <c r="BR89" s="455"/>
      <c r="BS89" s="450"/>
      <c r="BT89" s="449"/>
      <c r="BU89" s="449"/>
      <c r="BV89" s="449"/>
      <c r="BW89" s="449"/>
      <c r="BX89" s="449"/>
      <c r="BY89" s="449"/>
      <c r="BZ89" s="449"/>
      <c r="CA89" s="449"/>
      <c r="CB89" s="449"/>
      <c r="CC89" s="449"/>
      <c r="CD89" s="449"/>
      <c r="CE89" s="449"/>
      <c r="CF89" s="449"/>
      <c r="CG89" s="454"/>
      <c r="CH89" s="453"/>
      <c r="CI89" s="452"/>
      <c r="CJ89" s="452"/>
      <c r="CK89" s="452"/>
      <c r="CL89" s="451"/>
      <c r="CM89" s="453"/>
      <c r="CN89" s="452"/>
      <c r="CO89" s="452"/>
      <c r="CP89" s="452"/>
      <c r="CQ89" s="451"/>
      <c r="CR89" s="453"/>
      <c r="CS89" s="452"/>
      <c r="CT89" s="452"/>
      <c r="CU89" s="452"/>
      <c r="CV89" s="451"/>
      <c r="CW89" s="453"/>
      <c r="CX89" s="452"/>
      <c r="CY89" s="452"/>
      <c r="CZ89" s="452"/>
      <c r="DA89" s="451"/>
      <c r="DB89" s="453"/>
      <c r="DC89" s="452"/>
      <c r="DD89" s="452"/>
      <c r="DE89" s="452"/>
      <c r="DF89" s="451"/>
      <c r="DG89" s="453"/>
      <c r="DH89" s="452"/>
      <c r="DI89" s="452"/>
      <c r="DJ89" s="452"/>
      <c r="DK89" s="451"/>
      <c r="DL89" s="453"/>
      <c r="DM89" s="452"/>
      <c r="DN89" s="452"/>
      <c r="DO89" s="452"/>
      <c r="DP89" s="451"/>
      <c r="DQ89" s="453"/>
      <c r="DR89" s="452"/>
      <c r="DS89" s="452"/>
      <c r="DT89" s="452"/>
      <c r="DU89" s="451"/>
      <c r="DV89" s="450"/>
      <c r="DW89" s="449"/>
      <c r="DX89" s="449"/>
      <c r="DY89" s="449"/>
      <c r="DZ89" s="448"/>
      <c r="EA89" s="198"/>
    </row>
    <row r="90" spans="1:131" ht="26.25" hidden="1" customHeight="1" x14ac:dyDescent="0.2">
      <c r="A90" s="435"/>
      <c r="B90" s="434"/>
      <c r="C90" s="434"/>
      <c r="D90" s="434"/>
      <c r="E90" s="434"/>
      <c r="F90" s="434"/>
      <c r="G90" s="434"/>
      <c r="H90" s="434"/>
      <c r="I90" s="434"/>
      <c r="J90" s="434"/>
      <c r="K90" s="434"/>
      <c r="L90" s="434"/>
      <c r="M90" s="434"/>
      <c r="N90" s="434"/>
      <c r="O90" s="434"/>
      <c r="P90" s="434"/>
      <c r="Q90" s="433"/>
      <c r="R90" s="433"/>
      <c r="S90" s="433"/>
      <c r="T90" s="433"/>
      <c r="U90" s="433"/>
      <c r="V90" s="433"/>
      <c r="W90" s="433"/>
      <c r="X90" s="433"/>
      <c r="Y90" s="433"/>
      <c r="Z90" s="433"/>
      <c r="AA90" s="433"/>
      <c r="AB90" s="433"/>
      <c r="AC90" s="433"/>
      <c r="AD90" s="433"/>
      <c r="AE90" s="433"/>
      <c r="AF90" s="433"/>
      <c r="AG90" s="433"/>
      <c r="AH90" s="433"/>
      <c r="AI90" s="433"/>
      <c r="AJ90" s="433"/>
      <c r="AK90" s="433"/>
      <c r="AL90" s="433"/>
      <c r="AM90" s="433"/>
      <c r="AN90" s="433"/>
      <c r="AO90" s="433"/>
      <c r="AP90" s="433"/>
      <c r="AQ90" s="433"/>
      <c r="AR90" s="433"/>
      <c r="AS90" s="433"/>
      <c r="AT90" s="433"/>
      <c r="AU90" s="433"/>
      <c r="AV90" s="433"/>
      <c r="AW90" s="433"/>
      <c r="AX90" s="433"/>
      <c r="AY90" s="433"/>
      <c r="AZ90" s="432"/>
      <c r="BA90" s="432"/>
      <c r="BB90" s="432"/>
      <c r="BC90" s="432"/>
      <c r="BD90" s="432"/>
      <c r="BE90" s="430"/>
      <c r="BF90" s="430"/>
      <c r="BG90" s="430"/>
      <c r="BH90" s="430"/>
      <c r="BI90" s="430"/>
      <c r="BJ90" s="430"/>
      <c r="BK90" s="430"/>
      <c r="BL90" s="430"/>
      <c r="BM90" s="430"/>
      <c r="BN90" s="430"/>
      <c r="BO90" s="430"/>
      <c r="BP90" s="430"/>
      <c r="BQ90" s="456">
        <v>84</v>
      </c>
      <c r="BR90" s="455"/>
      <c r="BS90" s="450"/>
      <c r="BT90" s="449"/>
      <c r="BU90" s="449"/>
      <c r="BV90" s="449"/>
      <c r="BW90" s="449"/>
      <c r="BX90" s="449"/>
      <c r="BY90" s="449"/>
      <c r="BZ90" s="449"/>
      <c r="CA90" s="449"/>
      <c r="CB90" s="449"/>
      <c r="CC90" s="449"/>
      <c r="CD90" s="449"/>
      <c r="CE90" s="449"/>
      <c r="CF90" s="449"/>
      <c r="CG90" s="454"/>
      <c r="CH90" s="453"/>
      <c r="CI90" s="452"/>
      <c r="CJ90" s="452"/>
      <c r="CK90" s="452"/>
      <c r="CL90" s="451"/>
      <c r="CM90" s="453"/>
      <c r="CN90" s="452"/>
      <c r="CO90" s="452"/>
      <c r="CP90" s="452"/>
      <c r="CQ90" s="451"/>
      <c r="CR90" s="453"/>
      <c r="CS90" s="452"/>
      <c r="CT90" s="452"/>
      <c r="CU90" s="452"/>
      <c r="CV90" s="451"/>
      <c r="CW90" s="453"/>
      <c r="CX90" s="452"/>
      <c r="CY90" s="452"/>
      <c r="CZ90" s="452"/>
      <c r="DA90" s="451"/>
      <c r="DB90" s="453"/>
      <c r="DC90" s="452"/>
      <c r="DD90" s="452"/>
      <c r="DE90" s="452"/>
      <c r="DF90" s="451"/>
      <c r="DG90" s="453"/>
      <c r="DH90" s="452"/>
      <c r="DI90" s="452"/>
      <c r="DJ90" s="452"/>
      <c r="DK90" s="451"/>
      <c r="DL90" s="453"/>
      <c r="DM90" s="452"/>
      <c r="DN90" s="452"/>
      <c r="DO90" s="452"/>
      <c r="DP90" s="451"/>
      <c r="DQ90" s="453"/>
      <c r="DR90" s="452"/>
      <c r="DS90" s="452"/>
      <c r="DT90" s="452"/>
      <c r="DU90" s="451"/>
      <c r="DV90" s="450"/>
      <c r="DW90" s="449"/>
      <c r="DX90" s="449"/>
      <c r="DY90" s="449"/>
      <c r="DZ90" s="448"/>
      <c r="EA90" s="198"/>
    </row>
    <row r="91" spans="1:131" ht="26.25" hidden="1" customHeight="1" x14ac:dyDescent="0.2">
      <c r="A91" s="435"/>
      <c r="B91" s="434"/>
      <c r="C91" s="434"/>
      <c r="D91" s="434"/>
      <c r="E91" s="434"/>
      <c r="F91" s="434"/>
      <c r="G91" s="434"/>
      <c r="H91" s="434"/>
      <c r="I91" s="434"/>
      <c r="J91" s="434"/>
      <c r="K91" s="434"/>
      <c r="L91" s="434"/>
      <c r="M91" s="434"/>
      <c r="N91" s="434"/>
      <c r="O91" s="434"/>
      <c r="P91" s="434"/>
      <c r="Q91" s="433"/>
      <c r="R91" s="433"/>
      <c r="S91" s="433"/>
      <c r="T91" s="433"/>
      <c r="U91" s="433"/>
      <c r="V91" s="433"/>
      <c r="W91" s="433"/>
      <c r="X91" s="433"/>
      <c r="Y91" s="433"/>
      <c r="Z91" s="433"/>
      <c r="AA91" s="433"/>
      <c r="AB91" s="433"/>
      <c r="AC91" s="433"/>
      <c r="AD91" s="433"/>
      <c r="AE91" s="433"/>
      <c r="AF91" s="433"/>
      <c r="AG91" s="433"/>
      <c r="AH91" s="433"/>
      <c r="AI91" s="433"/>
      <c r="AJ91" s="433"/>
      <c r="AK91" s="433"/>
      <c r="AL91" s="433"/>
      <c r="AM91" s="433"/>
      <c r="AN91" s="433"/>
      <c r="AO91" s="433"/>
      <c r="AP91" s="433"/>
      <c r="AQ91" s="433"/>
      <c r="AR91" s="433"/>
      <c r="AS91" s="433"/>
      <c r="AT91" s="433"/>
      <c r="AU91" s="433"/>
      <c r="AV91" s="433"/>
      <c r="AW91" s="433"/>
      <c r="AX91" s="433"/>
      <c r="AY91" s="433"/>
      <c r="AZ91" s="432"/>
      <c r="BA91" s="432"/>
      <c r="BB91" s="432"/>
      <c r="BC91" s="432"/>
      <c r="BD91" s="432"/>
      <c r="BE91" s="430"/>
      <c r="BF91" s="430"/>
      <c r="BG91" s="430"/>
      <c r="BH91" s="430"/>
      <c r="BI91" s="430"/>
      <c r="BJ91" s="430"/>
      <c r="BK91" s="430"/>
      <c r="BL91" s="430"/>
      <c r="BM91" s="430"/>
      <c r="BN91" s="430"/>
      <c r="BO91" s="430"/>
      <c r="BP91" s="430"/>
      <c r="BQ91" s="456">
        <v>85</v>
      </c>
      <c r="BR91" s="455"/>
      <c r="BS91" s="450"/>
      <c r="BT91" s="449"/>
      <c r="BU91" s="449"/>
      <c r="BV91" s="449"/>
      <c r="BW91" s="449"/>
      <c r="BX91" s="449"/>
      <c r="BY91" s="449"/>
      <c r="BZ91" s="449"/>
      <c r="CA91" s="449"/>
      <c r="CB91" s="449"/>
      <c r="CC91" s="449"/>
      <c r="CD91" s="449"/>
      <c r="CE91" s="449"/>
      <c r="CF91" s="449"/>
      <c r="CG91" s="454"/>
      <c r="CH91" s="453"/>
      <c r="CI91" s="452"/>
      <c r="CJ91" s="452"/>
      <c r="CK91" s="452"/>
      <c r="CL91" s="451"/>
      <c r="CM91" s="453"/>
      <c r="CN91" s="452"/>
      <c r="CO91" s="452"/>
      <c r="CP91" s="452"/>
      <c r="CQ91" s="451"/>
      <c r="CR91" s="453"/>
      <c r="CS91" s="452"/>
      <c r="CT91" s="452"/>
      <c r="CU91" s="452"/>
      <c r="CV91" s="451"/>
      <c r="CW91" s="453"/>
      <c r="CX91" s="452"/>
      <c r="CY91" s="452"/>
      <c r="CZ91" s="452"/>
      <c r="DA91" s="451"/>
      <c r="DB91" s="453"/>
      <c r="DC91" s="452"/>
      <c r="DD91" s="452"/>
      <c r="DE91" s="452"/>
      <c r="DF91" s="451"/>
      <c r="DG91" s="453"/>
      <c r="DH91" s="452"/>
      <c r="DI91" s="452"/>
      <c r="DJ91" s="452"/>
      <c r="DK91" s="451"/>
      <c r="DL91" s="453"/>
      <c r="DM91" s="452"/>
      <c r="DN91" s="452"/>
      <c r="DO91" s="452"/>
      <c r="DP91" s="451"/>
      <c r="DQ91" s="453"/>
      <c r="DR91" s="452"/>
      <c r="DS91" s="452"/>
      <c r="DT91" s="452"/>
      <c r="DU91" s="451"/>
      <c r="DV91" s="450"/>
      <c r="DW91" s="449"/>
      <c r="DX91" s="449"/>
      <c r="DY91" s="449"/>
      <c r="DZ91" s="448"/>
      <c r="EA91" s="198"/>
    </row>
    <row r="92" spans="1:131" ht="26.25" hidden="1" customHeight="1" x14ac:dyDescent="0.2">
      <c r="A92" s="435"/>
      <c r="B92" s="434"/>
      <c r="C92" s="434"/>
      <c r="D92" s="434"/>
      <c r="E92" s="434"/>
      <c r="F92" s="434"/>
      <c r="G92" s="434"/>
      <c r="H92" s="434"/>
      <c r="I92" s="434"/>
      <c r="J92" s="434"/>
      <c r="K92" s="434"/>
      <c r="L92" s="434"/>
      <c r="M92" s="434"/>
      <c r="N92" s="434"/>
      <c r="O92" s="434"/>
      <c r="P92" s="434"/>
      <c r="Q92" s="433"/>
      <c r="R92" s="433"/>
      <c r="S92" s="433"/>
      <c r="T92" s="433"/>
      <c r="U92" s="433"/>
      <c r="V92" s="433"/>
      <c r="W92" s="433"/>
      <c r="X92" s="433"/>
      <c r="Y92" s="433"/>
      <c r="Z92" s="433"/>
      <c r="AA92" s="433"/>
      <c r="AB92" s="433"/>
      <c r="AC92" s="433"/>
      <c r="AD92" s="433"/>
      <c r="AE92" s="433"/>
      <c r="AF92" s="433"/>
      <c r="AG92" s="433"/>
      <c r="AH92" s="433"/>
      <c r="AI92" s="433"/>
      <c r="AJ92" s="433"/>
      <c r="AK92" s="433"/>
      <c r="AL92" s="433"/>
      <c r="AM92" s="433"/>
      <c r="AN92" s="433"/>
      <c r="AO92" s="433"/>
      <c r="AP92" s="433"/>
      <c r="AQ92" s="433"/>
      <c r="AR92" s="433"/>
      <c r="AS92" s="433"/>
      <c r="AT92" s="433"/>
      <c r="AU92" s="433"/>
      <c r="AV92" s="433"/>
      <c r="AW92" s="433"/>
      <c r="AX92" s="433"/>
      <c r="AY92" s="433"/>
      <c r="AZ92" s="432"/>
      <c r="BA92" s="432"/>
      <c r="BB92" s="432"/>
      <c r="BC92" s="432"/>
      <c r="BD92" s="432"/>
      <c r="BE92" s="430"/>
      <c r="BF92" s="430"/>
      <c r="BG92" s="430"/>
      <c r="BH92" s="430"/>
      <c r="BI92" s="430"/>
      <c r="BJ92" s="430"/>
      <c r="BK92" s="430"/>
      <c r="BL92" s="430"/>
      <c r="BM92" s="430"/>
      <c r="BN92" s="430"/>
      <c r="BO92" s="430"/>
      <c r="BP92" s="430"/>
      <c r="BQ92" s="456">
        <v>86</v>
      </c>
      <c r="BR92" s="455"/>
      <c r="BS92" s="450"/>
      <c r="BT92" s="449"/>
      <c r="BU92" s="449"/>
      <c r="BV92" s="449"/>
      <c r="BW92" s="449"/>
      <c r="BX92" s="449"/>
      <c r="BY92" s="449"/>
      <c r="BZ92" s="449"/>
      <c r="CA92" s="449"/>
      <c r="CB92" s="449"/>
      <c r="CC92" s="449"/>
      <c r="CD92" s="449"/>
      <c r="CE92" s="449"/>
      <c r="CF92" s="449"/>
      <c r="CG92" s="454"/>
      <c r="CH92" s="453"/>
      <c r="CI92" s="452"/>
      <c r="CJ92" s="452"/>
      <c r="CK92" s="452"/>
      <c r="CL92" s="451"/>
      <c r="CM92" s="453"/>
      <c r="CN92" s="452"/>
      <c r="CO92" s="452"/>
      <c r="CP92" s="452"/>
      <c r="CQ92" s="451"/>
      <c r="CR92" s="453"/>
      <c r="CS92" s="452"/>
      <c r="CT92" s="452"/>
      <c r="CU92" s="452"/>
      <c r="CV92" s="451"/>
      <c r="CW92" s="453"/>
      <c r="CX92" s="452"/>
      <c r="CY92" s="452"/>
      <c r="CZ92" s="452"/>
      <c r="DA92" s="451"/>
      <c r="DB92" s="453"/>
      <c r="DC92" s="452"/>
      <c r="DD92" s="452"/>
      <c r="DE92" s="452"/>
      <c r="DF92" s="451"/>
      <c r="DG92" s="453"/>
      <c r="DH92" s="452"/>
      <c r="DI92" s="452"/>
      <c r="DJ92" s="452"/>
      <c r="DK92" s="451"/>
      <c r="DL92" s="453"/>
      <c r="DM92" s="452"/>
      <c r="DN92" s="452"/>
      <c r="DO92" s="452"/>
      <c r="DP92" s="451"/>
      <c r="DQ92" s="453"/>
      <c r="DR92" s="452"/>
      <c r="DS92" s="452"/>
      <c r="DT92" s="452"/>
      <c r="DU92" s="451"/>
      <c r="DV92" s="450"/>
      <c r="DW92" s="449"/>
      <c r="DX92" s="449"/>
      <c r="DY92" s="449"/>
      <c r="DZ92" s="448"/>
      <c r="EA92" s="198"/>
    </row>
    <row r="93" spans="1:131" ht="26.25" hidden="1" customHeight="1" x14ac:dyDescent="0.2">
      <c r="A93" s="435"/>
      <c r="B93" s="434"/>
      <c r="C93" s="434"/>
      <c r="D93" s="434"/>
      <c r="E93" s="434"/>
      <c r="F93" s="434"/>
      <c r="G93" s="434"/>
      <c r="H93" s="434"/>
      <c r="I93" s="434"/>
      <c r="J93" s="434"/>
      <c r="K93" s="434"/>
      <c r="L93" s="434"/>
      <c r="M93" s="434"/>
      <c r="N93" s="434"/>
      <c r="O93" s="434"/>
      <c r="P93" s="434"/>
      <c r="Q93" s="433"/>
      <c r="R93" s="433"/>
      <c r="S93" s="433"/>
      <c r="T93" s="433"/>
      <c r="U93" s="433"/>
      <c r="V93" s="433"/>
      <c r="W93" s="433"/>
      <c r="X93" s="433"/>
      <c r="Y93" s="433"/>
      <c r="Z93" s="433"/>
      <c r="AA93" s="433"/>
      <c r="AB93" s="433"/>
      <c r="AC93" s="433"/>
      <c r="AD93" s="433"/>
      <c r="AE93" s="433"/>
      <c r="AF93" s="433"/>
      <c r="AG93" s="433"/>
      <c r="AH93" s="433"/>
      <c r="AI93" s="433"/>
      <c r="AJ93" s="433"/>
      <c r="AK93" s="433"/>
      <c r="AL93" s="433"/>
      <c r="AM93" s="433"/>
      <c r="AN93" s="433"/>
      <c r="AO93" s="433"/>
      <c r="AP93" s="433"/>
      <c r="AQ93" s="433"/>
      <c r="AR93" s="433"/>
      <c r="AS93" s="433"/>
      <c r="AT93" s="433"/>
      <c r="AU93" s="433"/>
      <c r="AV93" s="433"/>
      <c r="AW93" s="433"/>
      <c r="AX93" s="433"/>
      <c r="AY93" s="433"/>
      <c r="AZ93" s="432"/>
      <c r="BA93" s="432"/>
      <c r="BB93" s="432"/>
      <c r="BC93" s="432"/>
      <c r="BD93" s="432"/>
      <c r="BE93" s="430"/>
      <c r="BF93" s="430"/>
      <c r="BG93" s="430"/>
      <c r="BH93" s="430"/>
      <c r="BI93" s="430"/>
      <c r="BJ93" s="430"/>
      <c r="BK93" s="430"/>
      <c r="BL93" s="430"/>
      <c r="BM93" s="430"/>
      <c r="BN93" s="430"/>
      <c r="BO93" s="430"/>
      <c r="BP93" s="430"/>
      <c r="BQ93" s="456">
        <v>87</v>
      </c>
      <c r="BR93" s="455"/>
      <c r="BS93" s="450"/>
      <c r="BT93" s="449"/>
      <c r="BU93" s="449"/>
      <c r="BV93" s="449"/>
      <c r="BW93" s="449"/>
      <c r="BX93" s="449"/>
      <c r="BY93" s="449"/>
      <c r="BZ93" s="449"/>
      <c r="CA93" s="449"/>
      <c r="CB93" s="449"/>
      <c r="CC93" s="449"/>
      <c r="CD93" s="449"/>
      <c r="CE93" s="449"/>
      <c r="CF93" s="449"/>
      <c r="CG93" s="454"/>
      <c r="CH93" s="453"/>
      <c r="CI93" s="452"/>
      <c r="CJ93" s="452"/>
      <c r="CK93" s="452"/>
      <c r="CL93" s="451"/>
      <c r="CM93" s="453"/>
      <c r="CN93" s="452"/>
      <c r="CO93" s="452"/>
      <c r="CP93" s="452"/>
      <c r="CQ93" s="451"/>
      <c r="CR93" s="453"/>
      <c r="CS93" s="452"/>
      <c r="CT93" s="452"/>
      <c r="CU93" s="452"/>
      <c r="CV93" s="451"/>
      <c r="CW93" s="453"/>
      <c r="CX93" s="452"/>
      <c r="CY93" s="452"/>
      <c r="CZ93" s="452"/>
      <c r="DA93" s="451"/>
      <c r="DB93" s="453"/>
      <c r="DC93" s="452"/>
      <c r="DD93" s="452"/>
      <c r="DE93" s="452"/>
      <c r="DF93" s="451"/>
      <c r="DG93" s="453"/>
      <c r="DH93" s="452"/>
      <c r="DI93" s="452"/>
      <c r="DJ93" s="452"/>
      <c r="DK93" s="451"/>
      <c r="DL93" s="453"/>
      <c r="DM93" s="452"/>
      <c r="DN93" s="452"/>
      <c r="DO93" s="452"/>
      <c r="DP93" s="451"/>
      <c r="DQ93" s="453"/>
      <c r="DR93" s="452"/>
      <c r="DS93" s="452"/>
      <c r="DT93" s="452"/>
      <c r="DU93" s="451"/>
      <c r="DV93" s="450"/>
      <c r="DW93" s="449"/>
      <c r="DX93" s="449"/>
      <c r="DY93" s="449"/>
      <c r="DZ93" s="448"/>
      <c r="EA93" s="198"/>
    </row>
    <row r="94" spans="1:131" ht="26.25" hidden="1" customHeight="1" x14ac:dyDescent="0.2">
      <c r="A94" s="435"/>
      <c r="B94" s="434"/>
      <c r="C94" s="434"/>
      <c r="D94" s="434"/>
      <c r="E94" s="434"/>
      <c r="F94" s="434"/>
      <c r="G94" s="434"/>
      <c r="H94" s="434"/>
      <c r="I94" s="434"/>
      <c r="J94" s="434"/>
      <c r="K94" s="434"/>
      <c r="L94" s="434"/>
      <c r="M94" s="434"/>
      <c r="N94" s="434"/>
      <c r="O94" s="434"/>
      <c r="P94" s="434"/>
      <c r="Q94" s="433"/>
      <c r="R94" s="433"/>
      <c r="S94" s="433"/>
      <c r="T94" s="433"/>
      <c r="U94" s="433"/>
      <c r="V94" s="433"/>
      <c r="W94" s="433"/>
      <c r="X94" s="433"/>
      <c r="Y94" s="433"/>
      <c r="Z94" s="433"/>
      <c r="AA94" s="433"/>
      <c r="AB94" s="433"/>
      <c r="AC94" s="433"/>
      <c r="AD94" s="433"/>
      <c r="AE94" s="433"/>
      <c r="AF94" s="433"/>
      <c r="AG94" s="433"/>
      <c r="AH94" s="433"/>
      <c r="AI94" s="433"/>
      <c r="AJ94" s="433"/>
      <c r="AK94" s="433"/>
      <c r="AL94" s="433"/>
      <c r="AM94" s="433"/>
      <c r="AN94" s="433"/>
      <c r="AO94" s="433"/>
      <c r="AP94" s="433"/>
      <c r="AQ94" s="433"/>
      <c r="AR94" s="433"/>
      <c r="AS94" s="433"/>
      <c r="AT94" s="433"/>
      <c r="AU94" s="433"/>
      <c r="AV94" s="433"/>
      <c r="AW94" s="433"/>
      <c r="AX94" s="433"/>
      <c r="AY94" s="433"/>
      <c r="AZ94" s="432"/>
      <c r="BA94" s="432"/>
      <c r="BB94" s="432"/>
      <c r="BC94" s="432"/>
      <c r="BD94" s="432"/>
      <c r="BE94" s="430"/>
      <c r="BF94" s="430"/>
      <c r="BG94" s="430"/>
      <c r="BH94" s="430"/>
      <c r="BI94" s="430"/>
      <c r="BJ94" s="430"/>
      <c r="BK94" s="430"/>
      <c r="BL94" s="430"/>
      <c r="BM94" s="430"/>
      <c r="BN94" s="430"/>
      <c r="BO94" s="430"/>
      <c r="BP94" s="430"/>
      <c r="BQ94" s="456">
        <v>88</v>
      </c>
      <c r="BR94" s="455"/>
      <c r="BS94" s="450"/>
      <c r="BT94" s="449"/>
      <c r="BU94" s="449"/>
      <c r="BV94" s="449"/>
      <c r="BW94" s="449"/>
      <c r="BX94" s="449"/>
      <c r="BY94" s="449"/>
      <c r="BZ94" s="449"/>
      <c r="CA94" s="449"/>
      <c r="CB94" s="449"/>
      <c r="CC94" s="449"/>
      <c r="CD94" s="449"/>
      <c r="CE94" s="449"/>
      <c r="CF94" s="449"/>
      <c r="CG94" s="454"/>
      <c r="CH94" s="453"/>
      <c r="CI94" s="452"/>
      <c r="CJ94" s="452"/>
      <c r="CK94" s="452"/>
      <c r="CL94" s="451"/>
      <c r="CM94" s="453"/>
      <c r="CN94" s="452"/>
      <c r="CO94" s="452"/>
      <c r="CP94" s="452"/>
      <c r="CQ94" s="451"/>
      <c r="CR94" s="453"/>
      <c r="CS94" s="452"/>
      <c r="CT94" s="452"/>
      <c r="CU94" s="452"/>
      <c r="CV94" s="451"/>
      <c r="CW94" s="453"/>
      <c r="CX94" s="452"/>
      <c r="CY94" s="452"/>
      <c r="CZ94" s="452"/>
      <c r="DA94" s="451"/>
      <c r="DB94" s="453"/>
      <c r="DC94" s="452"/>
      <c r="DD94" s="452"/>
      <c r="DE94" s="452"/>
      <c r="DF94" s="451"/>
      <c r="DG94" s="453"/>
      <c r="DH94" s="452"/>
      <c r="DI94" s="452"/>
      <c r="DJ94" s="452"/>
      <c r="DK94" s="451"/>
      <c r="DL94" s="453"/>
      <c r="DM94" s="452"/>
      <c r="DN94" s="452"/>
      <c r="DO94" s="452"/>
      <c r="DP94" s="451"/>
      <c r="DQ94" s="453"/>
      <c r="DR94" s="452"/>
      <c r="DS94" s="452"/>
      <c r="DT94" s="452"/>
      <c r="DU94" s="451"/>
      <c r="DV94" s="450"/>
      <c r="DW94" s="449"/>
      <c r="DX94" s="449"/>
      <c r="DY94" s="449"/>
      <c r="DZ94" s="448"/>
      <c r="EA94" s="198"/>
    </row>
    <row r="95" spans="1:131" ht="26.25" hidden="1" customHeight="1" x14ac:dyDescent="0.2">
      <c r="A95" s="435"/>
      <c r="B95" s="434"/>
      <c r="C95" s="434"/>
      <c r="D95" s="434"/>
      <c r="E95" s="434"/>
      <c r="F95" s="434"/>
      <c r="G95" s="434"/>
      <c r="H95" s="434"/>
      <c r="I95" s="434"/>
      <c r="J95" s="434"/>
      <c r="K95" s="434"/>
      <c r="L95" s="434"/>
      <c r="M95" s="434"/>
      <c r="N95" s="434"/>
      <c r="O95" s="434"/>
      <c r="P95" s="434"/>
      <c r="Q95" s="433"/>
      <c r="R95" s="433"/>
      <c r="S95" s="433"/>
      <c r="T95" s="433"/>
      <c r="U95" s="433"/>
      <c r="V95" s="433"/>
      <c r="W95" s="433"/>
      <c r="X95" s="433"/>
      <c r="Y95" s="433"/>
      <c r="Z95" s="433"/>
      <c r="AA95" s="433"/>
      <c r="AB95" s="433"/>
      <c r="AC95" s="433"/>
      <c r="AD95" s="433"/>
      <c r="AE95" s="433"/>
      <c r="AF95" s="433"/>
      <c r="AG95" s="433"/>
      <c r="AH95" s="433"/>
      <c r="AI95" s="433"/>
      <c r="AJ95" s="433"/>
      <c r="AK95" s="433"/>
      <c r="AL95" s="433"/>
      <c r="AM95" s="433"/>
      <c r="AN95" s="433"/>
      <c r="AO95" s="433"/>
      <c r="AP95" s="433"/>
      <c r="AQ95" s="433"/>
      <c r="AR95" s="433"/>
      <c r="AS95" s="433"/>
      <c r="AT95" s="433"/>
      <c r="AU95" s="433"/>
      <c r="AV95" s="433"/>
      <c r="AW95" s="433"/>
      <c r="AX95" s="433"/>
      <c r="AY95" s="433"/>
      <c r="AZ95" s="432"/>
      <c r="BA95" s="432"/>
      <c r="BB95" s="432"/>
      <c r="BC95" s="432"/>
      <c r="BD95" s="432"/>
      <c r="BE95" s="430"/>
      <c r="BF95" s="430"/>
      <c r="BG95" s="430"/>
      <c r="BH95" s="430"/>
      <c r="BI95" s="430"/>
      <c r="BJ95" s="430"/>
      <c r="BK95" s="430"/>
      <c r="BL95" s="430"/>
      <c r="BM95" s="430"/>
      <c r="BN95" s="430"/>
      <c r="BO95" s="430"/>
      <c r="BP95" s="430"/>
      <c r="BQ95" s="456">
        <v>89</v>
      </c>
      <c r="BR95" s="455"/>
      <c r="BS95" s="450"/>
      <c r="BT95" s="449"/>
      <c r="BU95" s="449"/>
      <c r="BV95" s="449"/>
      <c r="BW95" s="449"/>
      <c r="BX95" s="449"/>
      <c r="BY95" s="449"/>
      <c r="BZ95" s="449"/>
      <c r="CA95" s="449"/>
      <c r="CB95" s="449"/>
      <c r="CC95" s="449"/>
      <c r="CD95" s="449"/>
      <c r="CE95" s="449"/>
      <c r="CF95" s="449"/>
      <c r="CG95" s="454"/>
      <c r="CH95" s="453"/>
      <c r="CI95" s="452"/>
      <c r="CJ95" s="452"/>
      <c r="CK95" s="452"/>
      <c r="CL95" s="451"/>
      <c r="CM95" s="453"/>
      <c r="CN95" s="452"/>
      <c r="CO95" s="452"/>
      <c r="CP95" s="452"/>
      <c r="CQ95" s="451"/>
      <c r="CR95" s="453"/>
      <c r="CS95" s="452"/>
      <c r="CT95" s="452"/>
      <c r="CU95" s="452"/>
      <c r="CV95" s="451"/>
      <c r="CW95" s="453"/>
      <c r="CX95" s="452"/>
      <c r="CY95" s="452"/>
      <c r="CZ95" s="452"/>
      <c r="DA95" s="451"/>
      <c r="DB95" s="453"/>
      <c r="DC95" s="452"/>
      <c r="DD95" s="452"/>
      <c r="DE95" s="452"/>
      <c r="DF95" s="451"/>
      <c r="DG95" s="453"/>
      <c r="DH95" s="452"/>
      <c r="DI95" s="452"/>
      <c r="DJ95" s="452"/>
      <c r="DK95" s="451"/>
      <c r="DL95" s="453"/>
      <c r="DM95" s="452"/>
      <c r="DN95" s="452"/>
      <c r="DO95" s="452"/>
      <c r="DP95" s="451"/>
      <c r="DQ95" s="453"/>
      <c r="DR95" s="452"/>
      <c r="DS95" s="452"/>
      <c r="DT95" s="452"/>
      <c r="DU95" s="451"/>
      <c r="DV95" s="450"/>
      <c r="DW95" s="449"/>
      <c r="DX95" s="449"/>
      <c r="DY95" s="449"/>
      <c r="DZ95" s="448"/>
      <c r="EA95" s="198"/>
    </row>
    <row r="96" spans="1:131" ht="26.25" hidden="1" customHeight="1" x14ac:dyDescent="0.2">
      <c r="A96" s="435"/>
      <c r="B96" s="434"/>
      <c r="C96" s="434"/>
      <c r="D96" s="434"/>
      <c r="E96" s="434"/>
      <c r="F96" s="434"/>
      <c r="G96" s="434"/>
      <c r="H96" s="434"/>
      <c r="I96" s="434"/>
      <c r="J96" s="434"/>
      <c r="K96" s="434"/>
      <c r="L96" s="434"/>
      <c r="M96" s="434"/>
      <c r="N96" s="434"/>
      <c r="O96" s="434"/>
      <c r="P96" s="434"/>
      <c r="Q96" s="433"/>
      <c r="R96" s="433"/>
      <c r="S96" s="433"/>
      <c r="T96" s="433"/>
      <c r="U96" s="433"/>
      <c r="V96" s="433"/>
      <c r="W96" s="433"/>
      <c r="X96" s="433"/>
      <c r="Y96" s="433"/>
      <c r="Z96" s="433"/>
      <c r="AA96" s="433"/>
      <c r="AB96" s="433"/>
      <c r="AC96" s="433"/>
      <c r="AD96" s="433"/>
      <c r="AE96" s="433"/>
      <c r="AF96" s="433"/>
      <c r="AG96" s="433"/>
      <c r="AH96" s="433"/>
      <c r="AI96" s="433"/>
      <c r="AJ96" s="433"/>
      <c r="AK96" s="433"/>
      <c r="AL96" s="433"/>
      <c r="AM96" s="433"/>
      <c r="AN96" s="433"/>
      <c r="AO96" s="433"/>
      <c r="AP96" s="433"/>
      <c r="AQ96" s="433"/>
      <c r="AR96" s="433"/>
      <c r="AS96" s="433"/>
      <c r="AT96" s="433"/>
      <c r="AU96" s="433"/>
      <c r="AV96" s="433"/>
      <c r="AW96" s="433"/>
      <c r="AX96" s="433"/>
      <c r="AY96" s="433"/>
      <c r="AZ96" s="432"/>
      <c r="BA96" s="432"/>
      <c r="BB96" s="432"/>
      <c r="BC96" s="432"/>
      <c r="BD96" s="432"/>
      <c r="BE96" s="430"/>
      <c r="BF96" s="430"/>
      <c r="BG96" s="430"/>
      <c r="BH96" s="430"/>
      <c r="BI96" s="430"/>
      <c r="BJ96" s="430"/>
      <c r="BK96" s="430"/>
      <c r="BL96" s="430"/>
      <c r="BM96" s="430"/>
      <c r="BN96" s="430"/>
      <c r="BO96" s="430"/>
      <c r="BP96" s="430"/>
      <c r="BQ96" s="456">
        <v>90</v>
      </c>
      <c r="BR96" s="455"/>
      <c r="BS96" s="450"/>
      <c r="BT96" s="449"/>
      <c r="BU96" s="449"/>
      <c r="BV96" s="449"/>
      <c r="BW96" s="449"/>
      <c r="BX96" s="449"/>
      <c r="BY96" s="449"/>
      <c r="BZ96" s="449"/>
      <c r="CA96" s="449"/>
      <c r="CB96" s="449"/>
      <c r="CC96" s="449"/>
      <c r="CD96" s="449"/>
      <c r="CE96" s="449"/>
      <c r="CF96" s="449"/>
      <c r="CG96" s="454"/>
      <c r="CH96" s="453"/>
      <c r="CI96" s="452"/>
      <c r="CJ96" s="452"/>
      <c r="CK96" s="452"/>
      <c r="CL96" s="451"/>
      <c r="CM96" s="453"/>
      <c r="CN96" s="452"/>
      <c r="CO96" s="452"/>
      <c r="CP96" s="452"/>
      <c r="CQ96" s="451"/>
      <c r="CR96" s="453"/>
      <c r="CS96" s="452"/>
      <c r="CT96" s="452"/>
      <c r="CU96" s="452"/>
      <c r="CV96" s="451"/>
      <c r="CW96" s="453"/>
      <c r="CX96" s="452"/>
      <c r="CY96" s="452"/>
      <c r="CZ96" s="452"/>
      <c r="DA96" s="451"/>
      <c r="DB96" s="453"/>
      <c r="DC96" s="452"/>
      <c r="DD96" s="452"/>
      <c r="DE96" s="452"/>
      <c r="DF96" s="451"/>
      <c r="DG96" s="453"/>
      <c r="DH96" s="452"/>
      <c r="DI96" s="452"/>
      <c r="DJ96" s="452"/>
      <c r="DK96" s="451"/>
      <c r="DL96" s="453"/>
      <c r="DM96" s="452"/>
      <c r="DN96" s="452"/>
      <c r="DO96" s="452"/>
      <c r="DP96" s="451"/>
      <c r="DQ96" s="453"/>
      <c r="DR96" s="452"/>
      <c r="DS96" s="452"/>
      <c r="DT96" s="452"/>
      <c r="DU96" s="451"/>
      <c r="DV96" s="450"/>
      <c r="DW96" s="449"/>
      <c r="DX96" s="449"/>
      <c r="DY96" s="449"/>
      <c r="DZ96" s="448"/>
      <c r="EA96" s="198"/>
    </row>
    <row r="97" spans="1:131" ht="26.25" hidden="1" customHeight="1" x14ac:dyDescent="0.2">
      <c r="A97" s="435"/>
      <c r="B97" s="434"/>
      <c r="C97" s="434"/>
      <c r="D97" s="434"/>
      <c r="E97" s="434"/>
      <c r="F97" s="434"/>
      <c r="G97" s="434"/>
      <c r="H97" s="434"/>
      <c r="I97" s="434"/>
      <c r="J97" s="434"/>
      <c r="K97" s="434"/>
      <c r="L97" s="434"/>
      <c r="M97" s="434"/>
      <c r="N97" s="434"/>
      <c r="O97" s="434"/>
      <c r="P97" s="434"/>
      <c r="Q97" s="433"/>
      <c r="R97" s="433"/>
      <c r="S97" s="433"/>
      <c r="T97" s="433"/>
      <c r="U97" s="433"/>
      <c r="V97" s="433"/>
      <c r="W97" s="433"/>
      <c r="X97" s="433"/>
      <c r="Y97" s="433"/>
      <c r="Z97" s="433"/>
      <c r="AA97" s="433"/>
      <c r="AB97" s="433"/>
      <c r="AC97" s="433"/>
      <c r="AD97" s="433"/>
      <c r="AE97" s="433"/>
      <c r="AF97" s="433"/>
      <c r="AG97" s="433"/>
      <c r="AH97" s="433"/>
      <c r="AI97" s="433"/>
      <c r="AJ97" s="433"/>
      <c r="AK97" s="433"/>
      <c r="AL97" s="433"/>
      <c r="AM97" s="433"/>
      <c r="AN97" s="433"/>
      <c r="AO97" s="433"/>
      <c r="AP97" s="433"/>
      <c r="AQ97" s="433"/>
      <c r="AR97" s="433"/>
      <c r="AS97" s="433"/>
      <c r="AT97" s="433"/>
      <c r="AU97" s="433"/>
      <c r="AV97" s="433"/>
      <c r="AW97" s="433"/>
      <c r="AX97" s="433"/>
      <c r="AY97" s="433"/>
      <c r="AZ97" s="432"/>
      <c r="BA97" s="432"/>
      <c r="BB97" s="432"/>
      <c r="BC97" s="432"/>
      <c r="BD97" s="432"/>
      <c r="BE97" s="430"/>
      <c r="BF97" s="430"/>
      <c r="BG97" s="430"/>
      <c r="BH97" s="430"/>
      <c r="BI97" s="430"/>
      <c r="BJ97" s="430"/>
      <c r="BK97" s="430"/>
      <c r="BL97" s="430"/>
      <c r="BM97" s="430"/>
      <c r="BN97" s="430"/>
      <c r="BO97" s="430"/>
      <c r="BP97" s="430"/>
      <c r="BQ97" s="456">
        <v>91</v>
      </c>
      <c r="BR97" s="455"/>
      <c r="BS97" s="450"/>
      <c r="BT97" s="449"/>
      <c r="BU97" s="449"/>
      <c r="BV97" s="449"/>
      <c r="BW97" s="449"/>
      <c r="BX97" s="449"/>
      <c r="BY97" s="449"/>
      <c r="BZ97" s="449"/>
      <c r="CA97" s="449"/>
      <c r="CB97" s="449"/>
      <c r="CC97" s="449"/>
      <c r="CD97" s="449"/>
      <c r="CE97" s="449"/>
      <c r="CF97" s="449"/>
      <c r="CG97" s="454"/>
      <c r="CH97" s="453"/>
      <c r="CI97" s="452"/>
      <c r="CJ97" s="452"/>
      <c r="CK97" s="452"/>
      <c r="CL97" s="451"/>
      <c r="CM97" s="453"/>
      <c r="CN97" s="452"/>
      <c r="CO97" s="452"/>
      <c r="CP97" s="452"/>
      <c r="CQ97" s="451"/>
      <c r="CR97" s="453"/>
      <c r="CS97" s="452"/>
      <c r="CT97" s="452"/>
      <c r="CU97" s="452"/>
      <c r="CV97" s="451"/>
      <c r="CW97" s="453"/>
      <c r="CX97" s="452"/>
      <c r="CY97" s="452"/>
      <c r="CZ97" s="452"/>
      <c r="DA97" s="451"/>
      <c r="DB97" s="453"/>
      <c r="DC97" s="452"/>
      <c r="DD97" s="452"/>
      <c r="DE97" s="452"/>
      <c r="DF97" s="451"/>
      <c r="DG97" s="453"/>
      <c r="DH97" s="452"/>
      <c r="DI97" s="452"/>
      <c r="DJ97" s="452"/>
      <c r="DK97" s="451"/>
      <c r="DL97" s="453"/>
      <c r="DM97" s="452"/>
      <c r="DN97" s="452"/>
      <c r="DO97" s="452"/>
      <c r="DP97" s="451"/>
      <c r="DQ97" s="453"/>
      <c r="DR97" s="452"/>
      <c r="DS97" s="452"/>
      <c r="DT97" s="452"/>
      <c r="DU97" s="451"/>
      <c r="DV97" s="450"/>
      <c r="DW97" s="449"/>
      <c r="DX97" s="449"/>
      <c r="DY97" s="449"/>
      <c r="DZ97" s="448"/>
      <c r="EA97" s="198"/>
    </row>
    <row r="98" spans="1:131" ht="26.25" hidden="1" customHeight="1" x14ac:dyDescent="0.2">
      <c r="A98" s="435"/>
      <c r="B98" s="434"/>
      <c r="C98" s="434"/>
      <c r="D98" s="434"/>
      <c r="E98" s="434"/>
      <c r="F98" s="434"/>
      <c r="G98" s="434"/>
      <c r="H98" s="434"/>
      <c r="I98" s="434"/>
      <c r="J98" s="434"/>
      <c r="K98" s="434"/>
      <c r="L98" s="434"/>
      <c r="M98" s="434"/>
      <c r="N98" s="434"/>
      <c r="O98" s="434"/>
      <c r="P98" s="434"/>
      <c r="Q98" s="433"/>
      <c r="R98" s="433"/>
      <c r="S98" s="433"/>
      <c r="T98" s="433"/>
      <c r="U98" s="433"/>
      <c r="V98" s="433"/>
      <c r="W98" s="433"/>
      <c r="X98" s="433"/>
      <c r="Y98" s="433"/>
      <c r="Z98" s="433"/>
      <c r="AA98" s="433"/>
      <c r="AB98" s="433"/>
      <c r="AC98" s="433"/>
      <c r="AD98" s="433"/>
      <c r="AE98" s="433"/>
      <c r="AF98" s="433"/>
      <c r="AG98" s="433"/>
      <c r="AH98" s="433"/>
      <c r="AI98" s="433"/>
      <c r="AJ98" s="433"/>
      <c r="AK98" s="433"/>
      <c r="AL98" s="433"/>
      <c r="AM98" s="433"/>
      <c r="AN98" s="433"/>
      <c r="AO98" s="433"/>
      <c r="AP98" s="433"/>
      <c r="AQ98" s="433"/>
      <c r="AR98" s="433"/>
      <c r="AS98" s="433"/>
      <c r="AT98" s="433"/>
      <c r="AU98" s="433"/>
      <c r="AV98" s="433"/>
      <c r="AW98" s="433"/>
      <c r="AX98" s="433"/>
      <c r="AY98" s="433"/>
      <c r="AZ98" s="432"/>
      <c r="BA98" s="432"/>
      <c r="BB98" s="432"/>
      <c r="BC98" s="432"/>
      <c r="BD98" s="432"/>
      <c r="BE98" s="430"/>
      <c r="BF98" s="430"/>
      <c r="BG98" s="430"/>
      <c r="BH98" s="430"/>
      <c r="BI98" s="430"/>
      <c r="BJ98" s="430"/>
      <c r="BK98" s="430"/>
      <c r="BL98" s="430"/>
      <c r="BM98" s="430"/>
      <c r="BN98" s="430"/>
      <c r="BO98" s="430"/>
      <c r="BP98" s="430"/>
      <c r="BQ98" s="456">
        <v>92</v>
      </c>
      <c r="BR98" s="455"/>
      <c r="BS98" s="450"/>
      <c r="BT98" s="449"/>
      <c r="BU98" s="449"/>
      <c r="BV98" s="449"/>
      <c r="BW98" s="449"/>
      <c r="BX98" s="449"/>
      <c r="BY98" s="449"/>
      <c r="BZ98" s="449"/>
      <c r="CA98" s="449"/>
      <c r="CB98" s="449"/>
      <c r="CC98" s="449"/>
      <c r="CD98" s="449"/>
      <c r="CE98" s="449"/>
      <c r="CF98" s="449"/>
      <c r="CG98" s="454"/>
      <c r="CH98" s="453"/>
      <c r="CI98" s="452"/>
      <c r="CJ98" s="452"/>
      <c r="CK98" s="452"/>
      <c r="CL98" s="451"/>
      <c r="CM98" s="453"/>
      <c r="CN98" s="452"/>
      <c r="CO98" s="452"/>
      <c r="CP98" s="452"/>
      <c r="CQ98" s="451"/>
      <c r="CR98" s="453"/>
      <c r="CS98" s="452"/>
      <c r="CT98" s="452"/>
      <c r="CU98" s="452"/>
      <c r="CV98" s="451"/>
      <c r="CW98" s="453"/>
      <c r="CX98" s="452"/>
      <c r="CY98" s="452"/>
      <c r="CZ98" s="452"/>
      <c r="DA98" s="451"/>
      <c r="DB98" s="453"/>
      <c r="DC98" s="452"/>
      <c r="DD98" s="452"/>
      <c r="DE98" s="452"/>
      <c r="DF98" s="451"/>
      <c r="DG98" s="453"/>
      <c r="DH98" s="452"/>
      <c r="DI98" s="452"/>
      <c r="DJ98" s="452"/>
      <c r="DK98" s="451"/>
      <c r="DL98" s="453"/>
      <c r="DM98" s="452"/>
      <c r="DN98" s="452"/>
      <c r="DO98" s="452"/>
      <c r="DP98" s="451"/>
      <c r="DQ98" s="453"/>
      <c r="DR98" s="452"/>
      <c r="DS98" s="452"/>
      <c r="DT98" s="452"/>
      <c r="DU98" s="451"/>
      <c r="DV98" s="450"/>
      <c r="DW98" s="449"/>
      <c r="DX98" s="449"/>
      <c r="DY98" s="449"/>
      <c r="DZ98" s="448"/>
      <c r="EA98" s="198"/>
    </row>
    <row r="99" spans="1:131" ht="26.25" hidden="1" customHeight="1" x14ac:dyDescent="0.2">
      <c r="A99" s="435"/>
      <c r="B99" s="434"/>
      <c r="C99" s="434"/>
      <c r="D99" s="434"/>
      <c r="E99" s="434"/>
      <c r="F99" s="434"/>
      <c r="G99" s="434"/>
      <c r="H99" s="434"/>
      <c r="I99" s="434"/>
      <c r="J99" s="434"/>
      <c r="K99" s="434"/>
      <c r="L99" s="434"/>
      <c r="M99" s="434"/>
      <c r="N99" s="434"/>
      <c r="O99" s="434"/>
      <c r="P99" s="434"/>
      <c r="Q99" s="433"/>
      <c r="R99" s="433"/>
      <c r="S99" s="433"/>
      <c r="T99" s="433"/>
      <c r="U99" s="433"/>
      <c r="V99" s="433"/>
      <c r="W99" s="433"/>
      <c r="X99" s="433"/>
      <c r="Y99" s="433"/>
      <c r="Z99" s="433"/>
      <c r="AA99" s="433"/>
      <c r="AB99" s="433"/>
      <c r="AC99" s="433"/>
      <c r="AD99" s="433"/>
      <c r="AE99" s="433"/>
      <c r="AF99" s="433"/>
      <c r="AG99" s="433"/>
      <c r="AH99" s="433"/>
      <c r="AI99" s="433"/>
      <c r="AJ99" s="433"/>
      <c r="AK99" s="433"/>
      <c r="AL99" s="433"/>
      <c r="AM99" s="433"/>
      <c r="AN99" s="433"/>
      <c r="AO99" s="433"/>
      <c r="AP99" s="433"/>
      <c r="AQ99" s="433"/>
      <c r="AR99" s="433"/>
      <c r="AS99" s="433"/>
      <c r="AT99" s="433"/>
      <c r="AU99" s="433"/>
      <c r="AV99" s="433"/>
      <c r="AW99" s="433"/>
      <c r="AX99" s="433"/>
      <c r="AY99" s="433"/>
      <c r="AZ99" s="432"/>
      <c r="BA99" s="432"/>
      <c r="BB99" s="432"/>
      <c r="BC99" s="432"/>
      <c r="BD99" s="432"/>
      <c r="BE99" s="430"/>
      <c r="BF99" s="430"/>
      <c r="BG99" s="430"/>
      <c r="BH99" s="430"/>
      <c r="BI99" s="430"/>
      <c r="BJ99" s="430"/>
      <c r="BK99" s="430"/>
      <c r="BL99" s="430"/>
      <c r="BM99" s="430"/>
      <c r="BN99" s="430"/>
      <c r="BO99" s="430"/>
      <c r="BP99" s="430"/>
      <c r="BQ99" s="456">
        <v>93</v>
      </c>
      <c r="BR99" s="455"/>
      <c r="BS99" s="450"/>
      <c r="BT99" s="449"/>
      <c r="BU99" s="449"/>
      <c r="BV99" s="449"/>
      <c r="BW99" s="449"/>
      <c r="BX99" s="449"/>
      <c r="BY99" s="449"/>
      <c r="BZ99" s="449"/>
      <c r="CA99" s="449"/>
      <c r="CB99" s="449"/>
      <c r="CC99" s="449"/>
      <c r="CD99" s="449"/>
      <c r="CE99" s="449"/>
      <c r="CF99" s="449"/>
      <c r="CG99" s="454"/>
      <c r="CH99" s="453"/>
      <c r="CI99" s="452"/>
      <c r="CJ99" s="452"/>
      <c r="CK99" s="452"/>
      <c r="CL99" s="451"/>
      <c r="CM99" s="453"/>
      <c r="CN99" s="452"/>
      <c r="CO99" s="452"/>
      <c r="CP99" s="452"/>
      <c r="CQ99" s="451"/>
      <c r="CR99" s="453"/>
      <c r="CS99" s="452"/>
      <c r="CT99" s="452"/>
      <c r="CU99" s="452"/>
      <c r="CV99" s="451"/>
      <c r="CW99" s="453"/>
      <c r="CX99" s="452"/>
      <c r="CY99" s="452"/>
      <c r="CZ99" s="452"/>
      <c r="DA99" s="451"/>
      <c r="DB99" s="453"/>
      <c r="DC99" s="452"/>
      <c r="DD99" s="452"/>
      <c r="DE99" s="452"/>
      <c r="DF99" s="451"/>
      <c r="DG99" s="453"/>
      <c r="DH99" s="452"/>
      <c r="DI99" s="452"/>
      <c r="DJ99" s="452"/>
      <c r="DK99" s="451"/>
      <c r="DL99" s="453"/>
      <c r="DM99" s="452"/>
      <c r="DN99" s="452"/>
      <c r="DO99" s="452"/>
      <c r="DP99" s="451"/>
      <c r="DQ99" s="453"/>
      <c r="DR99" s="452"/>
      <c r="DS99" s="452"/>
      <c r="DT99" s="452"/>
      <c r="DU99" s="451"/>
      <c r="DV99" s="450"/>
      <c r="DW99" s="449"/>
      <c r="DX99" s="449"/>
      <c r="DY99" s="449"/>
      <c r="DZ99" s="448"/>
      <c r="EA99" s="198"/>
    </row>
    <row r="100" spans="1:131" ht="26.25" hidden="1" customHeight="1" x14ac:dyDescent="0.2">
      <c r="A100" s="435"/>
      <c r="B100" s="434"/>
      <c r="C100" s="434"/>
      <c r="D100" s="434"/>
      <c r="E100" s="434"/>
      <c r="F100" s="434"/>
      <c r="G100" s="434"/>
      <c r="H100" s="434"/>
      <c r="I100" s="434"/>
      <c r="J100" s="434"/>
      <c r="K100" s="434"/>
      <c r="L100" s="434"/>
      <c r="M100" s="434"/>
      <c r="N100" s="434"/>
      <c r="O100" s="434"/>
      <c r="P100" s="434"/>
      <c r="Q100" s="433"/>
      <c r="R100" s="433"/>
      <c r="S100" s="433"/>
      <c r="T100" s="433"/>
      <c r="U100" s="433"/>
      <c r="V100" s="433"/>
      <c r="W100" s="433"/>
      <c r="X100" s="433"/>
      <c r="Y100" s="433"/>
      <c r="Z100" s="433"/>
      <c r="AA100" s="433"/>
      <c r="AB100" s="433"/>
      <c r="AC100" s="433"/>
      <c r="AD100" s="433"/>
      <c r="AE100" s="433"/>
      <c r="AF100" s="433"/>
      <c r="AG100" s="433"/>
      <c r="AH100" s="433"/>
      <c r="AI100" s="433"/>
      <c r="AJ100" s="433"/>
      <c r="AK100" s="433"/>
      <c r="AL100" s="433"/>
      <c r="AM100" s="433"/>
      <c r="AN100" s="433"/>
      <c r="AO100" s="433"/>
      <c r="AP100" s="433"/>
      <c r="AQ100" s="433"/>
      <c r="AR100" s="433"/>
      <c r="AS100" s="433"/>
      <c r="AT100" s="433"/>
      <c r="AU100" s="433"/>
      <c r="AV100" s="433"/>
      <c r="AW100" s="433"/>
      <c r="AX100" s="433"/>
      <c r="AY100" s="433"/>
      <c r="AZ100" s="432"/>
      <c r="BA100" s="432"/>
      <c r="BB100" s="432"/>
      <c r="BC100" s="432"/>
      <c r="BD100" s="432"/>
      <c r="BE100" s="430"/>
      <c r="BF100" s="430"/>
      <c r="BG100" s="430"/>
      <c r="BH100" s="430"/>
      <c r="BI100" s="430"/>
      <c r="BJ100" s="430"/>
      <c r="BK100" s="430"/>
      <c r="BL100" s="430"/>
      <c r="BM100" s="430"/>
      <c r="BN100" s="430"/>
      <c r="BO100" s="430"/>
      <c r="BP100" s="430"/>
      <c r="BQ100" s="456">
        <v>94</v>
      </c>
      <c r="BR100" s="455"/>
      <c r="BS100" s="450"/>
      <c r="BT100" s="449"/>
      <c r="BU100" s="449"/>
      <c r="BV100" s="449"/>
      <c r="BW100" s="449"/>
      <c r="BX100" s="449"/>
      <c r="BY100" s="449"/>
      <c r="BZ100" s="449"/>
      <c r="CA100" s="449"/>
      <c r="CB100" s="449"/>
      <c r="CC100" s="449"/>
      <c r="CD100" s="449"/>
      <c r="CE100" s="449"/>
      <c r="CF100" s="449"/>
      <c r="CG100" s="454"/>
      <c r="CH100" s="453"/>
      <c r="CI100" s="452"/>
      <c r="CJ100" s="452"/>
      <c r="CK100" s="452"/>
      <c r="CL100" s="451"/>
      <c r="CM100" s="453"/>
      <c r="CN100" s="452"/>
      <c r="CO100" s="452"/>
      <c r="CP100" s="452"/>
      <c r="CQ100" s="451"/>
      <c r="CR100" s="453"/>
      <c r="CS100" s="452"/>
      <c r="CT100" s="452"/>
      <c r="CU100" s="452"/>
      <c r="CV100" s="451"/>
      <c r="CW100" s="453"/>
      <c r="CX100" s="452"/>
      <c r="CY100" s="452"/>
      <c r="CZ100" s="452"/>
      <c r="DA100" s="451"/>
      <c r="DB100" s="453"/>
      <c r="DC100" s="452"/>
      <c r="DD100" s="452"/>
      <c r="DE100" s="452"/>
      <c r="DF100" s="451"/>
      <c r="DG100" s="453"/>
      <c r="DH100" s="452"/>
      <c r="DI100" s="452"/>
      <c r="DJ100" s="452"/>
      <c r="DK100" s="451"/>
      <c r="DL100" s="453"/>
      <c r="DM100" s="452"/>
      <c r="DN100" s="452"/>
      <c r="DO100" s="452"/>
      <c r="DP100" s="451"/>
      <c r="DQ100" s="453"/>
      <c r="DR100" s="452"/>
      <c r="DS100" s="452"/>
      <c r="DT100" s="452"/>
      <c r="DU100" s="451"/>
      <c r="DV100" s="450"/>
      <c r="DW100" s="449"/>
      <c r="DX100" s="449"/>
      <c r="DY100" s="449"/>
      <c r="DZ100" s="448"/>
      <c r="EA100" s="198"/>
    </row>
    <row r="101" spans="1:131" ht="26.25" hidden="1" customHeight="1" x14ac:dyDescent="0.2">
      <c r="A101" s="435"/>
      <c r="B101" s="434"/>
      <c r="C101" s="434"/>
      <c r="D101" s="434"/>
      <c r="E101" s="434"/>
      <c r="F101" s="434"/>
      <c r="G101" s="434"/>
      <c r="H101" s="434"/>
      <c r="I101" s="434"/>
      <c r="J101" s="434"/>
      <c r="K101" s="434"/>
      <c r="L101" s="434"/>
      <c r="M101" s="434"/>
      <c r="N101" s="434"/>
      <c r="O101" s="434"/>
      <c r="P101" s="434"/>
      <c r="Q101" s="433"/>
      <c r="R101" s="433"/>
      <c r="S101" s="433"/>
      <c r="T101" s="433"/>
      <c r="U101" s="433"/>
      <c r="V101" s="433"/>
      <c r="W101" s="433"/>
      <c r="X101" s="433"/>
      <c r="Y101" s="433"/>
      <c r="Z101" s="433"/>
      <c r="AA101" s="433"/>
      <c r="AB101" s="433"/>
      <c r="AC101" s="433"/>
      <c r="AD101" s="433"/>
      <c r="AE101" s="433"/>
      <c r="AF101" s="433"/>
      <c r="AG101" s="433"/>
      <c r="AH101" s="433"/>
      <c r="AI101" s="433"/>
      <c r="AJ101" s="433"/>
      <c r="AK101" s="433"/>
      <c r="AL101" s="433"/>
      <c r="AM101" s="433"/>
      <c r="AN101" s="433"/>
      <c r="AO101" s="433"/>
      <c r="AP101" s="433"/>
      <c r="AQ101" s="433"/>
      <c r="AR101" s="433"/>
      <c r="AS101" s="433"/>
      <c r="AT101" s="433"/>
      <c r="AU101" s="433"/>
      <c r="AV101" s="433"/>
      <c r="AW101" s="433"/>
      <c r="AX101" s="433"/>
      <c r="AY101" s="433"/>
      <c r="AZ101" s="432"/>
      <c r="BA101" s="432"/>
      <c r="BB101" s="432"/>
      <c r="BC101" s="432"/>
      <c r="BD101" s="432"/>
      <c r="BE101" s="430"/>
      <c r="BF101" s="430"/>
      <c r="BG101" s="430"/>
      <c r="BH101" s="430"/>
      <c r="BI101" s="430"/>
      <c r="BJ101" s="430"/>
      <c r="BK101" s="430"/>
      <c r="BL101" s="430"/>
      <c r="BM101" s="430"/>
      <c r="BN101" s="430"/>
      <c r="BO101" s="430"/>
      <c r="BP101" s="430"/>
      <c r="BQ101" s="456">
        <v>95</v>
      </c>
      <c r="BR101" s="455"/>
      <c r="BS101" s="450"/>
      <c r="BT101" s="449"/>
      <c r="BU101" s="449"/>
      <c r="BV101" s="449"/>
      <c r="BW101" s="449"/>
      <c r="BX101" s="449"/>
      <c r="BY101" s="449"/>
      <c r="BZ101" s="449"/>
      <c r="CA101" s="449"/>
      <c r="CB101" s="449"/>
      <c r="CC101" s="449"/>
      <c r="CD101" s="449"/>
      <c r="CE101" s="449"/>
      <c r="CF101" s="449"/>
      <c r="CG101" s="454"/>
      <c r="CH101" s="453"/>
      <c r="CI101" s="452"/>
      <c r="CJ101" s="452"/>
      <c r="CK101" s="452"/>
      <c r="CL101" s="451"/>
      <c r="CM101" s="453"/>
      <c r="CN101" s="452"/>
      <c r="CO101" s="452"/>
      <c r="CP101" s="452"/>
      <c r="CQ101" s="451"/>
      <c r="CR101" s="453"/>
      <c r="CS101" s="452"/>
      <c r="CT101" s="452"/>
      <c r="CU101" s="452"/>
      <c r="CV101" s="451"/>
      <c r="CW101" s="453"/>
      <c r="CX101" s="452"/>
      <c r="CY101" s="452"/>
      <c r="CZ101" s="452"/>
      <c r="DA101" s="451"/>
      <c r="DB101" s="453"/>
      <c r="DC101" s="452"/>
      <c r="DD101" s="452"/>
      <c r="DE101" s="452"/>
      <c r="DF101" s="451"/>
      <c r="DG101" s="453"/>
      <c r="DH101" s="452"/>
      <c r="DI101" s="452"/>
      <c r="DJ101" s="452"/>
      <c r="DK101" s="451"/>
      <c r="DL101" s="453"/>
      <c r="DM101" s="452"/>
      <c r="DN101" s="452"/>
      <c r="DO101" s="452"/>
      <c r="DP101" s="451"/>
      <c r="DQ101" s="453"/>
      <c r="DR101" s="452"/>
      <c r="DS101" s="452"/>
      <c r="DT101" s="452"/>
      <c r="DU101" s="451"/>
      <c r="DV101" s="450"/>
      <c r="DW101" s="449"/>
      <c r="DX101" s="449"/>
      <c r="DY101" s="449"/>
      <c r="DZ101" s="448"/>
      <c r="EA101" s="198"/>
    </row>
    <row r="102" spans="1:131" ht="26.25" customHeight="1" thickBot="1" x14ac:dyDescent="0.25">
      <c r="A102" s="435"/>
      <c r="B102" s="434"/>
      <c r="C102" s="434"/>
      <c r="D102" s="434"/>
      <c r="E102" s="434"/>
      <c r="F102" s="434"/>
      <c r="G102" s="434"/>
      <c r="H102" s="434"/>
      <c r="I102" s="434"/>
      <c r="J102" s="434"/>
      <c r="K102" s="434"/>
      <c r="L102" s="434"/>
      <c r="M102" s="434"/>
      <c r="N102" s="434"/>
      <c r="O102" s="434"/>
      <c r="P102" s="434"/>
      <c r="Q102" s="433"/>
      <c r="R102" s="433"/>
      <c r="S102" s="433"/>
      <c r="T102" s="433"/>
      <c r="U102" s="433"/>
      <c r="V102" s="433"/>
      <c r="W102" s="433"/>
      <c r="X102" s="433"/>
      <c r="Y102" s="433"/>
      <c r="Z102" s="433"/>
      <c r="AA102" s="433"/>
      <c r="AB102" s="433"/>
      <c r="AC102" s="433"/>
      <c r="AD102" s="433"/>
      <c r="AE102" s="433"/>
      <c r="AF102" s="433"/>
      <c r="AG102" s="433"/>
      <c r="AH102" s="433"/>
      <c r="AI102" s="433"/>
      <c r="AJ102" s="433"/>
      <c r="AK102" s="433"/>
      <c r="AL102" s="433"/>
      <c r="AM102" s="433"/>
      <c r="AN102" s="433"/>
      <c r="AO102" s="433"/>
      <c r="AP102" s="433"/>
      <c r="AQ102" s="433"/>
      <c r="AR102" s="433"/>
      <c r="AS102" s="433"/>
      <c r="AT102" s="433"/>
      <c r="AU102" s="433"/>
      <c r="AV102" s="433"/>
      <c r="AW102" s="433"/>
      <c r="AX102" s="433"/>
      <c r="AY102" s="433"/>
      <c r="AZ102" s="432"/>
      <c r="BA102" s="432"/>
      <c r="BB102" s="432"/>
      <c r="BC102" s="432"/>
      <c r="BD102" s="432"/>
      <c r="BE102" s="430"/>
      <c r="BF102" s="430"/>
      <c r="BG102" s="430"/>
      <c r="BH102" s="430"/>
      <c r="BI102" s="430"/>
      <c r="BJ102" s="430"/>
      <c r="BK102" s="430"/>
      <c r="BL102" s="430"/>
      <c r="BM102" s="430"/>
      <c r="BN102" s="430"/>
      <c r="BO102" s="430"/>
      <c r="BP102" s="430"/>
      <c r="BQ102" s="447" t="s">
        <v>252</v>
      </c>
      <c r="BR102" s="439" t="s">
        <v>251</v>
      </c>
      <c r="BS102" s="438"/>
      <c r="BT102" s="438"/>
      <c r="BU102" s="438"/>
      <c r="BV102" s="438"/>
      <c r="BW102" s="438"/>
      <c r="BX102" s="438"/>
      <c r="BY102" s="438"/>
      <c r="BZ102" s="438"/>
      <c r="CA102" s="438"/>
      <c r="CB102" s="438"/>
      <c r="CC102" s="438"/>
      <c r="CD102" s="438"/>
      <c r="CE102" s="438"/>
      <c r="CF102" s="438"/>
      <c r="CG102" s="446"/>
      <c r="CH102" s="445"/>
      <c r="CI102" s="444"/>
      <c r="CJ102" s="444"/>
      <c r="CK102" s="444"/>
      <c r="CL102" s="443"/>
      <c r="CM102" s="445"/>
      <c r="CN102" s="444"/>
      <c r="CO102" s="444"/>
      <c r="CP102" s="444"/>
      <c r="CQ102" s="443"/>
      <c r="CR102" s="442" t="s">
        <v>250</v>
      </c>
      <c r="CS102" s="441"/>
      <c r="CT102" s="441"/>
      <c r="CU102" s="441"/>
      <c r="CV102" s="440"/>
      <c r="CW102" s="442">
        <v>3</v>
      </c>
      <c r="CX102" s="441"/>
      <c r="CY102" s="441"/>
      <c r="CZ102" s="441"/>
      <c r="DA102" s="440"/>
      <c r="DB102" s="442" t="s">
        <v>250</v>
      </c>
      <c r="DC102" s="441"/>
      <c r="DD102" s="441"/>
      <c r="DE102" s="441"/>
      <c r="DF102" s="440"/>
      <c r="DG102" s="442" t="s">
        <v>250</v>
      </c>
      <c r="DH102" s="441"/>
      <c r="DI102" s="441"/>
      <c r="DJ102" s="441"/>
      <c r="DK102" s="440"/>
      <c r="DL102" s="442" t="s">
        <v>250</v>
      </c>
      <c r="DM102" s="441"/>
      <c r="DN102" s="441"/>
      <c r="DO102" s="441"/>
      <c r="DP102" s="440"/>
      <c r="DQ102" s="442" t="s">
        <v>250</v>
      </c>
      <c r="DR102" s="441"/>
      <c r="DS102" s="441"/>
      <c r="DT102" s="441"/>
      <c r="DU102" s="440"/>
      <c r="DV102" s="439"/>
      <c r="DW102" s="438"/>
      <c r="DX102" s="438"/>
      <c r="DY102" s="438"/>
      <c r="DZ102" s="437"/>
      <c r="EA102" s="198"/>
    </row>
    <row r="103" spans="1:131" ht="26.25" customHeight="1" x14ac:dyDescent="0.2">
      <c r="A103" s="435"/>
      <c r="B103" s="434"/>
      <c r="C103" s="434"/>
      <c r="D103" s="434"/>
      <c r="E103" s="434"/>
      <c r="F103" s="434"/>
      <c r="G103" s="434"/>
      <c r="H103" s="434"/>
      <c r="I103" s="434"/>
      <c r="J103" s="434"/>
      <c r="K103" s="434"/>
      <c r="L103" s="434"/>
      <c r="M103" s="434"/>
      <c r="N103" s="434"/>
      <c r="O103" s="434"/>
      <c r="P103" s="434"/>
      <c r="Q103" s="433"/>
      <c r="R103" s="433"/>
      <c r="S103" s="433"/>
      <c r="T103" s="433"/>
      <c r="U103" s="433"/>
      <c r="V103" s="433"/>
      <c r="W103" s="433"/>
      <c r="X103" s="433"/>
      <c r="Y103" s="433"/>
      <c r="Z103" s="433"/>
      <c r="AA103" s="433"/>
      <c r="AB103" s="433"/>
      <c r="AC103" s="433"/>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3"/>
      <c r="AY103" s="433"/>
      <c r="AZ103" s="432"/>
      <c r="BA103" s="432"/>
      <c r="BB103" s="432"/>
      <c r="BC103" s="432"/>
      <c r="BD103" s="432"/>
      <c r="BE103" s="430"/>
      <c r="BF103" s="430"/>
      <c r="BG103" s="430"/>
      <c r="BH103" s="430"/>
      <c r="BI103" s="430"/>
      <c r="BJ103" s="430"/>
      <c r="BK103" s="430"/>
      <c r="BL103" s="430"/>
      <c r="BM103" s="430"/>
      <c r="BN103" s="430"/>
      <c r="BO103" s="430"/>
      <c r="BP103" s="430"/>
      <c r="BQ103" s="436" t="s">
        <v>249</v>
      </c>
      <c r="BR103" s="436"/>
      <c r="BS103" s="436"/>
      <c r="BT103" s="436"/>
      <c r="BU103" s="436"/>
      <c r="BV103" s="436"/>
      <c r="BW103" s="436"/>
      <c r="BX103" s="436"/>
      <c r="BY103" s="436"/>
      <c r="BZ103" s="436"/>
      <c r="CA103" s="436"/>
      <c r="CB103" s="436"/>
      <c r="CC103" s="436"/>
      <c r="CD103" s="436"/>
      <c r="CE103" s="436"/>
      <c r="CF103" s="436"/>
      <c r="CG103" s="436"/>
      <c r="CH103" s="436"/>
      <c r="CI103" s="436"/>
      <c r="CJ103" s="436"/>
      <c r="CK103" s="436"/>
      <c r="CL103" s="436"/>
      <c r="CM103" s="436"/>
      <c r="CN103" s="436"/>
      <c r="CO103" s="436"/>
      <c r="CP103" s="436"/>
      <c r="CQ103" s="436"/>
      <c r="CR103" s="436"/>
      <c r="CS103" s="436"/>
      <c r="CT103" s="436"/>
      <c r="CU103" s="436"/>
      <c r="CV103" s="436"/>
      <c r="CW103" s="436"/>
      <c r="CX103" s="436"/>
      <c r="CY103" s="436"/>
      <c r="CZ103" s="436"/>
      <c r="DA103" s="436"/>
      <c r="DB103" s="436"/>
      <c r="DC103" s="436"/>
      <c r="DD103" s="436"/>
      <c r="DE103" s="436"/>
      <c r="DF103" s="436"/>
      <c r="DG103" s="436"/>
      <c r="DH103" s="436"/>
      <c r="DI103" s="436"/>
      <c r="DJ103" s="436"/>
      <c r="DK103" s="436"/>
      <c r="DL103" s="436"/>
      <c r="DM103" s="436"/>
      <c r="DN103" s="436"/>
      <c r="DO103" s="436"/>
      <c r="DP103" s="436"/>
      <c r="DQ103" s="436"/>
      <c r="DR103" s="436"/>
      <c r="DS103" s="436"/>
      <c r="DT103" s="436"/>
      <c r="DU103" s="436"/>
      <c r="DV103" s="436"/>
      <c r="DW103" s="436"/>
      <c r="DX103" s="436"/>
      <c r="DY103" s="436"/>
      <c r="DZ103" s="436"/>
      <c r="EA103" s="198"/>
    </row>
    <row r="104" spans="1:131" ht="26.25" customHeight="1" x14ac:dyDescent="0.2">
      <c r="A104" s="435"/>
      <c r="B104" s="434"/>
      <c r="C104" s="434"/>
      <c r="D104" s="434"/>
      <c r="E104" s="434"/>
      <c r="F104" s="434"/>
      <c r="G104" s="434"/>
      <c r="H104" s="434"/>
      <c r="I104" s="434"/>
      <c r="J104" s="434"/>
      <c r="K104" s="434"/>
      <c r="L104" s="434"/>
      <c r="M104" s="434"/>
      <c r="N104" s="434"/>
      <c r="O104" s="434"/>
      <c r="P104" s="434"/>
      <c r="Q104" s="433"/>
      <c r="R104" s="433"/>
      <c r="S104" s="433"/>
      <c r="T104" s="433"/>
      <c r="U104" s="433"/>
      <c r="V104" s="433"/>
      <c r="W104" s="433"/>
      <c r="X104" s="433"/>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3"/>
      <c r="AY104" s="433"/>
      <c r="AZ104" s="432"/>
      <c r="BA104" s="432"/>
      <c r="BB104" s="432"/>
      <c r="BC104" s="432"/>
      <c r="BD104" s="432"/>
      <c r="BE104" s="430"/>
      <c r="BF104" s="430"/>
      <c r="BG104" s="430"/>
      <c r="BH104" s="430"/>
      <c r="BI104" s="430"/>
      <c r="BJ104" s="430"/>
      <c r="BK104" s="430"/>
      <c r="BL104" s="430"/>
      <c r="BM104" s="430"/>
      <c r="BN104" s="430"/>
      <c r="BO104" s="430"/>
      <c r="BP104" s="430"/>
      <c r="BQ104" s="431" t="s">
        <v>248</v>
      </c>
      <c r="BR104" s="431"/>
      <c r="BS104" s="431"/>
      <c r="BT104" s="431"/>
      <c r="BU104" s="431"/>
      <c r="BV104" s="431"/>
      <c r="BW104" s="431"/>
      <c r="BX104" s="431"/>
      <c r="BY104" s="431"/>
      <c r="BZ104" s="431"/>
      <c r="CA104" s="431"/>
      <c r="CB104" s="431"/>
      <c r="CC104" s="431"/>
      <c r="CD104" s="431"/>
      <c r="CE104" s="431"/>
      <c r="CF104" s="431"/>
      <c r="CG104" s="431"/>
      <c r="CH104" s="431"/>
      <c r="CI104" s="431"/>
      <c r="CJ104" s="431"/>
      <c r="CK104" s="431"/>
      <c r="CL104" s="431"/>
      <c r="CM104" s="431"/>
      <c r="CN104" s="431"/>
      <c r="CO104" s="431"/>
      <c r="CP104" s="431"/>
      <c r="CQ104" s="431"/>
      <c r="CR104" s="431"/>
      <c r="CS104" s="431"/>
      <c r="CT104" s="431"/>
      <c r="CU104" s="431"/>
      <c r="CV104" s="431"/>
      <c r="CW104" s="431"/>
      <c r="CX104" s="431"/>
      <c r="CY104" s="431"/>
      <c r="CZ104" s="431"/>
      <c r="DA104" s="431"/>
      <c r="DB104" s="431"/>
      <c r="DC104" s="431"/>
      <c r="DD104" s="431"/>
      <c r="DE104" s="431"/>
      <c r="DF104" s="431"/>
      <c r="DG104" s="431"/>
      <c r="DH104" s="431"/>
      <c r="DI104" s="431"/>
      <c r="DJ104" s="431"/>
      <c r="DK104" s="431"/>
      <c r="DL104" s="431"/>
      <c r="DM104" s="431"/>
      <c r="DN104" s="431"/>
      <c r="DO104" s="431"/>
      <c r="DP104" s="431"/>
      <c r="DQ104" s="431"/>
      <c r="DR104" s="431"/>
      <c r="DS104" s="431"/>
      <c r="DT104" s="431"/>
      <c r="DU104" s="431"/>
      <c r="DV104" s="431"/>
      <c r="DW104" s="431"/>
      <c r="DX104" s="431"/>
      <c r="DY104" s="431"/>
      <c r="DZ104" s="431"/>
      <c r="EA104" s="198"/>
    </row>
    <row r="105" spans="1:131" ht="11.25" customHeight="1" x14ac:dyDescent="0.2">
      <c r="A105" s="430"/>
      <c r="B105" s="430"/>
      <c r="C105" s="430"/>
      <c r="D105" s="430"/>
      <c r="E105" s="430"/>
      <c r="F105" s="430"/>
      <c r="G105" s="430"/>
      <c r="H105" s="430"/>
      <c r="I105" s="430"/>
      <c r="J105" s="430"/>
      <c r="K105" s="430"/>
      <c r="L105" s="430"/>
      <c r="M105" s="430"/>
      <c r="N105" s="430"/>
      <c r="O105" s="430"/>
      <c r="P105" s="430"/>
      <c r="Q105" s="430"/>
      <c r="R105" s="430"/>
      <c r="S105" s="430"/>
      <c r="T105" s="430"/>
      <c r="U105" s="430"/>
      <c r="V105" s="430"/>
      <c r="W105" s="430"/>
      <c r="X105" s="430"/>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0"/>
      <c r="AY105" s="430"/>
      <c r="AZ105" s="430"/>
      <c r="BA105" s="430"/>
      <c r="BB105" s="430"/>
      <c r="BC105" s="430"/>
      <c r="BD105" s="430"/>
      <c r="BE105" s="430"/>
      <c r="BF105" s="430"/>
      <c r="BG105" s="430"/>
      <c r="BH105" s="430"/>
      <c r="BI105" s="430"/>
      <c r="BJ105" s="430"/>
      <c r="BK105" s="430"/>
      <c r="BL105" s="430"/>
      <c r="BM105" s="430"/>
      <c r="BN105" s="430"/>
      <c r="BO105" s="430"/>
      <c r="BP105" s="430"/>
      <c r="BQ105" s="198"/>
      <c r="BR105" s="198"/>
      <c r="BS105" s="198"/>
      <c r="BT105" s="198"/>
      <c r="BU105" s="198"/>
      <c r="BV105" s="198"/>
      <c r="BW105" s="198"/>
      <c r="BX105" s="198"/>
      <c r="BY105" s="198"/>
      <c r="BZ105" s="198"/>
      <c r="CA105" s="198"/>
      <c r="CB105" s="198"/>
      <c r="CC105" s="198"/>
      <c r="CD105" s="198"/>
      <c r="CE105" s="198"/>
      <c r="CF105" s="198"/>
      <c r="CG105" s="198"/>
      <c r="CH105" s="198"/>
      <c r="CI105" s="198"/>
      <c r="CJ105" s="198"/>
      <c r="CK105" s="198"/>
      <c r="CL105" s="198"/>
      <c r="CM105" s="198"/>
      <c r="CN105" s="198"/>
      <c r="CO105" s="198"/>
      <c r="CP105" s="198"/>
      <c r="CQ105" s="198"/>
      <c r="CR105" s="198"/>
      <c r="CS105" s="198"/>
      <c r="CT105" s="198"/>
      <c r="CU105" s="198"/>
      <c r="CV105" s="198"/>
      <c r="CW105" s="198"/>
      <c r="CX105" s="198"/>
      <c r="CY105" s="198"/>
      <c r="CZ105" s="198"/>
      <c r="DA105" s="198"/>
      <c r="DB105" s="198"/>
      <c r="DC105" s="198"/>
      <c r="DD105" s="198"/>
      <c r="DE105" s="198"/>
      <c r="DF105" s="198"/>
      <c r="DG105" s="198"/>
      <c r="DH105" s="198"/>
      <c r="DI105" s="198"/>
      <c r="DJ105" s="198"/>
      <c r="DK105" s="198"/>
      <c r="DL105" s="198"/>
      <c r="DM105" s="198"/>
      <c r="DN105" s="198"/>
      <c r="DO105" s="198"/>
      <c r="DP105" s="198"/>
      <c r="DQ105" s="198"/>
      <c r="DR105" s="198"/>
      <c r="DS105" s="198"/>
      <c r="DT105" s="198"/>
      <c r="DU105" s="198"/>
      <c r="DV105" s="198"/>
      <c r="DW105" s="198"/>
      <c r="DX105" s="198"/>
      <c r="DY105" s="198"/>
      <c r="DZ105" s="198"/>
      <c r="EA105" s="198"/>
    </row>
    <row r="106" spans="1:131" ht="11.25" customHeight="1" x14ac:dyDescent="0.2">
      <c r="A106" s="430"/>
      <c r="B106" s="430"/>
      <c r="C106" s="430"/>
      <c r="D106" s="430"/>
      <c r="E106" s="430"/>
      <c r="F106" s="430"/>
      <c r="G106" s="430"/>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0"/>
      <c r="AY106" s="430"/>
      <c r="AZ106" s="430"/>
      <c r="BA106" s="430"/>
      <c r="BB106" s="430"/>
      <c r="BC106" s="430"/>
      <c r="BD106" s="430"/>
      <c r="BE106" s="430"/>
      <c r="BF106" s="430"/>
      <c r="BG106" s="430"/>
      <c r="BH106" s="430"/>
      <c r="BI106" s="430"/>
      <c r="BJ106" s="430"/>
      <c r="BK106" s="430"/>
      <c r="BL106" s="430"/>
      <c r="BM106" s="430"/>
      <c r="BN106" s="430"/>
      <c r="BO106" s="430"/>
      <c r="BP106" s="430"/>
      <c r="BQ106" s="198"/>
      <c r="BR106" s="198"/>
      <c r="BS106" s="198"/>
      <c r="BT106" s="198"/>
      <c r="BU106" s="198"/>
      <c r="BV106" s="198"/>
      <c r="BW106" s="198"/>
      <c r="BX106" s="198"/>
      <c r="BY106" s="198"/>
      <c r="BZ106" s="198"/>
      <c r="CA106" s="198"/>
      <c r="CB106" s="198"/>
      <c r="CC106" s="198"/>
      <c r="CD106" s="198"/>
      <c r="CE106" s="198"/>
      <c r="CF106" s="198"/>
      <c r="CG106" s="198"/>
      <c r="CH106" s="198"/>
      <c r="CI106" s="198"/>
      <c r="CJ106" s="198"/>
      <c r="CK106" s="198"/>
      <c r="CL106" s="198"/>
      <c r="CM106" s="198"/>
      <c r="CN106" s="198"/>
      <c r="CO106" s="198"/>
      <c r="CP106" s="198"/>
      <c r="CQ106" s="198"/>
      <c r="CR106" s="198"/>
      <c r="CS106" s="198"/>
      <c r="CT106" s="198"/>
      <c r="CU106" s="198"/>
      <c r="CV106" s="198"/>
      <c r="CW106" s="198"/>
      <c r="CX106" s="198"/>
      <c r="CY106" s="198"/>
      <c r="CZ106" s="198"/>
      <c r="DA106" s="198"/>
      <c r="DB106" s="198"/>
      <c r="DC106" s="198"/>
      <c r="DD106" s="198"/>
      <c r="DE106" s="198"/>
      <c r="DF106" s="198"/>
      <c r="DG106" s="198"/>
      <c r="DH106" s="198"/>
      <c r="DI106" s="198"/>
      <c r="DJ106" s="198"/>
      <c r="DK106" s="198"/>
      <c r="DL106" s="198"/>
      <c r="DM106" s="198"/>
      <c r="DN106" s="198"/>
      <c r="DO106" s="198"/>
      <c r="DP106" s="198"/>
      <c r="DQ106" s="198"/>
      <c r="DR106" s="198"/>
      <c r="DS106" s="198"/>
      <c r="DT106" s="198"/>
      <c r="DU106" s="198"/>
      <c r="DV106" s="198"/>
      <c r="DW106" s="198"/>
      <c r="DX106" s="198"/>
      <c r="DY106" s="198"/>
      <c r="DZ106" s="198"/>
      <c r="EA106" s="198"/>
    </row>
    <row r="107" spans="1:131" s="198" customFormat="1" ht="26.25" customHeight="1" thickBot="1" x14ac:dyDescent="0.25">
      <c r="A107" s="429" t="s">
        <v>247</v>
      </c>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9" t="s">
        <v>246</v>
      </c>
      <c r="AV107" s="428"/>
      <c r="AW107" s="428"/>
      <c r="AX107" s="428"/>
      <c r="AY107" s="428"/>
      <c r="AZ107" s="428"/>
      <c r="BA107" s="428"/>
      <c r="BB107" s="428"/>
      <c r="BC107" s="428"/>
      <c r="BD107" s="428"/>
      <c r="BE107" s="428"/>
      <c r="BF107" s="428"/>
      <c r="BG107" s="428"/>
      <c r="BH107" s="428"/>
      <c r="BI107" s="428"/>
      <c r="BJ107" s="428"/>
      <c r="BK107" s="428"/>
      <c r="BL107" s="428"/>
      <c r="BM107" s="428"/>
      <c r="BN107" s="428"/>
      <c r="BO107" s="428"/>
      <c r="BP107" s="428"/>
      <c r="BQ107" s="428"/>
      <c r="BR107" s="428"/>
      <c r="BS107" s="428"/>
      <c r="BT107" s="428"/>
      <c r="BU107" s="428"/>
      <c r="BV107" s="428"/>
      <c r="BW107" s="428"/>
      <c r="BX107" s="428"/>
      <c r="BY107" s="428"/>
      <c r="BZ107" s="428"/>
      <c r="CA107" s="428"/>
      <c r="CB107" s="428"/>
      <c r="CC107" s="428"/>
      <c r="CD107" s="428"/>
      <c r="CE107" s="428"/>
      <c r="CF107" s="428"/>
      <c r="CG107" s="428"/>
      <c r="CH107" s="428"/>
      <c r="CI107" s="428"/>
      <c r="CJ107" s="428"/>
      <c r="CK107" s="428"/>
      <c r="CL107" s="428"/>
      <c r="CM107" s="428"/>
      <c r="CN107" s="428"/>
      <c r="CO107" s="428"/>
      <c r="CP107" s="428"/>
      <c r="CQ107" s="428"/>
      <c r="CR107" s="428"/>
      <c r="CS107" s="428"/>
      <c r="CT107" s="428"/>
      <c r="CU107" s="428"/>
      <c r="CV107" s="428"/>
      <c r="CW107" s="428"/>
      <c r="CX107" s="428"/>
      <c r="CY107" s="428"/>
      <c r="CZ107" s="428"/>
      <c r="DA107" s="428"/>
      <c r="DB107" s="428"/>
      <c r="DC107" s="428"/>
      <c r="DD107" s="428"/>
      <c r="DE107" s="428"/>
      <c r="DF107" s="428"/>
      <c r="DG107" s="428"/>
      <c r="DH107" s="428"/>
      <c r="DI107" s="428"/>
      <c r="DJ107" s="428"/>
      <c r="DK107" s="428"/>
      <c r="DL107" s="428"/>
      <c r="DM107" s="428"/>
      <c r="DN107" s="428"/>
      <c r="DO107" s="428"/>
      <c r="DP107" s="428"/>
      <c r="DQ107" s="428"/>
      <c r="DR107" s="428"/>
      <c r="DS107" s="428"/>
      <c r="DT107" s="428"/>
      <c r="DU107" s="428"/>
      <c r="DV107" s="428"/>
      <c r="DW107" s="428"/>
      <c r="DX107" s="428"/>
      <c r="DY107" s="428"/>
      <c r="DZ107" s="428"/>
    </row>
    <row r="108" spans="1:131" s="198" customFormat="1" ht="26.25" customHeight="1" x14ac:dyDescent="0.2">
      <c r="A108" s="427" t="s">
        <v>245</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5"/>
      <c r="AU108" s="427" t="s">
        <v>244</v>
      </c>
      <c r="AV108" s="426"/>
      <c r="AW108" s="426"/>
      <c r="AX108" s="426"/>
      <c r="AY108" s="426"/>
      <c r="AZ108" s="426"/>
      <c r="BA108" s="426"/>
      <c r="BB108" s="426"/>
      <c r="BC108" s="426"/>
      <c r="BD108" s="426"/>
      <c r="BE108" s="426"/>
      <c r="BF108" s="426"/>
      <c r="BG108" s="426"/>
      <c r="BH108" s="426"/>
      <c r="BI108" s="426"/>
      <c r="BJ108" s="426"/>
      <c r="BK108" s="426"/>
      <c r="BL108" s="426"/>
      <c r="BM108" s="426"/>
      <c r="BN108" s="426"/>
      <c r="BO108" s="426"/>
      <c r="BP108" s="426"/>
      <c r="BQ108" s="426"/>
      <c r="BR108" s="426"/>
      <c r="BS108" s="426"/>
      <c r="BT108" s="426"/>
      <c r="BU108" s="426"/>
      <c r="BV108" s="426"/>
      <c r="BW108" s="426"/>
      <c r="BX108" s="426"/>
      <c r="BY108" s="426"/>
      <c r="BZ108" s="426"/>
      <c r="CA108" s="426"/>
      <c r="CB108" s="426"/>
      <c r="CC108" s="426"/>
      <c r="CD108" s="426"/>
      <c r="CE108" s="426"/>
      <c r="CF108" s="426"/>
      <c r="CG108" s="426"/>
      <c r="CH108" s="426"/>
      <c r="CI108" s="426"/>
      <c r="CJ108" s="426"/>
      <c r="CK108" s="426"/>
      <c r="CL108" s="426"/>
      <c r="CM108" s="426"/>
      <c r="CN108" s="426"/>
      <c r="CO108" s="426"/>
      <c r="CP108" s="426"/>
      <c r="CQ108" s="426"/>
      <c r="CR108" s="426"/>
      <c r="CS108" s="426"/>
      <c r="CT108" s="426"/>
      <c r="CU108" s="426"/>
      <c r="CV108" s="426"/>
      <c r="CW108" s="426"/>
      <c r="CX108" s="426"/>
      <c r="CY108" s="426"/>
      <c r="CZ108" s="426"/>
      <c r="DA108" s="426"/>
      <c r="DB108" s="426"/>
      <c r="DC108" s="426"/>
      <c r="DD108" s="426"/>
      <c r="DE108" s="426"/>
      <c r="DF108" s="426"/>
      <c r="DG108" s="426"/>
      <c r="DH108" s="426"/>
      <c r="DI108" s="426"/>
      <c r="DJ108" s="426"/>
      <c r="DK108" s="426"/>
      <c r="DL108" s="426"/>
      <c r="DM108" s="426"/>
      <c r="DN108" s="426"/>
      <c r="DO108" s="426"/>
      <c r="DP108" s="426"/>
      <c r="DQ108" s="426"/>
      <c r="DR108" s="426"/>
      <c r="DS108" s="426"/>
      <c r="DT108" s="426"/>
      <c r="DU108" s="426"/>
      <c r="DV108" s="426"/>
      <c r="DW108" s="426"/>
      <c r="DX108" s="426"/>
      <c r="DY108" s="426"/>
      <c r="DZ108" s="425"/>
    </row>
    <row r="109" spans="1:131" s="198" customFormat="1" ht="26.25" customHeight="1" x14ac:dyDescent="0.2">
      <c r="A109" s="395" t="s">
        <v>243</v>
      </c>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2"/>
      <c r="AA109" s="394" t="s">
        <v>220</v>
      </c>
      <c r="AB109" s="393"/>
      <c r="AC109" s="393"/>
      <c r="AD109" s="393"/>
      <c r="AE109" s="392"/>
      <c r="AF109" s="394" t="s">
        <v>219</v>
      </c>
      <c r="AG109" s="393"/>
      <c r="AH109" s="393"/>
      <c r="AI109" s="393"/>
      <c r="AJ109" s="392"/>
      <c r="AK109" s="394" t="s">
        <v>77</v>
      </c>
      <c r="AL109" s="393"/>
      <c r="AM109" s="393"/>
      <c r="AN109" s="393"/>
      <c r="AO109" s="392"/>
      <c r="AP109" s="394" t="s">
        <v>218</v>
      </c>
      <c r="AQ109" s="393"/>
      <c r="AR109" s="393"/>
      <c r="AS109" s="393"/>
      <c r="AT109" s="423"/>
      <c r="AU109" s="395" t="s">
        <v>243</v>
      </c>
      <c r="AV109" s="393"/>
      <c r="AW109" s="393"/>
      <c r="AX109" s="393"/>
      <c r="AY109" s="393"/>
      <c r="AZ109" s="393"/>
      <c r="BA109" s="393"/>
      <c r="BB109" s="393"/>
      <c r="BC109" s="393"/>
      <c r="BD109" s="393"/>
      <c r="BE109" s="393"/>
      <c r="BF109" s="393"/>
      <c r="BG109" s="393"/>
      <c r="BH109" s="393"/>
      <c r="BI109" s="393"/>
      <c r="BJ109" s="393"/>
      <c r="BK109" s="393"/>
      <c r="BL109" s="393"/>
      <c r="BM109" s="393"/>
      <c r="BN109" s="393"/>
      <c r="BO109" s="393"/>
      <c r="BP109" s="392"/>
      <c r="BQ109" s="394" t="s">
        <v>220</v>
      </c>
      <c r="BR109" s="393"/>
      <c r="BS109" s="393"/>
      <c r="BT109" s="393"/>
      <c r="BU109" s="392"/>
      <c r="BV109" s="394" t="s">
        <v>219</v>
      </c>
      <c r="BW109" s="393"/>
      <c r="BX109" s="393"/>
      <c r="BY109" s="393"/>
      <c r="BZ109" s="392"/>
      <c r="CA109" s="394" t="s">
        <v>77</v>
      </c>
      <c r="CB109" s="393"/>
      <c r="CC109" s="393"/>
      <c r="CD109" s="393"/>
      <c r="CE109" s="392"/>
      <c r="CF109" s="424" t="s">
        <v>218</v>
      </c>
      <c r="CG109" s="424"/>
      <c r="CH109" s="424"/>
      <c r="CI109" s="424"/>
      <c r="CJ109" s="424"/>
      <c r="CK109" s="394" t="s">
        <v>221</v>
      </c>
      <c r="CL109" s="393"/>
      <c r="CM109" s="393"/>
      <c r="CN109" s="393"/>
      <c r="CO109" s="393"/>
      <c r="CP109" s="393"/>
      <c r="CQ109" s="393"/>
      <c r="CR109" s="393"/>
      <c r="CS109" s="393"/>
      <c r="CT109" s="393"/>
      <c r="CU109" s="393"/>
      <c r="CV109" s="393"/>
      <c r="CW109" s="393"/>
      <c r="CX109" s="393"/>
      <c r="CY109" s="393"/>
      <c r="CZ109" s="393"/>
      <c r="DA109" s="393"/>
      <c r="DB109" s="393"/>
      <c r="DC109" s="393"/>
      <c r="DD109" s="393"/>
      <c r="DE109" s="393"/>
      <c r="DF109" s="392"/>
      <c r="DG109" s="394" t="s">
        <v>220</v>
      </c>
      <c r="DH109" s="393"/>
      <c r="DI109" s="393"/>
      <c r="DJ109" s="393"/>
      <c r="DK109" s="392"/>
      <c r="DL109" s="394" t="s">
        <v>219</v>
      </c>
      <c r="DM109" s="393"/>
      <c r="DN109" s="393"/>
      <c r="DO109" s="393"/>
      <c r="DP109" s="392"/>
      <c r="DQ109" s="394" t="s">
        <v>77</v>
      </c>
      <c r="DR109" s="393"/>
      <c r="DS109" s="393"/>
      <c r="DT109" s="393"/>
      <c r="DU109" s="392"/>
      <c r="DV109" s="394" t="s">
        <v>218</v>
      </c>
      <c r="DW109" s="393"/>
      <c r="DX109" s="393"/>
      <c r="DY109" s="393"/>
      <c r="DZ109" s="423"/>
    </row>
    <row r="110" spans="1:131" s="198" customFormat="1" ht="26.25" customHeight="1" x14ac:dyDescent="0.2">
      <c r="A110" s="285" t="s">
        <v>242</v>
      </c>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3"/>
      <c r="AA110" s="383">
        <v>609125</v>
      </c>
      <c r="AB110" s="381"/>
      <c r="AC110" s="381"/>
      <c r="AD110" s="381"/>
      <c r="AE110" s="380"/>
      <c r="AF110" s="382">
        <v>664129</v>
      </c>
      <c r="AG110" s="381"/>
      <c r="AH110" s="381"/>
      <c r="AI110" s="381"/>
      <c r="AJ110" s="380"/>
      <c r="AK110" s="382">
        <v>694757</v>
      </c>
      <c r="AL110" s="381"/>
      <c r="AM110" s="381"/>
      <c r="AN110" s="381"/>
      <c r="AO110" s="380"/>
      <c r="AP110" s="379">
        <v>13.7</v>
      </c>
      <c r="AQ110" s="378"/>
      <c r="AR110" s="378"/>
      <c r="AS110" s="378"/>
      <c r="AT110" s="377"/>
      <c r="AU110" s="422" t="s">
        <v>241</v>
      </c>
      <c r="AV110" s="421"/>
      <c r="AW110" s="421"/>
      <c r="AX110" s="421"/>
      <c r="AY110" s="421"/>
      <c r="AZ110" s="324" t="s">
        <v>240</v>
      </c>
      <c r="BA110" s="284"/>
      <c r="BB110" s="284"/>
      <c r="BC110" s="284"/>
      <c r="BD110" s="284"/>
      <c r="BE110" s="284"/>
      <c r="BF110" s="284"/>
      <c r="BG110" s="284"/>
      <c r="BH110" s="284"/>
      <c r="BI110" s="284"/>
      <c r="BJ110" s="284"/>
      <c r="BK110" s="284"/>
      <c r="BL110" s="284"/>
      <c r="BM110" s="284"/>
      <c r="BN110" s="284"/>
      <c r="BO110" s="284"/>
      <c r="BP110" s="283"/>
      <c r="BQ110" s="323">
        <v>9830503</v>
      </c>
      <c r="BR110" s="322"/>
      <c r="BS110" s="322"/>
      <c r="BT110" s="322"/>
      <c r="BU110" s="322"/>
      <c r="BV110" s="322">
        <v>9595299</v>
      </c>
      <c r="BW110" s="322"/>
      <c r="BX110" s="322"/>
      <c r="BY110" s="322"/>
      <c r="BZ110" s="322"/>
      <c r="CA110" s="322">
        <v>9479305</v>
      </c>
      <c r="CB110" s="322"/>
      <c r="CC110" s="322"/>
      <c r="CD110" s="322"/>
      <c r="CE110" s="322"/>
      <c r="CF110" s="370">
        <v>186.6</v>
      </c>
      <c r="CG110" s="369"/>
      <c r="CH110" s="369"/>
      <c r="CI110" s="369"/>
      <c r="CJ110" s="369"/>
      <c r="CK110" s="420" t="s">
        <v>216</v>
      </c>
      <c r="CL110" s="384"/>
      <c r="CM110" s="324" t="s">
        <v>215</v>
      </c>
      <c r="CN110" s="284"/>
      <c r="CO110" s="284"/>
      <c r="CP110" s="284"/>
      <c r="CQ110" s="284"/>
      <c r="CR110" s="284"/>
      <c r="CS110" s="284"/>
      <c r="CT110" s="284"/>
      <c r="CU110" s="284"/>
      <c r="CV110" s="284"/>
      <c r="CW110" s="284"/>
      <c r="CX110" s="284"/>
      <c r="CY110" s="284"/>
      <c r="CZ110" s="284"/>
      <c r="DA110" s="284"/>
      <c r="DB110" s="284"/>
      <c r="DC110" s="284"/>
      <c r="DD110" s="284"/>
      <c r="DE110" s="284"/>
      <c r="DF110" s="283"/>
      <c r="DG110" s="323" t="s">
        <v>18</v>
      </c>
      <c r="DH110" s="322"/>
      <c r="DI110" s="322"/>
      <c r="DJ110" s="322"/>
      <c r="DK110" s="322"/>
      <c r="DL110" s="322" t="s">
        <v>18</v>
      </c>
      <c r="DM110" s="322"/>
      <c r="DN110" s="322"/>
      <c r="DO110" s="322"/>
      <c r="DP110" s="322"/>
      <c r="DQ110" s="322" t="s">
        <v>18</v>
      </c>
      <c r="DR110" s="322"/>
      <c r="DS110" s="322"/>
      <c r="DT110" s="322"/>
      <c r="DU110" s="322"/>
      <c r="DV110" s="321" t="s">
        <v>18</v>
      </c>
      <c r="DW110" s="321"/>
      <c r="DX110" s="321"/>
      <c r="DY110" s="321"/>
      <c r="DZ110" s="320"/>
    </row>
    <row r="111" spans="1:131" s="198" customFormat="1" ht="26.25" customHeight="1" x14ac:dyDescent="0.2">
      <c r="A111" s="263" t="s">
        <v>239</v>
      </c>
      <c r="B111" s="262"/>
      <c r="C111" s="262"/>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419"/>
      <c r="AA111" s="414" t="s">
        <v>18</v>
      </c>
      <c r="AB111" s="412"/>
      <c r="AC111" s="412"/>
      <c r="AD111" s="412"/>
      <c r="AE111" s="411"/>
      <c r="AF111" s="413" t="s">
        <v>18</v>
      </c>
      <c r="AG111" s="412"/>
      <c r="AH111" s="412"/>
      <c r="AI111" s="412"/>
      <c r="AJ111" s="411"/>
      <c r="AK111" s="413" t="s">
        <v>18</v>
      </c>
      <c r="AL111" s="412"/>
      <c r="AM111" s="412"/>
      <c r="AN111" s="412"/>
      <c r="AO111" s="411"/>
      <c r="AP111" s="410" t="s">
        <v>18</v>
      </c>
      <c r="AQ111" s="409"/>
      <c r="AR111" s="409"/>
      <c r="AS111" s="409"/>
      <c r="AT111" s="408"/>
      <c r="AU111" s="388"/>
      <c r="AV111" s="387"/>
      <c r="AW111" s="387"/>
      <c r="AX111" s="387"/>
      <c r="AY111" s="387"/>
      <c r="AZ111" s="301" t="s">
        <v>238</v>
      </c>
      <c r="BA111" s="250"/>
      <c r="BB111" s="250"/>
      <c r="BC111" s="250"/>
      <c r="BD111" s="250"/>
      <c r="BE111" s="250"/>
      <c r="BF111" s="250"/>
      <c r="BG111" s="250"/>
      <c r="BH111" s="250"/>
      <c r="BI111" s="250"/>
      <c r="BJ111" s="250"/>
      <c r="BK111" s="250"/>
      <c r="BL111" s="250"/>
      <c r="BM111" s="250"/>
      <c r="BN111" s="250"/>
      <c r="BO111" s="250"/>
      <c r="BP111" s="249"/>
      <c r="BQ111" s="300" t="s">
        <v>18</v>
      </c>
      <c r="BR111" s="299"/>
      <c r="BS111" s="299"/>
      <c r="BT111" s="299"/>
      <c r="BU111" s="299"/>
      <c r="BV111" s="299" t="s">
        <v>18</v>
      </c>
      <c r="BW111" s="299"/>
      <c r="BX111" s="299"/>
      <c r="BY111" s="299"/>
      <c r="BZ111" s="299"/>
      <c r="CA111" s="299" t="s">
        <v>18</v>
      </c>
      <c r="CB111" s="299"/>
      <c r="CC111" s="299"/>
      <c r="CD111" s="299"/>
      <c r="CE111" s="299"/>
      <c r="CF111" s="361" t="s">
        <v>18</v>
      </c>
      <c r="CG111" s="360"/>
      <c r="CH111" s="360"/>
      <c r="CI111" s="360"/>
      <c r="CJ111" s="360"/>
      <c r="CK111" s="386"/>
      <c r="CL111" s="318"/>
      <c r="CM111" s="301" t="s">
        <v>213</v>
      </c>
      <c r="CN111" s="250"/>
      <c r="CO111" s="250"/>
      <c r="CP111" s="250"/>
      <c r="CQ111" s="250"/>
      <c r="CR111" s="250"/>
      <c r="CS111" s="250"/>
      <c r="CT111" s="250"/>
      <c r="CU111" s="250"/>
      <c r="CV111" s="250"/>
      <c r="CW111" s="250"/>
      <c r="CX111" s="250"/>
      <c r="CY111" s="250"/>
      <c r="CZ111" s="250"/>
      <c r="DA111" s="250"/>
      <c r="DB111" s="250"/>
      <c r="DC111" s="250"/>
      <c r="DD111" s="250"/>
      <c r="DE111" s="250"/>
      <c r="DF111" s="249"/>
      <c r="DG111" s="300" t="s">
        <v>18</v>
      </c>
      <c r="DH111" s="299"/>
      <c r="DI111" s="299"/>
      <c r="DJ111" s="299"/>
      <c r="DK111" s="299"/>
      <c r="DL111" s="299" t="s">
        <v>18</v>
      </c>
      <c r="DM111" s="299"/>
      <c r="DN111" s="299"/>
      <c r="DO111" s="299"/>
      <c r="DP111" s="299"/>
      <c r="DQ111" s="299" t="s">
        <v>18</v>
      </c>
      <c r="DR111" s="299"/>
      <c r="DS111" s="299"/>
      <c r="DT111" s="299"/>
      <c r="DU111" s="299"/>
      <c r="DV111" s="298" t="s">
        <v>18</v>
      </c>
      <c r="DW111" s="298"/>
      <c r="DX111" s="298"/>
      <c r="DY111" s="298"/>
      <c r="DZ111" s="297"/>
    </row>
    <row r="112" spans="1:131" s="198" customFormat="1" ht="26.25" customHeight="1" x14ac:dyDescent="0.2">
      <c r="A112" s="418" t="s">
        <v>237</v>
      </c>
      <c r="B112" s="417"/>
      <c r="C112" s="250" t="s">
        <v>236</v>
      </c>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49"/>
      <c r="AA112" s="258" t="s">
        <v>18</v>
      </c>
      <c r="AB112" s="256"/>
      <c r="AC112" s="256"/>
      <c r="AD112" s="256"/>
      <c r="AE112" s="255"/>
      <c r="AF112" s="257" t="s">
        <v>18</v>
      </c>
      <c r="AG112" s="256"/>
      <c r="AH112" s="256"/>
      <c r="AI112" s="256"/>
      <c r="AJ112" s="255"/>
      <c r="AK112" s="257" t="s">
        <v>18</v>
      </c>
      <c r="AL112" s="256"/>
      <c r="AM112" s="256"/>
      <c r="AN112" s="256"/>
      <c r="AO112" s="255"/>
      <c r="AP112" s="312" t="s">
        <v>18</v>
      </c>
      <c r="AQ112" s="311"/>
      <c r="AR112" s="311"/>
      <c r="AS112" s="311"/>
      <c r="AT112" s="310"/>
      <c r="AU112" s="388"/>
      <c r="AV112" s="387"/>
      <c r="AW112" s="387"/>
      <c r="AX112" s="387"/>
      <c r="AY112" s="387"/>
      <c r="AZ112" s="301" t="s">
        <v>235</v>
      </c>
      <c r="BA112" s="250"/>
      <c r="BB112" s="250"/>
      <c r="BC112" s="250"/>
      <c r="BD112" s="250"/>
      <c r="BE112" s="250"/>
      <c r="BF112" s="250"/>
      <c r="BG112" s="250"/>
      <c r="BH112" s="250"/>
      <c r="BI112" s="250"/>
      <c r="BJ112" s="250"/>
      <c r="BK112" s="250"/>
      <c r="BL112" s="250"/>
      <c r="BM112" s="250"/>
      <c r="BN112" s="250"/>
      <c r="BO112" s="250"/>
      <c r="BP112" s="249"/>
      <c r="BQ112" s="300">
        <v>3126267</v>
      </c>
      <c r="BR112" s="299"/>
      <c r="BS112" s="299"/>
      <c r="BT112" s="299"/>
      <c r="BU112" s="299"/>
      <c r="BV112" s="299">
        <v>3027259</v>
      </c>
      <c r="BW112" s="299"/>
      <c r="BX112" s="299"/>
      <c r="BY112" s="299"/>
      <c r="BZ112" s="299"/>
      <c r="CA112" s="299">
        <v>3001096</v>
      </c>
      <c r="CB112" s="299"/>
      <c r="CC112" s="299"/>
      <c r="CD112" s="299"/>
      <c r="CE112" s="299"/>
      <c r="CF112" s="361">
        <v>59.1</v>
      </c>
      <c r="CG112" s="360"/>
      <c r="CH112" s="360"/>
      <c r="CI112" s="360"/>
      <c r="CJ112" s="360"/>
      <c r="CK112" s="386"/>
      <c r="CL112" s="318"/>
      <c r="CM112" s="301" t="s">
        <v>234</v>
      </c>
      <c r="CN112" s="250"/>
      <c r="CO112" s="250"/>
      <c r="CP112" s="250"/>
      <c r="CQ112" s="250"/>
      <c r="CR112" s="250"/>
      <c r="CS112" s="250"/>
      <c r="CT112" s="250"/>
      <c r="CU112" s="250"/>
      <c r="CV112" s="250"/>
      <c r="CW112" s="250"/>
      <c r="CX112" s="250"/>
      <c r="CY112" s="250"/>
      <c r="CZ112" s="250"/>
      <c r="DA112" s="250"/>
      <c r="DB112" s="250"/>
      <c r="DC112" s="250"/>
      <c r="DD112" s="250"/>
      <c r="DE112" s="250"/>
      <c r="DF112" s="249"/>
      <c r="DG112" s="300" t="s">
        <v>18</v>
      </c>
      <c r="DH112" s="299"/>
      <c r="DI112" s="299"/>
      <c r="DJ112" s="299"/>
      <c r="DK112" s="299"/>
      <c r="DL112" s="299" t="s">
        <v>18</v>
      </c>
      <c r="DM112" s="299"/>
      <c r="DN112" s="299"/>
      <c r="DO112" s="299"/>
      <c r="DP112" s="299"/>
      <c r="DQ112" s="299" t="s">
        <v>18</v>
      </c>
      <c r="DR112" s="299"/>
      <c r="DS112" s="299"/>
      <c r="DT112" s="299"/>
      <c r="DU112" s="299"/>
      <c r="DV112" s="298" t="s">
        <v>18</v>
      </c>
      <c r="DW112" s="298"/>
      <c r="DX112" s="298"/>
      <c r="DY112" s="298"/>
      <c r="DZ112" s="297"/>
    </row>
    <row r="113" spans="1:130" s="198" customFormat="1" ht="26.25" customHeight="1" x14ac:dyDescent="0.2">
      <c r="A113" s="416"/>
      <c r="B113" s="415"/>
      <c r="C113" s="250" t="s">
        <v>233</v>
      </c>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49"/>
      <c r="AA113" s="414">
        <v>119663</v>
      </c>
      <c r="AB113" s="412"/>
      <c r="AC113" s="412"/>
      <c r="AD113" s="412"/>
      <c r="AE113" s="411"/>
      <c r="AF113" s="413">
        <v>126395</v>
      </c>
      <c r="AG113" s="412"/>
      <c r="AH113" s="412"/>
      <c r="AI113" s="412"/>
      <c r="AJ113" s="411"/>
      <c r="AK113" s="413">
        <v>129059</v>
      </c>
      <c r="AL113" s="412"/>
      <c r="AM113" s="412"/>
      <c r="AN113" s="412"/>
      <c r="AO113" s="411"/>
      <c r="AP113" s="410">
        <v>2.5</v>
      </c>
      <c r="AQ113" s="409"/>
      <c r="AR113" s="409"/>
      <c r="AS113" s="409"/>
      <c r="AT113" s="408"/>
      <c r="AU113" s="388"/>
      <c r="AV113" s="387"/>
      <c r="AW113" s="387"/>
      <c r="AX113" s="387"/>
      <c r="AY113" s="387"/>
      <c r="AZ113" s="301" t="s">
        <v>232</v>
      </c>
      <c r="BA113" s="250"/>
      <c r="BB113" s="250"/>
      <c r="BC113" s="250"/>
      <c r="BD113" s="250"/>
      <c r="BE113" s="250"/>
      <c r="BF113" s="250"/>
      <c r="BG113" s="250"/>
      <c r="BH113" s="250"/>
      <c r="BI113" s="250"/>
      <c r="BJ113" s="250"/>
      <c r="BK113" s="250"/>
      <c r="BL113" s="250"/>
      <c r="BM113" s="250"/>
      <c r="BN113" s="250"/>
      <c r="BO113" s="250"/>
      <c r="BP113" s="249"/>
      <c r="BQ113" s="300">
        <v>210062</v>
      </c>
      <c r="BR113" s="299"/>
      <c r="BS113" s="299"/>
      <c r="BT113" s="299"/>
      <c r="BU113" s="299"/>
      <c r="BV113" s="299">
        <v>166989</v>
      </c>
      <c r="BW113" s="299"/>
      <c r="BX113" s="299"/>
      <c r="BY113" s="299"/>
      <c r="BZ113" s="299"/>
      <c r="CA113" s="299">
        <v>163340</v>
      </c>
      <c r="CB113" s="299"/>
      <c r="CC113" s="299"/>
      <c r="CD113" s="299"/>
      <c r="CE113" s="299"/>
      <c r="CF113" s="361">
        <v>3.2</v>
      </c>
      <c r="CG113" s="360"/>
      <c r="CH113" s="360"/>
      <c r="CI113" s="360"/>
      <c r="CJ113" s="360"/>
      <c r="CK113" s="386"/>
      <c r="CL113" s="318"/>
      <c r="CM113" s="301" t="s">
        <v>231</v>
      </c>
      <c r="CN113" s="250"/>
      <c r="CO113" s="250"/>
      <c r="CP113" s="250"/>
      <c r="CQ113" s="250"/>
      <c r="CR113" s="250"/>
      <c r="CS113" s="250"/>
      <c r="CT113" s="250"/>
      <c r="CU113" s="250"/>
      <c r="CV113" s="250"/>
      <c r="CW113" s="250"/>
      <c r="CX113" s="250"/>
      <c r="CY113" s="250"/>
      <c r="CZ113" s="250"/>
      <c r="DA113" s="250"/>
      <c r="DB113" s="250"/>
      <c r="DC113" s="250"/>
      <c r="DD113" s="250"/>
      <c r="DE113" s="250"/>
      <c r="DF113" s="249"/>
      <c r="DG113" s="258" t="s">
        <v>18</v>
      </c>
      <c r="DH113" s="256"/>
      <c r="DI113" s="256"/>
      <c r="DJ113" s="256"/>
      <c r="DK113" s="255"/>
      <c r="DL113" s="257" t="s">
        <v>18</v>
      </c>
      <c r="DM113" s="256"/>
      <c r="DN113" s="256"/>
      <c r="DO113" s="256"/>
      <c r="DP113" s="255"/>
      <c r="DQ113" s="257" t="s">
        <v>18</v>
      </c>
      <c r="DR113" s="256"/>
      <c r="DS113" s="256"/>
      <c r="DT113" s="256"/>
      <c r="DU113" s="255"/>
      <c r="DV113" s="312" t="s">
        <v>18</v>
      </c>
      <c r="DW113" s="311"/>
      <c r="DX113" s="311"/>
      <c r="DY113" s="311"/>
      <c r="DZ113" s="310"/>
    </row>
    <row r="114" spans="1:130" s="198" customFormat="1" ht="26.25" customHeight="1" x14ac:dyDescent="0.2">
      <c r="A114" s="416"/>
      <c r="B114" s="415"/>
      <c r="C114" s="250" t="s">
        <v>230</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49"/>
      <c r="AA114" s="258">
        <v>44815</v>
      </c>
      <c r="AB114" s="256"/>
      <c r="AC114" s="256"/>
      <c r="AD114" s="256"/>
      <c r="AE114" s="255"/>
      <c r="AF114" s="257">
        <v>61389</v>
      </c>
      <c r="AG114" s="256"/>
      <c r="AH114" s="256"/>
      <c r="AI114" s="256"/>
      <c r="AJ114" s="255"/>
      <c r="AK114" s="257">
        <v>42503</v>
      </c>
      <c r="AL114" s="256"/>
      <c r="AM114" s="256"/>
      <c r="AN114" s="256"/>
      <c r="AO114" s="255"/>
      <c r="AP114" s="312">
        <v>0.8</v>
      </c>
      <c r="AQ114" s="311"/>
      <c r="AR114" s="311"/>
      <c r="AS114" s="311"/>
      <c r="AT114" s="310"/>
      <c r="AU114" s="388"/>
      <c r="AV114" s="387"/>
      <c r="AW114" s="387"/>
      <c r="AX114" s="387"/>
      <c r="AY114" s="387"/>
      <c r="AZ114" s="301" t="s">
        <v>229</v>
      </c>
      <c r="BA114" s="250"/>
      <c r="BB114" s="250"/>
      <c r="BC114" s="250"/>
      <c r="BD114" s="250"/>
      <c r="BE114" s="250"/>
      <c r="BF114" s="250"/>
      <c r="BG114" s="250"/>
      <c r="BH114" s="250"/>
      <c r="BI114" s="250"/>
      <c r="BJ114" s="250"/>
      <c r="BK114" s="250"/>
      <c r="BL114" s="250"/>
      <c r="BM114" s="250"/>
      <c r="BN114" s="250"/>
      <c r="BO114" s="250"/>
      <c r="BP114" s="249"/>
      <c r="BQ114" s="300">
        <v>427093</v>
      </c>
      <c r="BR114" s="299"/>
      <c r="BS114" s="299"/>
      <c r="BT114" s="299"/>
      <c r="BU114" s="299"/>
      <c r="BV114" s="299">
        <v>415880</v>
      </c>
      <c r="BW114" s="299"/>
      <c r="BX114" s="299"/>
      <c r="BY114" s="299"/>
      <c r="BZ114" s="299"/>
      <c r="CA114" s="299">
        <v>428165</v>
      </c>
      <c r="CB114" s="299"/>
      <c r="CC114" s="299"/>
      <c r="CD114" s="299"/>
      <c r="CE114" s="299"/>
      <c r="CF114" s="361">
        <v>8.4</v>
      </c>
      <c r="CG114" s="360"/>
      <c r="CH114" s="360"/>
      <c r="CI114" s="360"/>
      <c r="CJ114" s="360"/>
      <c r="CK114" s="386"/>
      <c r="CL114" s="318"/>
      <c r="CM114" s="301" t="s">
        <v>205</v>
      </c>
      <c r="CN114" s="250"/>
      <c r="CO114" s="250"/>
      <c r="CP114" s="250"/>
      <c r="CQ114" s="250"/>
      <c r="CR114" s="250"/>
      <c r="CS114" s="250"/>
      <c r="CT114" s="250"/>
      <c r="CU114" s="250"/>
      <c r="CV114" s="250"/>
      <c r="CW114" s="250"/>
      <c r="CX114" s="250"/>
      <c r="CY114" s="250"/>
      <c r="CZ114" s="250"/>
      <c r="DA114" s="250"/>
      <c r="DB114" s="250"/>
      <c r="DC114" s="250"/>
      <c r="DD114" s="250"/>
      <c r="DE114" s="250"/>
      <c r="DF114" s="249"/>
      <c r="DG114" s="258" t="s">
        <v>18</v>
      </c>
      <c r="DH114" s="256"/>
      <c r="DI114" s="256"/>
      <c r="DJ114" s="256"/>
      <c r="DK114" s="255"/>
      <c r="DL114" s="257" t="s">
        <v>18</v>
      </c>
      <c r="DM114" s="256"/>
      <c r="DN114" s="256"/>
      <c r="DO114" s="256"/>
      <c r="DP114" s="255"/>
      <c r="DQ114" s="257" t="s">
        <v>18</v>
      </c>
      <c r="DR114" s="256"/>
      <c r="DS114" s="256"/>
      <c r="DT114" s="256"/>
      <c r="DU114" s="255"/>
      <c r="DV114" s="312" t="s">
        <v>18</v>
      </c>
      <c r="DW114" s="311"/>
      <c r="DX114" s="311"/>
      <c r="DY114" s="311"/>
      <c r="DZ114" s="310"/>
    </row>
    <row r="115" spans="1:130" s="198" customFormat="1" ht="26.25" customHeight="1" x14ac:dyDescent="0.2">
      <c r="A115" s="416"/>
      <c r="B115" s="415"/>
      <c r="C115" s="250" t="s">
        <v>228</v>
      </c>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49"/>
      <c r="AA115" s="414">
        <v>1411</v>
      </c>
      <c r="AB115" s="412"/>
      <c r="AC115" s="412"/>
      <c r="AD115" s="412"/>
      <c r="AE115" s="411"/>
      <c r="AF115" s="413">
        <v>1438</v>
      </c>
      <c r="AG115" s="412"/>
      <c r="AH115" s="412"/>
      <c r="AI115" s="412"/>
      <c r="AJ115" s="411"/>
      <c r="AK115" s="413">
        <v>1162</v>
      </c>
      <c r="AL115" s="412"/>
      <c r="AM115" s="412"/>
      <c r="AN115" s="412"/>
      <c r="AO115" s="411"/>
      <c r="AP115" s="410">
        <v>0</v>
      </c>
      <c r="AQ115" s="409"/>
      <c r="AR115" s="409"/>
      <c r="AS115" s="409"/>
      <c r="AT115" s="408"/>
      <c r="AU115" s="388"/>
      <c r="AV115" s="387"/>
      <c r="AW115" s="387"/>
      <c r="AX115" s="387"/>
      <c r="AY115" s="387"/>
      <c r="AZ115" s="301" t="s">
        <v>227</v>
      </c>
      <c r="BA115" s="250"/>
      <c r="BB115" s="250"/>
      <c r="BC115" s="250"/>
      <c r="BD115" s="250"/>
      <c r="BE115" s="250"/>
      <c r="BF115" s="250"/>
      <c r="BG115" s="250"/>
      <c r="BH115" s="250"/>
      <c r="BI115" s="250"/>
      <c r="BJ115" s="250"/>
      <c r="BK115" s="250"/>
      <c r="BL115" s="250"/>
      <c r="BM115" s="250"/>
      <c r="BN115" s="250"/>
      <c r="BO115" s="250"/>
      <c r="BP115" s="249"/>
      <c r="BQ115" s="300" t="s">
        <v>18</v>
      </c>
      <c r="BR115" s="299"/>
      <c r="BS115" s="299"/>
      <c r="BT115" s="299"/>
      <c r="BU115" s="299"/>
      <c r="BV115" s="299" t="s">
        <v>18</v>
      </c>
      <c r="BW115" s="299"/>
      <c r="BX115" s="299"/>
      <c r="BY115" s="299"/>
      <c r="BZ115" s="299"/>
      <c r="CA115" s="299" t="s">
        <v>18</v>
      </c>
      <c r="CB115" s="299"/>
      <c r="CC115" s="299"/>
      <c r="CD115" s="299"/>
      <c r="CE115" s="299"/>
      <c r="CF115" s="361" t="s">
        <v>18</v>
      </c>
      <c r="CG115" s="360"/>
      <c r="CH115" s="360"/>
      <c r="CI115" s="360"/>
      <c r="CJ115" s="360"/>
      <c r="CK115" s="386"/>
      <c r="CL115" s="318"/>
      <c r="CM115" s="301" t="s">
        <v>226</v>
      </c>
      <c r="CN115" s="250"/>
      <c r="CO115" s="250"/>
      <c r="CP115" s="250"/>
      <c r="CQ115" s="250"/>
      <c r="CR115" s="250"/>
      <c r="CS115" s="250"/>
      <c r="CT115" s="250"/>
      <c r="CU115" s="250"/>
      <c r="CV115" s="250"/>
      <c r="CW115" s="250"/>
      <c r="CX115" s="250"/>
      <c r="CY115" s="250"/>
      <c r="CZ115" s="250"/>
      <c r="DA115" s="250"/>
      <c r="DB115" s="250"/>
      <c r="DC115" s="250"/>
      <c r="DD115" s="250"/>
      <c r="DE115" s="250"/>
      <c r="DF115" s="249"/>
      <c r="DG115" s="258" t="s">
        <v>18</v>
      </c>
      <c r="DH115" s="256"/>
      <c r="DI115" s="256"/>
      <c r="DJ115" s="256"/>
      <c r="DK115" s="255"/>
      <c r="DL115" s="257" t="s">
        <v>18</v>
      </c>
      <c r="DM115" s="256"/>
      <c r="DN115" s="256"/>
      <c r="DO115" s="256"/>
      <c r="DP115" s="255"/>
      <c r="DQ115" s="257" t="s">
        <v>18</v>
      </c>
      <c r="DR115" s="256"/>
      <c r="DS115" s="256"/>
      <c r="DT115" s="256"/>
      <c r="DU115" s="255"/>
      <c r="DV115" s="312" t="s">
        <v>18</v>
      </c>
      <c r="DW115" s="311"/>
      <c r="DX115" s="311"/>
      <c r="DY115" s="311"/>
      <c r="DZ115" s="310"/>
    </row>
    <row r="116" spans="1:130" s="198" customFormat="1" ht="26.25" customHeight="1" x14ac:dyDescent="0.2">
      <c r="A116" s="407"/>
      <c r="B116" s="406"/>
      <c r="C116" s="314" t="s">
        <v>225</v>
      </c>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3"/>
      <c r="AA116" s="258" t="s">
        <v>18</v>
      </c>
      <c r="AB116" s="256"/>
      <c r="AC116" s="256"/>
      <c r="AD116" s="256"/>
      <c r="AE116" s="255"/>
      <c r="AF116" s="257" t="s">
        <v>18</v>
      </c>
      <c r="AG116" s="256"/>
      <c r="AH116" s="256"/>
      <c r="AI116" s="256"/>
      <c r="AJ116" s="255"/>
      <c r="AK116" s="257" t="s">
        <v>18</v>
      </c>
      <c r="AL116" s="256"/>
      <c r="AM116" s="256"/>
      <c r="AN116" s="256"/>
      <c r="AO116" s="255"/>
      <c r="AP116" s="312" t="s">
        <v>18</v>
      </c>
      <c r="AQ116" s="311"/>
      <c r="AR116" s="311"/>
      <c r="AS116" s="311"/>
      <c r="AT116" s="310"/>
      <c r="AU116" s="388"/>
      <c r="AV116" s="387"/>
      <c r="AW116" s="387"/>
      <c r="AX116" s="387"/>
      <c r="AY116" s="387"/>
      <c r="AZ116" s="405" t="s">
        <v>224</v>
      </c>
      <c r="BA116" s="404"/>
      <c r="BB116" s="404"/>
      <c r="BC116" s="404"/>
      <c r="BD116" s="404"/>
      <c r="BE116" s="404"/>
      <c r="BF116" s="404"/>
      <c r="BG116" s="404"/>
      <c r="BH116" s="404"/>
      <c r="BI116" s="404"/>
      <c r="BJ116" s="404"/>
      <c r="BK116" s="404"/>
      <c r="BL116" s="404"/>
      <c r="BM116" s="404"/>
      <c r="BN116" s="404"/>
      <c r="BO116" s="404"/>
      <c r="BP116" s="403"/>
      <c r="BQ116" s="300" t="s">
        <v>18</v>
      </c>
      <c r="BR116" s="299"/>
      <c r="BS116" s="299"/>
      <c r="BT116" s="299"/>
      <c r="BU116" s="299"/>
      <c r="BV116" s="299" t="s">
        <v>18</v>
      </c>
      <c r="BW116" s="299"/>
      <c r="BX116" s="299"/>
      <c r="BY116" s="299"/>
      <c r="BZ116" s="299"/>
      <c r="CA116" s="299" t="s">
        <v>18</v>
      </c>
      <c r="CB116" s="299"/>
      <c r="CC116" s="299"/>
      <c r="CD116" s="299"/>
      <c r="CE116" s="299"/>
      <c r="CF116" s="361" t="s">
        <v>18</v>
      </c>
      <c r="CG116" s="360"/>
      <c r="CH116" s="360"/>
      <c r="CI116" s="360"/>
      <c r="CJ116" s="360"/>
      <c r="CK116" s="386"/>
      <c r="CL116" s="318"/>
      <c r="CM116" s="301" t="s">
        <v>202</v>
      </c>
      <c r="CN116" s="250"/>
      <c r="CO116" s="250"/>
      <c r="CP116" s="250"/>
      <c r="CQ116" s="250"/>
      <c r="CR116" s="250"/>
      <c r="CS116" s="250"/>
      <c r="CT116" s="250"/>
      <c r="CU116" s="250"/>
      <c r="CV116" s="250"/>
      <c r="CW116" s="250"/>
      <c r="CX116" s="250"/>
      <c r="CY116" s="250"/>
      <c r="CZ116" s="250"/>
      <c r="DA116" s="250"/>
      <c r="DB116" s="250"/>
      <c r="DC116" s="250"/>
      <c r="DD116" s="250"/>
      <c r="DE116" s="250"/>
      <c r="DF116" s="249"/>
      <c r="DG116" s="258" t="s">
        <v>18</v>
      </c>
      <c r="DH116" s="256"/>
      <c r="DI116" s="256"/>
      <c r="DJ116" s="256"/>
      <c r="DK116" s="255"/>
      <c r="DL116" s="257" t="s">
        <v>18</v>
      </c>
      <c r="DM116" s="256"/>
      <c r="DN116" s="256"/>
      <c r="DO116" s="256"/>
      <c r="DP116" s="255"/>
      <c r="DQ116" s="257" t="s">
        <v>18</v>
      </c>
      <c r="DR116" s="256"/>
      <c r="DS116" s="256"/>
      <c r="DT116" s="256"/>
      <c r="DU116" s="255"/>
      <c r="DV116" s="312" t="s">
        <v>18</v>
      </c>
      <c r="DW116" s="311"/>
      <c r="DX116" s="311"/>
      <c r="DY116" s="311"/>
      <c r="DZ116" s="310"/>
    </row>
    <row r="117" spans="1:130" s="198" customFormat="1" ht="26.25" customHeight="1" x14ac:dyDescent="0.2">
      <c r="A117" s="395" t="s">
        <v>71</v>
      </c>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49" t="s">
        <v>223</v>
      </c>
      <c r="Z117" s="392"/>
      <c r="AA117" s="402">
        <v>775014</v>
      </c>
      <c r="AB117" s="400"/>
      <c r="AC117" s="400"/>
      <c r="AD117" s="400"/>
      <c r="AE117" s="399"/>
      <c r="AF117" s="401">
        <v>853351</v>
      </c>
      <c r="AG117" s="400"/>
      <c r="AH117" s="400"/>
      <c r="AI117" s="400"/>
      <c r="AJ117" s="399"/>
      <c r="AK117" s="401">
        <v>867481</v>
      </c>
      <c r="AL117" s="400"/>
      <c r="AM117" s="400"/>
      <c r="AN117" s="400"/>
      <c r="AO117" s="399"/>
      <c r="AP117" s="398"/>
      <c r="AQ117" s="397"/>
      <c r="AR117" s="397"/>
      <c r="AS117" s="397"/>
      <c r="AT117" s="396"/>
      <c r="AU117" s="388"/>
      <c r="AV117" s="387"/>
      <c r="AW117" s="387"/>
      <c r="AX117" s="387"/>
      <c r="AY117" s="387"/>
      <c r="AZ117" s="364" t="s">
        <v>222</v>
      </c>
      <c r="BA117" s="363"/>
      <c r="BB117" s="363"/>
      <c r="BC117" s="363"/>
      <c r="BD117" s="363"/>
      <c r="BE117" s="363"/>
      <c r="BF117" s="363"/>
      <c r="BG117" s="363"/>
      <c r="BH117" s="363"/>
      <c r="BI117" s="363"/>
      <c r="BJ117" s="363"/>
      <c r="BK117" s="363"/>
      <c r="BL117" s="363"/>
      <c r="BM117" s="363"/>
      <c r="BN117" s="363"/>
      <c r="BO117" s="363"/>
      <c r="BP117" s="362"/>
      <c r="BQ117" s="300" t="s">
        <v>18</v>
      </c>
      <c r="BR117" s="299"/>
      <c r="BS117" s="299"/>
      <c r="BT117" s="299"/>
      <c r="BU117" s="299"/>
      <c r="BV117" s="299" t="s">
        <v>18</v>
      </c>
      <c r="BW117" s="299"/>
      <c r="BX117" s="299"/>
      <c r="BY117" s="299"/>
      <c r="BZ117" s="299"/>
      <c r="CA117" s="299" t="s">
        <v>18</v>
      </c>
      <c r="CB117" s="299"/>
      <c r="CC117" s="299"/>
      <c r="CD117" s="299"/>
      <c r="CE117" s="299"/>
      <c r="CF117" s="361" t="s">
        <v>18</v>
      </c>
      <c r="CG117" s="360"/>
      <c r="CH117" s="360"/>
      <c r="CI117" s="360"/>
      <c r="CJ117" s="360"/>
      <c r="CK117" s="386"/>
      <c r="CL117" s="318"/>
      <c r="CM117" s="301" t="s">
        <v>199</v>
      </c>
      <c r="CN117" s="250"/>
      <c r="CO117" s="250"/>
      <c r="CP117" s="250"/>
      <c r="CQ117" s="250"/>
      <c r="CR117" s="250"/>
      <c r="CS117" s="250"/>
      <c r="CT117" s="250"/>
      <c r="CU117" s="250"/>
      <c r="CV117" s="250"/>
      <c r="CW117" s="250"/>
      <c r="CX117" s="250"/>
      <c r="CY117" s="250"/>
      <c r="CZ117" s="250"/>
      <c r="DA117" s="250"/>
      <c r="DB117" s="250"/>
      <c r="DC117" s="250"/>
      <c r="DD117" s="250"/>
      <c r="DE117" s="250"/>
      <c r="DF117" s="249"/>
      <c r="DG117" s="258" t="s">
        <v>18</v>
      </c>
      <c r="DH117" s="256"/>
      <c r="DI117" s="256"/>
      <c r="DJ117" s="256"/>
      <c r="DK117" s="255"/>
      <c r="DL117" s="257" t="s">
        <v>18</v>
      </c>
      <c r="DM117" s="256"/>
      <c r="DN117" s="256"/>
      <c r="DO117" s="256"/>
      <c r="DP117" s="255"/>
      <c r="DQ117" s="257" t="s">
        <v>18</v>
      </c>
      <c r="DR117" s="256"/>
      <c r="DS117" s="256"/>
      <c r="DT117" s="256"/>
      <c r="DU117" s="255"/>
      <c r="DV117" s="312" t="s">
        <v>18</v>
      </c>
      <c r="DW117" s="311"/>
      <c r="DX117" s="311"/>
      <c r="DY117" s="311"/>
      <c r="DZ117" s="310"/>
    </row>
    <row r="118" spans="1:130" s="198" customFormat="1" ht="26.25" customHeight="1" x14ac:dyDescent="0.2">
      <c r="A118" s="395" t="s">
        <v>221</v>
      </c>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2"/>
      <c r="AA118" s="394" t="s">
        <v>220</v>
      </c>
      <c r="AB118" s="393"/>
      <c r="AC118" s="393"/>
      <c r="AD118" s="393"/>
      <c r="AE118" s="392"/>
      <c r="AF118" s="394" t="s">
        <v>219</v>
      </c>
      <c r="AG118" s="393"/>
      <c r="AH118" s="393"/>
      <c r="AI118" s="393"/>
      <c r="AJ118" s="392"/>
      <c r="AK118" s="394" t="s">
        <v>77</v>
      </c>
      <c r="AL118" s="393"/>
      <c r="AM118" s="393"/>
      <c r="AN118" s="393"/>
      <c r="AO118" s="392"/>
      <c r="AP118" s="391" t="s">
        <v>218</v>
      </c>
      <c r="AQ118" s="390"/>
      <c r="AR118" s="390"/>
      <c r="AS118" s="390"/>
      <c r="AT118" s="389"/>
      <c r="AU118" s="388"/>
      <c r="AV118" s="387"/>
      <c r="AW118" s="387"/>
      <c r="AX118" s="387"/>
      <c r="AY118" s="387"/>
      <c r="AZ118" s="315" t="s">
        <v>217</v>
      </c>
      <c r="BA118" s="314"/>
      <c r="BB118" s="314"/>
      <c r="BC118" s="314"/>
      <c r="BD118" s="314"/>
      <c r="BE118" s="314"/>
      <c r="BF118" s="314"/>
      <c r="BG118" s="314"/>
      <c r="BH118" s="314"/>
      <c r="BI118" s="314"/>
      <c r="BJ118" s="314"/>
      <c r="BK118" s="314"/>
      <c r="BL118" s="314"/>
      <c r="BM118" s="314"/>
      <c r="BN118" s="314"/>
      <c r="BO118" s="314"/>
      <c r="BP118" s="313"/>
      <c r="BQ118" s="356" t="s">
        <v>18</v>
      </c>
      <c r="BR118" s="355"/>
      <c r="BS118" s="355"/>
      <c r="BT118" s="355"/>
      <c r="BU118" s="355"/>
      <c r="BV118" s="355" t="s">
        <v>18</v>
      </c>
      <c r="BW118" s="355"/>
      <c r="BX118" s="355"/>
      <c r="BY118" s="355"/>
      <c r="BZ118" s="355"/>
      <c r="CA118" s="355" t="s">
        <v>18</v>
      </c>
      <c r="CB118" s="355"/>
      <c r="CC118" s="355"/>
      <c r="CD118" s="355"/>
      <c r="CE118" s="355"/>
      <c r="CF118" s="361" t="s">
        <v>18</v>
      </c>
      <c r="CG118" s="360"/>
      <c r="CH118" s="360"/>
      <c r="CI118" s="360"/>
      <c r="CJ118" s="360"/>
      <c r="CK118" s="386"/>
      <c r="CL118" s="318"/>
      <c r="CM118" s="301" t="s">
        <v>196</v>
      </c>
      <c r="CN118" s="250"/>
      <c r="CO118" s="250"/>
      <c r="CP118" s="250"/>
      <c r="CQ118" s="250"/>
      <c r="CR118" s="250"/>
      <c r="CS118" s="250"/>
      <c r="CT118" s="250"/>
      <c r="CU118" s="250"/>
      <c r="CV118" s="250"/>
      <c r="CW118" s="250"/>
      <c r="CX118" s="250"/>
      <c r="CY118" s="250"/>
      <c r="CZ118" s="250"/>
      <c r="DA118" s="250"/>
      <c r="DB118" s="250"/>
      <c r="DC118" s="250"/>
      <c r="DD118" s="250"/>
      <c r="DE118" s="250"/>
      <c r="DF118" s="249"/>
      <c r="DG118" s="258" t="s">
        <v>18</v>
      </c>
      <c r="DH118" s="256"/>
      <c r="DI118" s="256"/>
      <c r="DJ118" s="256"/>
      <c r="DK118" s="255"/>
      <c r="DL118" s="257" t="s">
        <v>18</v>
      </c>
      <c r="DM118" s="256"/>
      <c r="DN118" s="256"/>
      <c r="DO118" s="256"/>
      <c r="DP118" s="255"/>
      <c r="DQ118" s="257" t="s">
        <v>18</v>
      </c>
      <c r="DR118" s="256"/>
      <c r="DS118" s="256"/>
      <c r="DT118" s="256"/>
      <c r="DU118" s="255"/>
      <c r="DV118" s="312" t="s">
        <v>18</v>
      </c>
      <c r="DW118" s="311"/>
      <c r="DX118" s="311"/>
      <c r="DY118" s="311"/>
      <c r="DZ118" s="310"/>
    </row>
    <row r="119" spans="1:130" s="198" customFormat="1" ht="26.25" customHeight="1" x14ac:dyDescent="0.2">
      <c r="A119" s="385" t="s">
        <v>216</v>
      </c>
      <c r="B119" s="384"/>
      <c r="C119" s="324" t="s">
        <v>215</v>
      </c>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3"/>
      <c r="AA119" s="383" t="s">
        <v>18</v>
      </c>
      <c r="AB119" s="381"/>
      <c r="AC119" s="381"/>
      <c r="AD119" s="381"/>
      <c r="AE119" s="380"/>
      <c r="AF119" s="382" t="s">
        <v>18</v>
      </c>
      <c r="AG119" s="381"/>
      <c r="AH119" s="381"/>
      <c r="AI119" s="381"/>
      <c r="AJ119" s="380"/>
      <c r="AK119" s="382" t="s">
        <v>18</v>
      </c>
      <c r="AL119" s="381"/>
      <c r="AM119" s="381"/>
      <c r="AN119" s="381"/>
      <c r="AO119" s="380"/>
      <c r="AP119" s="379" t="s">
        <v>18</v>
      </c>
      <c r="AQ119" s="378"/>
      <c r="AR119" s="378"/>
      <c r="AS119" s="378"/>
      <c r="AT119" s="377"/>
      <c r="AU119" s="376"/>
      <c r="AV119" s="375"/>
      <c r="AW119" s="375"/>
      <c r="AX119" s="375"/>
      <c r="AY119" s="375"/>
      <c r="AZ119" s="350" t="s">
        <v>71</v>
      </c>
      <c r="BA119" s="350"/>
      <c r="BB119" s="350"/>
      <c r="BC119" s="350"/>
      <c r="BD119" s="350"/>
      <c r="BE119" s="350"/>
      <c r="BF119" s="350"/>
      <c r="BG119" s="350"/>
      <c r="BH119" s="350"/>
      <c r="BI119" s="350"/>
      <c r="BJ119" s="350"/>
      <c r="BK119" s="350"/>
      <c r="BL119" s="350"/>
      <c r="BM119" s="350"/>
      <c r="BN119" s="350"/>
      <c r="BO119" s="349" t="s">
        <v>214</v>
      </c>
      <c r="BP119" s="348"/>
      <c r="BQ119" s="356">
        <v>13593925</v>
      </c>
      <c r="BR119" s="355"/>
      <c r="BS119" s="355"/>
      <c r="BT119" s="355"/>
      <c r="BU119" s="355"/>
      <c r="BV119" s="355">
        <v>13205427</v>
      </c>
      <c r="BW119" s="355"/>
      <c r="BX119" s="355"/>
      <c r="BY119" s="355"/>
      <c r="BZ119" s="355"/>
      <c r="CA119" s="355">
        <v>13071906</v>
      </c>
      <c r="CB119" s="355"/>
      <c r="CC119" s="355"/>
      <c r="CD119" s="355"/>
      <c r="CE119" s="355"/>
      <c r="CF119" s="215"/>
      <c r="CG119" s="214"/>
      <c r="CH119" s="214"/>
      <c r="CI119" s="214"/>
      <c r="CJ119" s="345"/>
      <c r="CK119" s="374"/>
      <c r="CL119" s="316"/>
      <c r="CM119" s="315" t="s">
        <v>193</v>
      </c>
      <c r="CN119" s="314"/>
      <c r="CO119" s="314"/>
      <c r="CP119" s="314"/>
      <c r="CQ119" s="314"/>
      <c r="CR119" s="314"/>
      <c r="CS119" s="314"/>
      <c r="CT119" s="314"/>
      <c r="CU119" s="314"/>
      <c r="CV119" s="314"/>
      <c r="CW119" s="314"/>
      <c r="CX119" s="314"/>
      <c r="CY119" s="314"/>
      <c r="CZ119" s="314"/>
      <c r="DA119" s="314"/>
      <c r="DB119" s="314"/>
      <c r="DC119" s="314"/>
      <c r="DD119" s="314"/>
      <c r="DE119" s="314"/>
      <c r="DF119" s="313"/>
      <c r="DG119" s="239" t="s">
        <v>18</v>
      </c>
      <c r="DH119" s="237"/>
      <c r="DI119" s="237"/>
      <c r="DJ119" s="237"/>
      <c r="DK119" s="236"/>
      <c r="DL119" s="238" t="s">
        <v>18</v>
      </c>
      <c r="DM119" s="237"/>
      <c r="DN119" s="237"/>
      <c r="DO119" s="237"/>
      <c r="DP119" s="236"/>
      <c r="DQ119" s="238" t="s">
        <v>18</v>
      </c>
      <c r="DR119" s="237"/>
      <c r="DS119" s="237"/>
      <c r="DT119" s="237"/>
      <c r="DU119" s="236"/>
      <c r="DV119" s="332" t="s">
        <v>18</v>
      </c>
      <c r="DW119" s="331"/>
      <c r="DX119" s="331"/>
      <c r="DY119" s="331"/>
      <c r="DZ119" s="330"/>
    </row>
    <row r="120" spans="1:130" s="198" customFormat="1" ht="26.25" customHeight="1" x14ac:dyDescent="0.2">
      <c r="A120" s="319"/>
      <c r="B120" s="318"/>
      <c r="C120" s="301" t="s">
        <v>213</v>
      </c>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49"/>
      <c r="AA120" s="258" t="s">
        <v>18</v>
      </c>
      <c r="AB120" s="256"/>
      <c r="AC120" s="256"/>
      <c r="AD120" s="256"/>
      <c r="AE120" s="255"/>
      <c r="AF120" s="257" t="s">
        <v>18</v>
      </c>
      <c r="AG120" s="256"/>
      <c r="AH120" s="256"/>
      <c r="AI120" s="256"/>
      <c r="AJ120" s="255"/>
      <c r="AK120" s="257" t="s">
        <v>18</v>
      </c>
      <c r="AL120" s="256"/>
      <c r="AM120" s="256"/>
      <c r="AN120" s="256"/>
      <c r="AO120" s="255"/>
      <c r="AP120" s="312" t="s">
        <v>18</v>
      </c>
      <c r="AQ120" s="311"/>
      <c r="AR120" s="311"/>
      <c r="AS120" s="311"/>
      <c r="AT120" s="310"/>
      <c r="AU120" s="373" t="s">
        <v>212</v>
      </c>
      <c r="AV120" s="372"/>
      <c r="AW120" s="372"/>
      <c r="AX120" s="372"/>
      <c r="AY120" s="371"/>
      <c r="AZ120" s="324" t="s">
        <v>211</v>
      </c>
      <c r="BA120" s="284"/>
      <c r="BB120" s="284"/>
      <c r="BC120" s="284"/>
      <c r="BD120" s="284"/>
      <c r="BE120" s="284"/>
      <c r="BF120" s="284"/>
      <c r="BG120" s="284"/>
      <c r="BH120" s="284"/>
      <c r="BI120" s="284"/>
      <c r="BJ120" s="284"/>
      <c r="BK120" s="284"/>
      <c r="BL120" s="284"/>
      <c r="BM120" s="284"/>
      <c r="BN120" s="284"/>
      <c r="BO120" s="284"/>
      <c r="BP120" s="283"/>
      <c r="BQ120" s="323">
        <v>2315354</v>
      </c>
      <c r="BR120" s="322"/>
      <c r="BS120" s="322"/>
      <c r="BT120" s="322"/>
      <c r="BU120" s="322"/>
      <c r="BV120" s="322">
        <v>2453608</v>
      </c>
      <c r="BW120" s="322"/>
      <c r="BX120" s="322"/>
      <c r="BY120" s="322"/>
      <c r="BZ120" s="322"/>
      <c r="CA120" s="322">
        <v>2244081</v>
      </c>
      <c r="CB120" s="322"/>
      <c r="CC120" s="322"/>
      <c r="CD120" s="322"/>
      <c r="CE120" s="322"/>
      <c r="CF120" s="370">
        <v>44.2</v>
      </c>
      <c r="CG120" s="369"/>
      <c r="CH120" s="369"/>
      <c r="CI120" s="369"/>
      <c r="CJ120" s="369"/>
      <c r="CK120" s="368" t="s">
        <v>210</v>
      </c>
      <c r="CL120" s="326"/>
      <c r="CM120" s="326"/>
      <c r="CN120" s="326"/>
      <c r="CO120" s="325"/>
      <c r="CP120" s="367" t="s">
        <v>209</v>
      </c>
      <c r="CQ120" s="366"/>
      <c r="CR120" s="366"/>
      <c r="CS120" s="366"/>
      <c r="CT120" s="366"/>
      <c r="CU120" s="366"/>
      <c r="CV120" s="366"/>
      <c r="CW120" s="366"/>
      <c r="CX120" s="366"/>
      <c r="CY120" s="366"/>
      <c r="CZ120" s="366"/>
      <c r="DA120" s="366"/>
      <c r="DB120" s="366"/>
      <c r="DC120" s="366"/>
      <c r="DD120" s="366"/>
      <c r="DE120" s="366"/>
      <c r="DF120" s="365"/>
      <c r="DG120" s="323" t="s">
        <v>18</v>
      </c>
      <c r="DH120" s="322"/>
      <c r="DI120" s="322"/>
      <c r="DJ120" s="322"/>
      <c r="DK120" s="322"/>
      <c r="DL120" s="322">
        <v>2866941</v>
      </c>
      <c r="DM120" s="322"/>
      <c r="DN120" s="322"/>
      <c r="DO120" s="322"/>
      <c r="DP120" s="322"/>
      <c r="DQ120" s="322">
        <v>2867694</v>
      </c>
      <c r="DR120" s="322"/>
      <c r="DS120" s="322"/>
      <c r="DT120" s="322"/>
      <c r="DU120" s="322"/>
      <c r="DV120" s="321">
        <v>56.5</v>
      </c>
      <c r="DW120" s="321"/>
      <c r="DX120" s="321"/>
      <c r="DY120" s="321"/>
      <c r="DZ120" s="320"/>
    </row>
    <row r="121" spans="1:130" s="198" customFormat="1" ht="26.25" customHeight="1" x14ac:dyDescent="0.2">
      <c r="A121" s="319"/>
      <c r="B121" s="318"/>
      <c r="C121" s="364" t="s">
        <v>208</v>
      </c>
      <c r="D121" s="363"/>
      <c r="E121" s="363"/>
      <c r="F121" s="363"/>
      <c r="G121" s="363"/>
      <c r="H121" s="363"/>
      <c r="I121" s="363"/>
      <c r="J121" s="363"/>
      <c r="K121" s="363"/>
      <c r="L121" s="363"/>
      <c r="M121" s="363"/>
      <c r="N121" s="363"/>
      <c r="O121" s="363"/>
      <c r="P121" s="363"/>
      <c r="Q121" s="363"/>
      <c r="R121" s="363"/>
      <c r="S121" s="363"/>
      <c r="T121" s="363"/>
      <c r="U121" s="363"/>
      <c r="V121" s="363"/>
      <c r="W121" s="363"/>
      <c r="X121" s="363"/>
      <c r="Y121" s="363"/>
      <c r="Z121" s="362"/>
      <c r="AA121" s="258" t="s">
        <v>18</v>
      </c>
      <c r="AB121" s="256"/>
      <c r="AC121" s="256"/>
      <c r="AD121" s="256"/>
      <c r="AE121" s="255"/>
      <c r="AF121" s="257" t="s">
        <v>18</v>
      </c>
      <c r="AG121" s="256"/>
      <c r="AH121" s="256"/>
      <c r="AI121" s="256"/>
      <c r="AJ121" s="255"/>
      <c r="AK121" s="257" t="s">
        <v>18</v>
      </c>
      <c r="AL121" s="256"/>
      <c r="AM121" s="256"/>
      <c r="AN121" s="256"/>
      <c r="AO121" s="255"/>
      <c r="AP121" s="312" t="s">
        <v>18</v>
      </c>
      <c r="AQ121" s="311"/>
      <c r="AR121" s="311"/>
      <c r="AS121" s="311"/>
      <c r="AT121" s="310"/>
      <c r="AU121" s="359"/>
      <c r="AV121" s="358"/>
      <c r="AW121" s="358"/>
      <c r="AX121" s="358"/>
      <c r="AY121" s="357"/>
      <c r="AZ121" s="301" t="s">
        <v>207</v>
      </c>
      <c r="BA121" s="250"/>
      <c r="BB121" s="250"/>
      <c r="BC121" s="250"/>
      <c r="BD121" s="250"/>
      <c r="BE121" s="250"/>
      <c r="BF121" s="250"/>
      <c r="BG121" s="250"/>
      <c r="BH121" s="250"/>
      <c r="BI121" s="250"/>
      <c r="BJ121" s="250"/>
      <c r="BK121" s="250"/>
      <c r="BL121" s="250"/>
      <c r="BM121" s="250"/>
      <c r="BN121" s="250"/>
      <c r="BO121" s="250"/>
      <c r="BP121" s="249"/>
      <c r="BQ121" s="300">
        <v>86793</v>
      </c>
      <c r="BR121" s="299"/>
      <c r="BS121" s="299"/>
      <c r="BT121" s="299"/>
      <c r="BU121" s="299"/>
      <c r="BV121" s="299">
        <v>53542</v>
      </c>
      <c r="BW121" s="299"/>
      <c r="BX121" s="299"/>
      <c r="BY121" s="299"/>
      <c r="BZ121" s="299"/>
      <c r="CA121" s="299">
        <v>32527</v>
      </c>
      <c r="CB121" s="299"/>
      <c r="CC121" s="299"/>
      <c r="CD121" s="299"/>
      <c r="CE121" s="299"/>
      <c r="CF121" s="361">
        <v>0.6</v>
      </c>
      <c r="CG121" s="360"/>
      <c r="CH121" s="360"/>
      <c r="CI121" s="360"/>
      <c r="CJ121" s="360"/>
      <c r="CK121" s="344"/>
      <c r="CL121" s="303"/>
      <c r="CM121" s="303"/>
      <c r="CN121" s="303"/>
      <c r="CO121" s="302"/>
      <c r="CP121" s="335" t="s">
        <v>206</v>
      </c>
      <c r="CQ121" s="334"/>
      <c r="CR121" s="334"/>
      <c r="CS121" s="334"/>
      <c r="CT121" s="334"/>
      <c r="CU121" s="334"/>
      <c r="CV121" s="334"/>
      <c r="CW121" s="334"/>
      <c r="CX121" s="334"/>
      <c r="CY121" s="334"/>
      <c r="CZ121" s="334"/>
      <c r="DA121" s="334"/>
      <c r="DB121" s="334"/>
      <c r="DC121" s="334"/>
      <c r="DD121" s="334"/>
      <c r="DE121" s="334"/>
      <c r="DF121" s="333"/>
      <c r="DG121" s="300" t="s">
        <v>18</v>
      </c>
      <c r="DH121" s="299"/>
      <c r="DI121" s="299"/>
      <c r="DJ121" s="299"/>
      <c r="DK121" s="299"/>
      <c r="DL121" s="299">
        <v>101457</v>
      </c>
      <c r="DM121" s="299"/>
      <c r="DN121" s="299"/>
      <c r="DO121" s="299"/>
      <c r="DP121" s="299"/>
      <c r="DQ121" s="299">
        <v>88612</v>
      </c>
      <c r="DR121" s="299"/>
      <c r="DS121" s="299"/>
      <c r="DT121" s="299"/>
      <c r="DU121" s="299"/>
      <c r="DV121" s="298">
        <v>1.7</v>
      </c>
      <c r="DW121" s="298"/>
      <c r="DX121" s="298"/>
      <c r="DY121" s="298"/>
      <c r="DZ121" s="297"/>
    </row>
    <row r="122" spans="1:130" s="198" customFormat="1" ht="26.25" customHeight="1" x14ac:dyDescent="0.2">
      <c r="A122" s="319"/>
      <c r="B122" s="318"/>
      <c r="C122" s="301" t="s">
        <v>205</v>
      </c>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49"/>
      <c r="AA122" s="258" t="s">
        <v>18</v>
      </c>
      <c r="AB122" s="256"/>
      <c r="AC122" s="256"/>
      <c r="AD122" s="256"/>
      <c r="AE122" s="255"/>
      <c r="AF122" s="257" t="s">
        <v>18</v>
      </c>
      <c r="AG122" s="256"/>
      <c r="AH122" s="256"/>
      <c r="AI122" s="256"/>
      <c r="AJ122" s="255"/>
      <c r="AK122" s="257" t="s">
        <v>18</v>
      </c>
      <c r="AL122" s="256"/>
      <c r="AM122" s="256"/>
      <c r="AN122" s="256"/>
      <c r="AO122" s="255"/>
      <c r="AP122" s="312" t="s">
        <v>18</v>
      </c>
      <c r="AQ122" s="311"/>
      <c r="AR122" s="311"/>
      <c r="AS122" s="311"/>
      <c r="AT122" s="310"/>
      <c r="AU122" s="359"/>
      <c r="AV122" s="358"/>
      <c r="AW122" s="358"/>
      <c r="AX122" s="358"/>
      <c r="AY122" s="357"/>
      <c r="AZ122" s="315" t="s">
        <v>204</v>
      </c>
      <c r="BA122" s="314"/>
      <c r="BB122" s="314"/>
      <c r="BC122" s="314"/>
      <c r="BD122" s="314"/>
      <c r="BE122" s="314"/>
      <c r="BF122" s="314"/>
      <c r="BG122" s="314"/>
      <c r="BH122" s="314"/>
      <c r="BI122" s="314"/>
      <c r="BJ122" s="314"/>
      <c r="BK122" s="314"/>
      <c r="BL122" s="314"/>
      <c r="BM122" s="314"/>
      <c r="BN122" s="314"/>
      <c r="BO122" s="314"/>
      <c r="BP122" s="313"/>
      <c r="BQ122" s="356">
        <v>9130648</v>
      </c>
      <c r="BR122" s="355"/>
      <c r="BS122" s="355"/>
      <c r="BT122" s="355"/>
      <c r="BU122" s="355"/>
      <c r="BV122" s="355">
        <v>8775640</v>
      </c>
      <c r="BW122" s="355"/>
      <c r="BX122" s="355"/>
      <c r="BY122" s="355"/>
      <c r="BZ122" s="355"/>
      <c r="CA122" s="355">
        <v>8428620</v>
      </c>
      <c r="CB122" s="355"/>
      <c r="CC122" s="355"/>
      <c r="CD122" s="355"/>
      <c r="CE122" s="355"/>
      <c r="CF122" s="354">
        <v>165.9</v>
      </c>
      <c r="CG122" s="353"/>
      <c r="CH122" s="353"/>
      <c r="CI122" s="353"/>
      <c r="CJ122" s="353"/>
      <c r="CK122" s="344"/>
      <c r="CL122" s="303"/>
      <c r="CM122" s="303"/>
      <c r="CN122" s="303"/>
      <c r="CO122" s="302"/>
      <c r="CP122" s="335" t="s">
        <v>203</v>
      </c>
      <c r="CQ122" s="334"/>
      <c r="CR122" s="334"/>
      <c r="CS122" s="334"/>
      <c r="CT122" s="334"/>
      <c r="CU122" s="334"/>
      <c r="CV122" s="334"/>
      <c r="CW122" s="334"/>
      <c r="CX122" s="334"/>
      <c r="CY122" s="334"/>
      <c r="CZ122" s="334"/>
      <c r="DA122" s="334"/>
      <c r="DB122" s="334"/>
      <c r="DC122" s="334"/>
      <c r="DD122" s="334"/>
      <c r="DE122" s="334"/>
      <c r="DF122" s="333"/>
      <c r="DG122" s="300">
        <v>49857</v>
      </c>
      <c r="DH122" s="299"/>
      <c r="DI122" s="299"/>
      <c r="DJ122" s="299"/>
      <c r="DK122" s="299"/>
      <c r="DL122" s="299">
        <v>58862</v>
      </c>
      <c r="DM122" s="299"/>
      <c r="DN122" s="299"/>
      <c r="DO122" s="299"/>
      <c r="DP122" s="299"/>
      <c r="DQ122" s="299">
        <v>44790</v>
      </c>
      <c r="DR122" s="299"/>
      <c r="DS122" s="299"/>
      <c r="DT122" s="299"/>
      <c r="DU122" s="299"/>
      <c r="DV122" s="298">
        <v>0.9</v>
      </c>
      <c r="DW122" s="298"/>
      <c r="DX122" s="298"/>
      <c r="DY122" s="298"/>
      <c r="DZ122" s="297"/>
    </row>
    <row r="123" spans="1:130" s="198" customFormat="1" ht="26.25" customHeight="1" x14ac:dyDescent="0.2">
      <c r="A123" s="319"/>
      <c r="B123" s="318"/>
      <c r="C123" s="301" t="s">
        <v>202</v>
      </c>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49"/>
      <c r="AA123" s="258" t="s">
        <v>18</v>
      </c>
      <c r="AB123" s="256"/>
      <c r="AC123" s="256"/>
      <c r="AD123" s="256"/>
      <c r="AE123" s="255"/>
      <c r="AF123" s="257" t="s">
        <v>18</v>
      </c>
      <c r="AG123" s="256"/>
      <c r="AH123" s="256"/>
      <c r="AI123" s="256"/>
      <c r="AJ123" s="255"/>
      <c r="AK123" s="257" t="s">
        <v>18</v>
      </c>
      <c r="AL123" s="256"/>
      <c r="AM123" s="256"/>
      <c r="AN123" s="256"/>
      <c r="AO123" s="255"/>
      <c r="AP123" s="312" t="s">
        <v>18</v>
      </c>
      <c r="AQ123" s="311"/>
      <c r="AR123" s="311"/>
      <c r="AS123" s="311"/>
      <c r="AT123" s="310"/>
      <c r="AU123" s="352"/>
      <c r="AV123" s="351"/>
      <c r="AW123" s="351"/>
      <c r="AX123" s="351"/>
      <c r="AY123" s="351"/>
      <c r="AZ123" s="350" t="s">
        <v>71</v>
      </c>
      <c r="BA123" s="350"/>
      <c r="BB123" s="350"/>
      <c r="BC123" s="350"/>
      <c r="BD123" s="350"/>
      <c r="BE123" s="350"/>
      <c r="BF123" s="350"/>
      <c r="BG123" s="350"/>
      <c r="BH123" s="350"/>
      <c r="BI123" s="350"/>
      <c r="BJ123" s="350"/>
      <c r="BK123" s="350"/>
      <c r="BL123" s="350"/>
      <c r="BM123" s="350"/>
      <c r="BN123" s="350"/>
      <c r="BO123" s="349" t="s">
        <v>201</v>
      </c>
      <c r="BP123" s="348"/>
      <c r="BQ123" s="347">
        <v>11532795</v>
      </c>
      <c r="BR123" s="346"/>
      <c r="BS123" s="346"/>
      <c r="BT123" s="346"/>
      <c r="BU123" s="346"/>
      <c r="BV123" s="346">
        <v>11282790</v>
      </c>
      <c r="BW123" s="346"/>
      <c r="BX123" s="346"/>
      <c r="BY123" s="346"/>
      <c r="BZ123" s="346"/>
      <c r="CA123" s="346">
        <v>10705228</v>
      </c>
      <c r="CB123" s="346"/>
      <c r="CC123" s="346"/>
      <c r="CD123" s="346"/>
      <c r="CE123" s="346"/>
      <c r="CF123" s="215"/>
      <c r="CG123" s="214"/>
      <c r="CH123" s="214"/>
      <c r="CI123" s="214"/>
      <c r="CJ123" s="345"/>
      <c r="CK123" s="344"/>
      <c r="CL123" s="303"/>
      <c r="CM123" s="303"/>
      <c r="CN123" s="303"/>
      <c r="CO123" s="302"/>
      <c r="CP123" s="335" t="s">
        <v>200</v>
      </c>
      <c r="CQ123" s="334"/>
      <c r="CR123" s="334"/>
      <c r="CS123" s="334"/>
      <c r="CT123" s="334"/>
      <c r="CU123" s="334"/>
      <c r="CV123" s="334"/>
      <c r="CW123" s="334"/>
      <c r="CX123" s="334"/>
      <c r="CY123" s="334"/>
      <c r="CZ123" s="334"/>
      <c r="DA123" s="334"/>
      <c r="DB123" s="334"/>
      <c r="DC123" s="334"/>
      <c r="DD123" s="334"/>
      <c r="DE123" s="334"/>
      <c r="DF123" s="333"/>
      <c r="DG123" s="258" t="s">
        <v>18</v>
      </c>
      <c r="DH123" s="256"/>
      <c r="DI123" s="256"/>
      <c r="DJ123" s="256"/>
      <c r="DK123" s="255"/>
      <c r="DL123" s="257" t="s">
        <v>18</v>
      </c>
      <c r="DM123" s="256"/>
      <c r="DN123" s="256"/>
      <c r="DO123" s="256"/>
      <c r="DP123" s="255"/>
      <c r="DQ123" s="257" t="s">
        <v>18</v>
      </c>
      <c r="DR123" s="256"/>
      <c r="DS123" s="256"/>
      <c r="DT123" s="256"/>
      <c r="DU123" s="255"/>
      <c r="DV123" s="312" t="s">
        <v>18</v>
      </c>
      <c r="DW123" s="311"/>
      <c r="DX123" s="311"/>
      <c r="DY123" s="311"/>
      <c r="DZ123" s="310"/>
    </row>
    <row r="124" spans="1:130" s="198" customFormat="1" ht="26.25" customHeight="1" thickBot="1" x14ac:dyDescent="0.25">
      <c r="A124" s="319"/>
      <c r="B124" s="318"/>
      <c r="C124" s="301" t="s">
        <v>199</v>
      </c>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49"/>
      <c r="AA124" s="258" t="s">
        <v>18</v>
      </c>
      <c r="AB124" s="256"/>
      <c r="AC124" s="256"/>
      <c r="AD124" s="256"/>
      <c r="AE124" s="255"/>
      <c r="AF124" s="257" t="s">
        <v>18</v>
      </c>
      <c r="AG124" s="256"/>
      <c r="AH124" s="256"/>
      <c r="AI124" s="256"/>
      <c r="AJ124" s="255"/>
      <c r="AK124" s="257" t="s">
        <v>18</v>
      </c>
      <c r="AL124" s="256"/>
      <c r="AM124" s="256"/>
      <c r="AN124" s="256"/>
      <c r="AO124" s="255"/>
      <c r="AP124" s="312" t="s">
        <v>18</v>
      </c>
      <c r="AQ124" s="311"/>
      <c r="AR124" s="311"/>
      <c r="AS124" s="311"/>
      <c r="AT124" s="310"/>
      <c r="AU124" s="343" t="s">
        <v>198</v>
      </c>
      <c r="AV124" s="342"/>
      <c r="AW124" s="342"/>
      <c r="AX124" s="342"/>
      <c r="AY124" s="342"/>
      <c r="AZ124" s="342"/>
      <c r="BA124" s="342"/>
      <c r="BB124" s="342"/>
      <c r="BC124" s="342"/>
      <c r="BD124" s="342"/>
      <c r="BE124" s="342"/>
      <c r="BF124" s="342"/>
      <c r="BG124" s="342"/>
      <c r="BH124" s="342"/>
      <c r="BI124" s="342"/>
      <c r="BJ124" s="342"/>
      <c r="BK124" s="342"/>
      <c r="BL124" s="342"/>
      <c r="BM124" s="342"/>
      <c r="BN124" s="342"/>
      <c r="BO124" s="342"/>
      <c r="BP124" s="341"/>
      <c r="BQ124" s="340">
        <v>40.1</v>
      </c>
      <c r="BR124" s="339"/>
      <c r="BS124" s="339"/>
      <c r="BT124" s="339"/>
      <c r="BU124" s="339"/>
      <c r="BV124" s="339">
        <v>38.5</v>
      </c>
      <c r="BW124" s="339"/>
      <c r="BX124" s="339"/>
      <c r="BY124" s="339"/>
      <c r="BZ124" s="339"/>
      <c r="CA124" s="339">
        <v>46.5</v>
      </c>
      <c r="CB124" s="339"/>
      <c r="CC124" s="339"/>
      <c r="CD124" s="339"/>
      <c r="CE124" s="339"/>
      <c r="CF124" s="203"/>
      <c r="CG124" s="202"/>
      <c r="CH124" s="202"/>
      <c r="CI124" s="202"/>
      <c r="CJ124" s="338"/>
      <c r="CK124" s="337"/>
      <c r="CL124" s="337"/>
      <c r="CM124" s="337"/>
      <c r="CN124" s="337"/>
      <c r="CO124" s="336"/>
      <c r="CP124" s="335" t="s">
        <v>197</v>
      </c>
      <c r="CQ124" s="334"/>
      <c r="CR124" s="334"/>
      <c r="CS124" s="334"/>
      <c r="CT124" s="334"/>
      <c r="CU124" s="334"/>
      <c r="CV124" s="334"/>
      <c r="CW124" s="334"/>
      <c r="CX124" s="334"/>
      <c r="CY124" s="334"/>
      <c r="CZ124" s="334"/>
      <c r="DA124" s="334"/>
      <c r="DB124" s="334"/>
      <c r="DC124" s="334"/>
      <c r="DD124" s="334"/>
      <c r="DE124" s="334"/>
      <c r="DF124" s="333"/>
      <c r="DG124" s="239">
        <v>3076410</v>
      </c>
      <c r="DH124" s="237"/>
      <c r="DI124" s="237"/>
      <c r="DJ124" s="237"/>
      <c r="DK124" s="236"/>
      <c r="DL124" s="238" t="s">
        <v>18</v>
      </c>
      <c r="DM124" s="237"/>
      <c r="DN124" s="237"/>
      <c r="DO124" s="237"/>
      <c r="DP124" s="236"/>
      <c r="DQ124" s="238" t="s">
        <v>18</v>
      </c>
      <c r="DR124" s="237"/>
      <c r="DS124" s="237"/>
      <c r="DT124" s="237"/>
      <c r="DU124" s="236"/>
      <c r="DV124" s="332" t="s">
        <v>18</v>
      </c>
      <c r="DW124" s="331"/>
      <c r="DX124" s="331"/>
      <c r="DY124" s="331"/>
      <c r="DZ124" s="330"/>
    </row>
    <row r="125" spans="1:130" s="198" customFormat="1" ht="26.25" customHeight="1" x14ac:dyDescent="0.2">
      <c r="A125" s="319"/>
      <c r="B125" s="318"/>
      <c r="C125" s="301" t="s">
        <v>196</v>
      </c>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49"/>
      <c r="AA125" s="258" t="s">
        <v>18</v>
      </c>
      <c r="AB125" s="256"/>
      <c r="AC125" s="256"/>
      <c r="AD125" s="256"/>
      <c r="AE125" s="255"/>
      <c r="AF125" s="257" t="s">
        <v>18</v>
      </c>
      <c r="AG125" s="256"/>
      <c r="AH125" s="256"/>
      <c r="AI125" s="256"/>
      <c r="AJ125" s="255"/>
      <c r="AK125" s="257" t="s">
        <v>18</v>
      </c>
      <c r="AL125" s="256"/>
      <c r="AM125" s="256"/>
      <c r="AN125" s="256"/>
      <c r="AO125" s="255"/>
      <c r="AP125" s="312" t="s">
        <v>18</v>
      </c>
      <c r="AQ125" s="311"/>
      <c r="AR125" s="311"/>
      <c r="AS125" s="311"/>
      <c r="AT125" s="310"/>
      <c r="AU125" s="329"/>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277"/>
      <c r="BR125" s="277"/>
      <c r="BS125" s="277"/>
      <c r="BT125" s="277"/>
      <c r="BU125" s="277"/>
      <c r="BV125" s="277"/>
      <c r="BW125" s="277"/>
      <c r="BX125" s="277"/>
      <c r="BY125" s="277"/>
      <c r="BZ125" s="277"/>
      <c r="CA125" s="277"/>
      <c r="CB125" s="277"/>
      <c r="CC125" s="277"/>
      <c r="CD125" s="277"/>
      <c r="CE125" s="277"/>
      <c r="CF125" s="277"/>
      <c r="CG125" s="277"/>
      <c r="CH125" s="277"/>
      <c r="CI125" s="277"/>
      <c r="CJ125" s="276"/>
      <c r="CK125" s="327" t="s">
        <v>195</v>
      </c>
      <c r="CL125" s="326"/>
      <c r="CM125" s="326"/>
      <c r="CN125" s="326"/>
      <c r="CO125" s="325"/>
      <c r="CP125" s="324" t="s">
        <v>194</v>
      </c>
      <c r="CQ125" s="284"/>
      <c r="CR125" s="284"/>
      <c r="CS125" s="284"/>
      <c r="CT125" s="284"/>
      <c r="CU125" s="284"/>
      <c r="CV125" s="284"/>
      <c r="CW125" s="284"/>
      <c r="CX125" s="284"/>
      <c r="CY125" s="284"/>
      <c r="CZ125" s="284"/>
      <c r="DA125" s="284"/>
      <c r="DB125" s="284"/>
      <c r="DC125" s="284"/>
      <c r="DD125" s="284"/>
      <c r="DE125" s="284"/>
      <c r="DF125" s="283"/>
      <c r="DG125" s="323" t="s">
        <v>18</v>
      </c>
      <c r="DH125" s="322"/>
      <c r="DI125" s="322"/>
      <c r="DJ125" s="322"/>
      <c r="DK125" s="322"/>
      <c r="DL125" s="322" t="s">
        <v>18</v>
      </c>
      <c r="DM125" s="322"/>
      <c r="DN125" s="322"/>
      <c r="DO125" s="322"/>
      <c r="DP125" s="322"/>
      <c r="DQ125" s="322" t="s">
        <v>18</v>
      </c>
      <c r="DR125" s="322"/>
      <c r="DS125" s="322"/>
      <c r="DT125" s="322"/>
      <c r="DU125" s="322"/>
      <c r="DV125" s="321" t="s">
        <v>18</v>
      </c>
      <c r="DW125" s="321"/>
      <c r="DX125" s="321"/>
      <c r="DY125" s="321"/>
      <c r="DZ125" s="320"/>
    </row>
    <row r="126" spans="1:130" s="198" customFormat="1" ht="26.25" customHeight="1" thickBot="1" x14ac:dyDescent="0.25">
      <c r="A126" s="319"/>
      <c r="B126" s="318"/>
      <c r="C126" s="301" t="s">
        <v>193</v>
      </c>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49"/>
      <c r="AA126" s="258" t="s">
        <v>18</v>
      </c>
      <c r="AB126" s="256"/>
      <c r="AC126" s="256"/>
      <c r="AD126" s="256"/>
      <c r="AE126" s="255"/>
      <c r="AF126" s="257" t="s">
        <v>18</v>
      </c>
      <c r="AG126" s="256"/>
      <c r="AH126" s="256"/>
      <c r="AI126" s="256"/>
      <c r="AJ126" s="255"/>
      <c r="AK126" s="257" t="s">
        <v>18</v>
      </c>
      <c r="AL126" s="256"/>
      <c r="AM126" s="256"/>
      <c r="AN126" s="256"/>
      <c r="AO126" s="255"/>
      <c r="AP126" s="312" t="s">
        <v>18</v>
      </c>
      <c r="AQ126" s="311"/>
      <c r="AR126" s="311"/>
      <c r="AS126" s="311"/>
      <c r="AT126" s="310"/>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7"/>
      <c r="CH126" s="277"/>
      <c r="CI126" s="277"/>
      <c r="CJ126" s="276"/>
      <c r="CK126" s="304"/>
      <c r="CL126" s="303"/>
      <c r="CM126" s="303"/>
      <c r="CN126" s="303"/>
      <c r="CO126" s="302"/>
      <c r="CP126" s="301" t="s">
        <v>192</v>
      </c>
      <c r="CQ126" s="250"/>
      <c r="CR126" s="250"/>
      <c r="CS126" s="250"/>
      <c r="CT126" s="250"/>
      <c r="CU126" s="250"/>
      <c r="CV126" s="250"/>
      <c r="CW126" s="250"/>
      <c r="CX126" s="250"/>
      <c r="CY126" s="250"/>
      <c r="CZ126" s="250"/>
      <c r="DA126" s="250"/>
      <c r="DB126" s="250"/>
      <c r="DC126" s="250"/>
      <c r="DD126" s="250"/>
      <c r="DE126" s="250"/>
      <c r="DF126" s="249"/>
      <c r="DG126" s="300" t="s">
        <v>18</v>
      </c>
      <c r="DH126" s="299"/>
      <c r="DI126" s="299"/>
      <c r="DJ126" s="299"/>
      <c r="DK126" s="299"/>
      <c r="DL126" s="299" t="s">
        <v>18</v>
      </c>
      <c r="DM126" s="299"/>
      <c r="DN126" s="299"/>
      <c r="DO126" s="299"/>
      <c r="DP126" s="299"/>
      <c r="DQ126" s="299" t="s">
        <v>18</v>
      </c>
      <c r="DR126" s="299"/>
      <c r="DS126" s="299"/>
      <c r="DT126" s="299"/>
      <c r="DU126" s="299"/>
      <c r="DV126" s="298" t="s">
        <v>18</v>
      </c>
      <c r="DW126" s="298"/>
      <c r="DX126" s="298"/>
      <c r="DY126" s="298"/>
      <c r="DZ126" s="297"/>
    </row>
    <row r="127" spans="1:130" s="198" customFormat="1" ht="26.25" customHeight="1" x14ac:dyDescent="0.2">
      <c r="A127" s="317"/>
      <c r="B127" s="316"/>
      <c r="C127" s="315" t="s">
        <v>191</v>
      </c>
      <c r="D127" s="314"/>
      <c r="E127" s="314"/>
      <c r="F127" s="314"/>
      <c r="G127" s="314"/>
      <c r="H127" s="314"/>
      <c r="I127" s="314"/>
      <c r="J127" s="314"/>
      <c r="K127" s="314"/>
      <c r="L127" s="314"/>
      <c r="M127" s="314"/>
      <c r="N127" s="314"/>
      <c r="O127" s="314"/>
      <c r="P127" s="314"/>
      <c r="Q127" s="314"/>
      <c r="R127" s="314"/>
      <c r="S127" s="314"/>
      <c r="T127" s="314"/>
      <c r="U127" s="314"/>
      <c r="V127" s="314"/>
      <c r="W127" s="314"/>
      <c r="X127" s="314"/>
      <c r="Y127" s="314"/>
      <c r="Z127" s="313"/>
      <c r="AA127" s="258">
        <v>1411</v>
      </c>
      <c r="AB127" s="256"/>
      <c r="AC127" s="256"/>
      <c r="AD127" s="256"/>
      <c r="AE127" s="255"/>
      <c r="AF127" s="257">
        <v>1438</v>
      </c>
      <c r="AG127" s="256"/>
      <c r="AH127" s="256"/>
      <c r="AI127" s="256"/>
      <c r="AJ127" s="255"/>
      <c r="AK127" s="257">
        <v>1162</v>
      </c>
      <c r="AL127" s="256"/>
      <c r="AM127" s="256"/>
      <c r="AN127" s="256"/>
      <c r="AO127" s="255"/>
      <c r="AP127" s="312">
        <v>0</v>
      </c>
      <c r="AQ127" s="311"/>
      <c r="AR127" s="311"/>
      <c r="AS127" s="311"/>
      <c r="AT127" s="310"/>
      <c r="AU127" s="277"/>
      <c r="AV127" s="277"/>
      <c r="AW127" s="277"/>
      <c r="AX127" s="309" t="s">
        <v>190</v>
      </c>
      <c r="AY127" s="306"/>
      <c r="AZ127" s="306"/>
      <c r="BA127" s="306"/>
      <c r="BB127" s="306"/>
      <c r="BC127" s="306"/>
      <c r="BD127" s="306"/>
      <c r="BE127" s="308"/>
      <c r="BF127" s="307" t="s">
        <v>189</v>
      </c>
      <c r="BG127" s="306"/>
      <c r="BH127" s="306"/>
      <c r="BI127" s="306"/>
      <c r="BJ127" s="306"/>
      <c r="BK127" s="306"/>
      <c r="BL127" s="308"/>
      <c r="BM127" s="307" t="s">
        <v>188</v>
      </c>
      <c r="BN127" s="306"/>
      <c r="BO127" s="306"/>
      <c r="BP127" s="306"/>
      <c r="BQ127" s="306"/>
      <c r="BR127" s="306"/>
      <c r="BS127" s="308"/>
      <c r="BT127" s="307" t="s">
        <v>187</v>
      </c>
      <c r="BU127" s="306"/>
      <c r="BV127" s="306"/>
      <c r="BW127" s="306"/>
      <c r="BX127" s="306"/>
      <c r="BY127" s="306"/>
      <c r="BZ127" s="305"/>
      <c r="CA127" s="277"/>
      <c r="CB127" s="277"/>
      <c r="CC127" s="277"/>
      <c r="CD127" s="278"/>
      <c r="CE127" s="278"/>
      <c r="CF127" s="278"/>
      <c r="CG127" s="277"/>
      <c r="CH127" s="277"/>
      <c r="CI127" s="277"/>
      <c r="CJ127" s="276"/>
      <c r="CK127" s="304"/>
      <c r="CL127" s="303"/>
      <c r="CM127" s="303"/>
      <c r="CN127" s="303"/>
      <c r="CO127" s="302"/>
      <c r="CP127" s="301" t="s">
        <v>186</v>
      </c>
      <c r="CQ127" s="250"/>
      <c r="CR127" s="250"/>
      <c r="CS127" s="250"/>
      <c r="CT127" s="250"/>
      <c r="CU127" s="250"/>
      <c r="CV127" s="250"/>
      <c r="CW127" s="250"/>
      <c r="CX127" s="250"/>
      <c r="CY127" s="250"/>
      <c r="CZ127" s="250"/>
      <c r="DA127" s="250"/>
      <c r="DB127" s="250"/>
      <c r="DC127" s="250"/>
      <c r="DD127" s="250"/>
      <c r="DE127" s="250"/>
      <c r="DF127" s="249"/>
      <c r="DG127" s="300" t="s">
        <v>18</v>
      </c>
      <c r="DH127" s="299"/>
      <c r="DI127" s="299"/>
      <c r="DJ127" s="299"/>
      <c r="DK127" s="299"/>
      <c r="DL127" s="299" t="s">
        <v>18</v>
      </c>
      <c r="DM127" s="299"/>
      <c r="DN127" s="299"/>
      <c r="DO127" s="299"/>
      <c r="DP127" s="299"/>
      <c r="DQ127" s="299" t="s">
        <v>18</v>
      </c>
      <c r="DR127" s="299"/>
      <c r="DS127" s="299"/>
      <c r="DT127" s="299"/>
      <c r="DU127" s="299"/>
      <c r="DV127" s="298" t="s">
        <v>18</v>
      </c>
      <c r="DW127" s="298"/>
      <c r="DX127" s="298"/>
      <c r="DY127" s="298"/>
      <c r="DZ127" s="297"/>
    </row>
    <row r="128" spans="1:130" s="198" customFormat="1" ht="26.25" customHeight="1" thickBot="1" x14ac:dyDescent="0.25">
      <c r="A128" s="296" t="s">
        <v>185</v>
      </c>
      <c r="B128" s="295"/>
      <c r="C128" s="295"/>
      <c r="D128" s="295"/>
      <c r="E128" s="295"/>
      <c r="F128" s="295"/>
      <c r="G128" s="295"/>
      <c r="H128" s="295"/>
      <c r="I128" s="295"/>
      <c r="J128" s="295"/>
      <c r="K128" s="295"/>
      <c r="L128" s="295"/>
      <c r="M128" s="295"/>
      <c r="N128" s="295"/>
      <c r="O128" s="295"/>
      <c r="P128" s="295"/>
      <c r="Q128" s="295"/>
      <c r="R128" s="295"/>
      <c r="S128" s="295"/>
      <c r="T128" s="295"/>
      <c r="U128" s="295"/>
      <c r="V128" s="295"/>
      <c r="W128" s="294" t="s">
        <v>184</v>
      </c>
      <c r="X128" s="294"/>
      <c r="Y128" s="294"/>
      <c r="Z128" s="293"/>
      <c r="AA128" s="292">
        <v>11961</v>
      </c>
      <c r="AB128" s="290"/>
      <c r="AC128" s="290"/>
      <c r="AD128" s="290"/>
      <c r="AE128" s="289"/>
      <c r="AF128" s="291">
        <v>5342</v>
      </c>
      <c r="AG128" s="290"/>
      <c r="AH128" s="290"/>
      <c r="AI128" s="290"/>
      <c r="AJ128" s="289"/>
      <c r="AK128" s="291">
        <v>6391</v>
      </c>
      <c r="AL128" s="290"/>
      <c r="AM128" s="290"/>
      <c r="AN128" s="290"/>
      <c r="AO128" s="289"/>
      <c r="AP128" s="288"/>
      <c r="AQ128" s="287"/>
      <c r="AR128" s="287"/>
      <c r="AS128" s="287"/>
      <c r="AT128" s="286"/>
      <c r="AU128" s="277"/>
      <c r="AV128" s="277"/>
      <c r="AW128" s="277"/>
      <c r="AX128" s="285" t="s">
        <v>183</v>
      </c>
      <c r="AY128" s="284"/>
      <c r="AZ128" s="284"/>
      <c r="BA128" s="284"/>
      <c r="BB128" s="284"/>
      <c r="BC128" s="284"/>
      <c r="BD128" s="284"/>
      <c r="BE128" s="283"/>
      <c r="BF128" s="281" t="s">
        <v>18</v>
      </c>
      <c r="BG128" s="280"/>
      <c r="BH128" s="280"/>
      <c r="BI128" s="280"/>
      <c r="BJ128" s="280"/>
      <c r="BK128" s="280"/>
      <c r="BL128" s="282"/>
      <c r="BM128" s="281">
        <v>14.59</v>
      </c>
      <c r="BN128" s="280"/>
      <c r="BO128" s="280"/>
      <c r="BP128" s="280"/>
      <c r="BQ128" s="280"/>
      <c r="BR128" s="280"/>
      <c r="BS128" s="282"/>
      <c r="BT128" s="281">
        <v>20</v>
      </c>
      <c r="BU128" s="280"/>
      <c r="BV128" s="280"/>
      <c r="BW128" s="280"/>
      <c r="BX128" s="280"/>
      <c r="BY128" s="280"/>
      <c r="BZ128" s="279"/>
      <c r="CA128" s="278"/>
      <c r="CB128" s="278"/>
      <c r="CC128" s="278"/>
      <c r="CD128" s="278"/>
      <c r="CE128" s="278"/>
      <c r="CF128" s="278"/>
      <c r="CG128" s="277"/>
      <c r="CH128" s="277"/>
      <c r="CI128" s="277"/>
      <c r="CJ128" s="276"/>
      <c r="CK128" s="275"/>
      <c r="CL128" s="274"/>
      <c r="CM128" s="274"/>
      <c r="CN128" s="274"/>
      <c r="CO128" s="273"/>
      <c r="CP128" s="272" t="s">
        <v>182</v>
      </c>
      <c r="CQ128" s="231"/>
      <c r="CR128" s="231"/>
      <c r="CS128" s="231"/>
      <c r="CT128" s="231"/>
      <c r="CU128" s="231"/>
      <c r="CV128" s="231"/>
      <c r="CW128" s="231"/>
      <c r="CX128" s="231"/>
      <c r="CY128" s="231"/>
      <c r="CZ128" s="231"/>
      <c r="DA128" s="231"/>
      <c r="DB128" s="231"/>
      <c r="DC128" s="231"/>
      <c r="DD128" s="231"/>
      <c r="DE128" s="231"/>
      <c r="DF128" s="230"/>
      <c r="DG128" s="271" t="s">
        <v>18</v>
      </c>
      <c r="DH128" s="270"/>
      <c r="DI128" s="270"/>
      <c r="DJ128" s="270"/>
      <c r="DK128" s="270"/>
      <c r="DL128" s="270" t="s">
        <v>18</v>
      </c>
      <c r="DM128" s="270"/>
      <c r="DN128" s="270"/>
      <c r="DO128" s="270"/>
      <c r="DP128" s="270"/>
      <c r="DQ128" s="270" t="s">
        <v>18</v>
      </c>
      <c r="DR128" s="270"/>
      <c r="DS128" s="270"/>
      <c r="DT128" s="270"/>
      <c r="DU128" s="270"/>
      <c r="DV128" s="269" t="s">
        <v>18</v>
      </c>
      <c r="DW128" s="269"/>
      <c r="DX128" s="269"/>
      <c r="DY128" s="269"/>
      <c r="DZ128" s="268"/>
    </row>
    <row r="129" spans="1:131" s="198" customFormat="1" ht="26.25" customHeight="1" x14ac:dyDescent="0.2">
      <c r="A129" s="263" t="s">
        <v>181</v>
      </c>
      <c r="B129" s="262"/>
      <c r="C129" s="262"/>
      <c r="D129" s="262"/>
      <c r="E129" s="262"/>
      <c r="F129" s="262"/>
      <c r="G129" s="262"/>
      <c r="H129" s="262"/>
      <c r="I129" s="262"/>
      <c r="J129" s="262"/>
      <c r="K129" s="262"/>
      <c r="L129" s="262"/>
      <c r="M129" s="262"/>
      <c r="N129" s="262"/>
      <c r="O129" s="262"/>
      <c r="P129" s="262"/>
      <c r="Q129" s="262"/>
      <c r="R129" s="262"/>
      <c r="S129" s="262"/>
      <c r="T129" s="262"/>
      <c r="U129" s="262"/>
      <c r="V129" s="262"/>
      <c r="W129" s="261" t="s">
        <v>180</v>
      </c>
      <c r="X129" s="260"/>
      <c r="Y129" s="260"/>
      <c r="Z129" s="259"/>
      <c r="AA129" s="258">
        <v>5741953</v>
      </c>
      <c r="AB129" s="256"/>
      <c r="AC129" s="256"/>
      <c r="AD129" s="256"/>
      <c r="AE129" s="255"/>
      <c r="AF129" s="257">
        <v>5604186</v>
      </c>
      <c r="AG129" s="256"/>
      <c r="AH129" s="256"/>
      <c r="AI129" s="256"/>
      <c r="AJ129" s="255"/>
      <c r="AK129" s="257">
        <v>5693524</v>
      </c>
      <c r="AL129" s="256"/>
      <c r="AM129" s="256"/>
      <c r="AN129" s="256"/>
      <c r="AO129" s="255"/>
      <c r="AP129" s="254"/>
      <c r="AQ129" s="253"/>
      <c r="AR129" s="253"/>
      <c r="AS129" s="253"/>
      <c r="AT129" s="252"/>
      <c r="AU129" s="199"/>
      <c r="AV129" s="199"/>
      <c r="AW129" s="199"/>
      <c r="AX129" s="251" t="s">
        <v>179</v>
      </c>
      <c r="AY129" s="250"/>
      <c r="AZ129" s="250"/>
      <c r="BA129" s="250"/>
      <c r="BB129" s="250"/>
      <c r="BC129" s="250"/>
      <c r="BD129" s="250"/>
      <c r="BE129" s="249"/>
      <c r="BF129" s="266" t="s">
        <v>18</v>
      </c>
      <c r="BG129" s="265"/>
      <c r="BH129" s="265"/>
      <c r="BI129" s="265"/>
      <c r="BJ129" s="265"/>
      <c r="BK129" s="265"/>
      <c r="BL129" s="267"/>
      <c r="BM129" s="266">
        <v>19.59</v>
      </c>
      <c r="BN129" s="265"/>
      <c r="BO129" s="265"/>
      <c r="BP129" s="265"/>
      <c r="BQ129" s="265"/>
      <c r="BR129" s="265"/>
      <c r="BS129" s="267"/>
      <c r="BT129" s="266">
        <v>30</v>
      </c>
      <c r="BU129" s="265"/>
      <c r="BV129" s="265"/>
      <c r="BW129" s="265"/>
      <c r="BX129" s="265"/>
      <c r="BY129" s="265"/>
      <c r="BZ129" s="264"/>
      <c r="CA129" s="200"/>
      <c r="CB129" s="200"/>
      <c r="CC129" s="200"/>
      <c r="CD129" s="200"/>
      <c r="CE129" s="200"/>
      <c r="CF129" s="200"/>
      <c r="CG129" s="200"/>
      <c r="CH129" s="200"/>
      <c r="CI129" s="200"/>
      <c r="CJ129" s="200"/>
      <c r="CK129" s="200"/>
      <c r="CL129" s="200"/>
      <c r="CM129" s="200"/>
      <c r="CN129" s="200"/>
      <c r="CO129" s="200"/>
      <c r="CP129" s="200"/>
      <c r="CQ129" s="200"/>
      <c r="CR129" s="200"/>
      <c r="CS129" s="200"/>
      <c r="CT129" s="200"/>
      <c r="CU129" s="200"/>
      <c r="CV129" s="200"/>
      <c r="CW129" s="200"/>
      <c r="CX129" s="200"/>
      <c r="CY129" s="200"/>
      <c r="CZ129" s="200"/>
      <c r="DA129" s="200"/>
      <c r="DB129" s="200"/>
      <c r="DC129" s="200"/>
      <c r="DD129" s="200"/>
      <c r="DE129" s="200"/>
      <c r="DF129" s="200"/>
      <c r="DG129" s="200"/>
      <c r="DH129" s="200"/>
      <c r="DI129" s="200"/>
      <c r="DJ129" s="200"/>
      <c r="DK129" s="200"/>
      <c r="DL129" s="200"/>
      <c r="DM129" s="200"/>
      <c r="DN129" s="200"/>
      <c r="DO129" s="200"/>
      <c r="DP129" s="199"/>
      <c r="DQ129" s="199"/>
      <c r="DR129" s="199"/>
      <c r="DS129" s="199"/>
      <c r="DT129" s="199"/>
      <c r="DU129" s="199"/>
      <c r="DV129" s="199"/>
      <c r="DW129" s="199"/>
      <c r="DX129" s="199"/>
      <c r="DY129" s="199"/>
      <c r="DZ129" s="199"/>
    </row>
    <row r="130" spans="1:131" s="198" customFormat="1" ht="26.25" customHeight="1" x14ac:dyDescent="0.2">
      <c r="A130" s="263" t="s">
        <v>178</v>
      </c>
      <c r="B130" s="262"/>
      <c r="C130" s="262"/>
      <c r="D130" s="262"/>
      <c r="E130" s="262"/>
      <c r="F130" s="262"/>
      <c r="G130" s="262"/>
      <c r="H130" s="262"/>
      <c r="I130" s="262"/>
      <c r="J130" s="262"/>
      <c r="K130" s="262"/>
      <c r="L130" s="262"/>
      <c r="M130" s="262"/>
      <c r="N130" s="262"/>
      <c r="O130" s="262"/>
      <c r="P130" s="262"/>
      <c r="Q130" s="262"/>
      <c r="R130" s="262"/>
      <c r="S130" s="262"/>
      <c r="T130" s="262"/>
      <c r="U130" s="262"/>
      <c r="V130" s="262"/>
      <c r="W130" s="261" t="s">
        <v>177</v>
      </c>
      <c r="X130" s="260"/>
      <c r="Y130" s="260"/>
      <c r="Z130" s="259"/>
      <c r="AA130" s="258">
        <v>607070</v>
      </c>
      <c r="AB130" s="256"/>
      <c r="AC130" s="256"/>
      <c r="AD130" s="256"/>
      <c r="AE130" s="255"/>
      <c r="AF130" s="257">
        <v>618595</v>
      </c>
      <c r="AG130" s="256"/>
      <c r="AH130" s="256"/>
      <c r="AI130" s="256"/>
      <c r="AJ130" s="255"/>
      <c r="AK130" s="257">
        <v>613550</v>
      </c>
      <c r="AL130" s="256"/>
      <c r="AM130" s="256"/>
      <c r="AN130" s="256"/>
      <c r="AO130" s="255"/>
      <c r="AP130" s="254"/>
      <c r="AQ130" s="253"/>
      <c r="AR130" s="253"/>
      <c r="AS130" s="253"/>
      <c r="AT130" s="252"/>
      <c r="AU130" s="199"/>
      <c r="AV130" s="199"/>
      <c r="AW130" s="199"/>
      <c r="AX130" s="251" t="s">
        <v>176</v>
      </c>
      <c r="AY130" s="250"/>
      <c r="AZ130" s="250"/>
      <c r="BA130" s="250"/>
      <c r="BB130" s="250"/>
      <c r="BC130" s="250"/>
      <c r="BD130" s="250"/>
      <c r="BE130" s="249"/>
      <c r="BF130" s="247">
        <v>4.0999999999999996</v>
      </c>
      <c r="BG130" s="246"/>
      <c r="BH130" s="246"/>
      <c r="BI130" s="246"/>
      <c r="BJ130" s="246"/>
      <c r="BK130" s="246"/>
      <c r="BL130" s="248"/>
      <c r="BM130" s="247">
        <v>25</v>
      </c>
      <c r="BN130" s="246"/>
      <c r="BO130" s="246"/>
      <c r="BP130" s="246"/>
      <c r="BQ130" s="246"/>
      <c r="BR130" s="246"/>
      <c r="BS130" s="248"/>
      <c r="BT130" s="247">
        <v>35</v>
      </c>
      <c r="BU130" s="246"/>
      <c r="BV130" s="246"/>
      <c r="BW130" s="246"/>
      <c r="BX130" s="246"/>
      <c r="BY130" s="246"/>
      <c r="BZ130" s="245"/>
      <c r="CA130" s="200"/>
      <c r="CB130" s="200"/>
      <c r="CC130" s="200"/>
      <c r="CD130" s="200"/>
      <c r="CE130" s="200"/>
      <c r="CF130" s="200"/>
      <c r="CG130" s="200"/>
      <c r="CH130" s="200"/>
      <c r="CI130" s="200"/>
      <c r="CJ130" s="200"/>
      <c r="CK130" s="200"/>
      <c r="CL130" s="200"/>
      <c r="CM130" s="200"/>
      <c r="CN130" s="200"/>
      <c r="CO130" s="200"/>
      <c r="CP130" s="200"/>
      <c r="CQ130" s="200"/>
      <c r="CR130" s="200"/>
      <c r="CS130" s="200"/>
      <c r="CT130" s="200"/>
      <c r="CU130" s="200"/>
      <c r="CV130" s="200"/>
      <c r="CW130" s="200"/>
      <c r="CX130" s="200"/>
      <c r="CY130" s="200"/>
      <c r="CZ130" s="200"/>
      <c r="DA130" s="200"/>
      <c r="DB130" s="200"/>
      <c r="DC130" s="200"/>
      <c r="DD130" s="200"/>
      <c r="DE130" s="200"/>
      <c r="DF130" s="200"/>
      <c r="DG130" s="200"/>
      <c r="DH130" s="200"/>
      <c r="DI130" s="200"/>
      <c r="DJ130" s="200"/>
      <c r="DK130" s="200"/>
      <c r="DL130" s="200"/>
      <c r="DM130" s="200"/>
      <c r="DN130" s="200"/>
      <c r="DO130" s="200"/>
      <c r="DP130" s="199"/>
      <c r="DQ130" s="199"/>
      <c r="DR130" s="199"/>
      <c r="DS130" s="199"/>
      <c r="DT130" s="199"/>
      <c r="DU130" s="199"/>
      <c r="DV130" s="199"/>
      <c r="DW130" s="199"/>
      <c r="DX130" s="199"/>
      <c r="DY130" s="199"/>
      <c r="DZ130" s="199"/>
    </row>
    <row r="131" spans="1:131" s="198" customFormat="1" ht="26.25" customHeight="1" thickBot="1" x14ac:dyDescent="0.25">
      <c r="A131" s="244"/>
      <c r="B131" s="243"/>
      <c r="C131" s="243"/>
      <c r="D131" s="243"/>
      <c r="E131" s="243"/>
      <c r="F131" s="243"/>
      <c r="G131" s="243"/>
      <c r="H131" s="243"/>
      <c r="I131" s="243"/>
      <c r="J131" s="243"/>
      <c r="K131" s="243"/>
      <c r="L131" s="243"/>
      <c r="M131" s="243"/>
      <c r="N131" s="243"/>
      <c r="O131" s="243"/>
      <c r="P131" s="243"/>
      <c r="Q131" s="243"/>
      <c r="R131" s="243"/>
      <c r="S131" s="243"/>
      <c r="T131" s="243"/>
      <c r="U131" s="243"/>
      <c r="V131" s="243"/>
      <c r="W131" s="242" t="s">
        <v>175</v>
      </c>
      <c r="X131" s="241"/>
      <c r="Y131" s="241"/>
      <c r="Z131" s="240"/>
      <c r="AA131" s="239">
        <v>5134883</v>
      </c>
      <c r="AB131" s="237"/>
      <c r="AC131" s="237"/>
      <c r="AD131" s="237"/>
      <c r="AE131" s="236"/>
      <c r="AF131" s="238">
        <v>4985591</v>
      </c>
      <c r="AG131" s="237"/>
      <c r="AH131" s="237"/>
      <c r="AI131" s="237"/>
      <c r="AJ131" s="236"/>
      <c r="AK131" s="238">
        <v>5079974</v>
      </c>
      <c r="AL131" s="237"/>
      <c r="AM131" s="237"/>
      <c r="AN131" s="237"/>
      <c r="AO131" s="236"/>
      <c r="AP131" s="235"/>
      <c r="AQ131" s="234"/>
      <c r="AR131" s="234"/>
      <c r="AS131" s="234"/>
      <c r="AT131" s="233"/>
      <c r="AU131" s="199"/>
      <c r="AV131" s="199"/>
      <c r="AW131" s="199"/>
      <c r="AX131" s="232" t="s">
        <v>174</v>
      </c>
      <c r="AY131" s="231"/>
      <c r="AZ131" s="231"/>
      <c r="BA131" s="231"/>
      <c r="BB131" s="231"/>
      <c r="BC131" s="231"/>
      <c r="BD131" s="231"/>
      <c r="BE131" s="230"/>
      <c r="BF131" s="229">
        <v>46.5</v>
      </c>
      <c r="BG131" s="228"/>
      <c r="BH131" s="228"/>
      <c r="BI131" s="228"/>
      <c r="BJ131" s="228"/>
      <c r="BK131" s="228"/>
      <c r="BL131" s="227"/>
      <c r="BM131" s="229">
        <v>350</v>
      </c>
      <c r="BN131" s="228"/>
      <c r="BO131" s="228"/>
      <c r="BP131" s="228"/>
      <c r="BQ131" s="228"/>
      <c r="BR131" s="228"/>
      <c r="BS131" s="227"/>
      <c r="BT131" s="226"/>
      <c r="BU131" s="225"/>
      <c r="BV131" s="225"/>
      <c r="BW131" s="225"/>
      <c r="BX131" s="225"/>
      <c r="BY131" s="225"/>
      <c r="BZ131" s="224"/>
      <c r="CA131" s="200"/>
      <c r="CB131" s="200"/>
      <c r="CC131" s="200"/>
      <c r="CD131" s="200"/>
      <c r="CE131" s="200"/>
      <c r="CF131" s="200"/>
      <c r="CG131" s="200"/>
      <c r="CH131" s="200"/>
      <c r="CI131" s="200"/>
      <c r="CJ131" s="200"/>
      <c r="CK131" s="200"/>
      <c r="CL131" s="200"/>
      <c r="CM131" s="200"/>
      <c r="CN131" s="200"/>
      <c r="CO131" s="200"/>
      <c r="CP131" s="200"/>
      <c r="CQ131" s="200"/>
      <c r="CR131" s="200"/>
      <c r="CS131" s="200"/>
      <c r="CT131" s="200"/>
      <c r="CU131" s="200"/>
      <c r="CV131" s="200"/>
      <c r="CW131" s="200"/>
      <c r="CX131" s="200"/>
      <c r="CY131" s="200"/>
      <c r="CZ131" s="200"/>
      <c r="DA131" s="200"/>
      <c r="DB131" s="200"/>
      <c r="DC131" s="200"/>
      <c r="DD131" s="200"/>
      <c r="DE131" s="200"/>
      <c r="DF131" s="200"/>
      <c r="DG131" s="200"/>
      <c r="DH131" s="200"/>
      <c r="DI131" s="200"/>
      <c r="DJ131" s="200"/>
      <c r="DK131" s="200"/>
      <c r="DL131" s="200"/>
      <c r="DM131" s="200"/>
      <c r="DN131" s="200"/>
      <c r="DO131" s="200"/>
      <c r="DP131" s="199"/>
      <c r="DQ131" s="199"/>
      <c r="DR131" s="199"/>
      <c r="DS131" s="199"/>
      <c r="DT131" s="199"/>
      <c r="DU131" s="199"/>
      <c r="DV131" s="199"/>
      <c r="DW131" s="199"/>
      <c r="DX131" s="199"/>
      <c r="DY131" s="199"/>
      <c r="DZ131" s="199"/>
    </row>
    <row r="132" spans="1:131" s="198" customFormat="1" ht="26.25" customHeight="1" x14ac:dyDescent="0.2">
      <c r="A132" s="223" t="s">
        <v>173</v>
      </c>
      <c r="B132" s="222"/>
      <c r="C132" s="222"/>
      <c r="D132" s="222"/>
      <c r="E132" s="222"/>
      <c r="F132" s="222"/>
      <c r="G132" s="222"/>
      <c r="H132" s="222"/>
      <c r="I132" s="222"/>
      <c r="J132" s="222"/>
      <c r="K132" s="222"/>
      <c r="L132" s="222"/>
      <c r="M132" s="222"/>
      <c r="N132" s="222"/>
      <c r="O132" s="222"/>
      <c r="P132" s="222"/>
      <c r="Q132" s="222"/>
      <c r="R132" s="222"/>
      <c r="S132" s="222"/>
      <c r="T132" s="222"/>
      <c r="U132" s="222"/>
      <c r="V132" s="221" t="s">
        <v>172</v>
      </c>
      <c r="W132" s="221"/>
      <c r="X132" s="221"/>
      <c r="Y132" s="221"/>
      <c r="Z132" s="220"/>
      <c r="AA132" s="219">
        <v>3.0377128359999999</v>
      </c>
      <c r="AB132" s="217"/>
      <c r="AC132" s="217"/>
      <c r="AD132" s="217"/>
      <c r="AE132" s="216"/>
      <c r="AF132" s="218">
        <v>4.601540709</v>
      </c>
      <c r="AG132" s="217"/>
      <c r="AH132" s="217"/>
      <c r="AI132" s="217"/>
      <c r="AJ132" s="216"/>
      <c r="AK132" s="218">
        <v>4.8728595859999997</v>
      </c>
      <c r="AL132" s="217"/>
      <c r="AM132" s="217"/>
      <c r="AN132" s="217"/>
      <c r="AO132" s="216"/>
      <c r="AP132" s="215"/>
      <c r="AQ132" s="214"/>
      <c r="AR132" s="214"/>
      <c r="AS132" s="214"/>
      <c r="AT132" s="213"/>
      <c r="AU132" s="212"/>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211"/>
      <c r="BT132" s="199"/>
      <c r="BU132" s="199"/>
      <c r="BV132" s="199"/>
      <c r="BW132" s="199"/>
      <c r="BX132" s="199"/>
      <c r="BY132" s="199"/>
      <c r="BZ132" s="199"/>
      <c r="CA132" s="200"/>
      <c r="CB132" s="200"/>
      <c r="CC132" s="200"/>
      <c r="CD132" s="200"/>
      <c r="CE132" s="200"/>
      <c r="CF132" s="200"/>
      <c r="CG132" s="200"/>
      <c r="CH132" s="200"/>
      <c r="CI132" s="200"/>
      <c r="CJ132" s="200"/>
      <c r="CK132" s="200"/>
      <c r="CL132" s="200"/>
      <c r="CM132" s="200"/>
      <c r="CN132" s="200"/>
      <c r="CO132" s="200"/>
      <c r="CP132" s="200"/>
      <c r="CQ132" s="200"/>
      <c r="CR132" s="200"/>
      <c r="CS132" s="200"/>
      <c r="CT132" s="200"/>
      <c r="CU132" s="200"/>
      <c r="CV132" s="200"/>
      <c r="CW132" s="200"/>
      <c r="CX132" s="200"/>
      <c r="CY132" s="200"/>
      <c r="CZ132" s="200"/>
      <c r="DA132" s="200"/>
      <c r="DB132" s="200"/>
      <c r="DC132" s="200"/>
      <c r="DD132" s="200"/>
      <c r="DE132" s="200"/>
      <c r="DF132" s="200"/>
      <c r="DG132" s="200"/>
      <c r="DH132" s="200"/>
      <c r="DI132" s="200"/>
      <c r="DJ132" s="200"/>
      <c r="DK132" s="200"/>
      <c r="DL132" s="200"/>
      <c r="DM132" s="200"/>
      <c r="DN132" s="200"/>
      <c r="DO132" s="200"/>
      <c r="DP132" s="199"/>
      <c r="DQ132" s="199"/>
      <c r="DR132" s="199"/>
      <c r="DS132" s="199"/>
      <c r="DT132" s="199"/>
      <c r="DU132" s="199"/>
      <c r="DV132" s="199"/>
      <c r="DW132" s="199"/>
      <c r="DX132" s="199"/>
      <c r="DY132" s="199"/>
      <c r="DZ132" s="199"/>
    </row>
    <row r="133" spans="1:131" s="198" customFormat="1" ht="26.25" customHeight="1" thickBot="1" x14ac:dyDescent="0.25">
      <c r="A133" s="210"/>
      <c r="B133" s="209"/>
      <c r="C133" s="209"/>
      <c r="D133" s="209"/>
      <c r="E133" s="209"/>
      <c r="F133" s="209"/>
      <c r="G133" s="209"/>
      <c r="H133" s="209"/>
      <c r="I133" s="209"/>
      <c r="J133" s="209"/>
      <c r="K133" s="209"/>
      <c r="L133" s="209"/>
      <c r="M133" s="209"/>
      <c r="N133" s="209"/>
      <c r="O133" s="209"/>
      <c r="P133" s="209"/>
      <c r="Q133" s="209"/>
      <c r="R133" s="209"/>
      <c r="S133" s="209"/>
      <c r="T133" s="209"/>
      <c r="U133" s="209"/>
      <c r="V133" s="208" t="s">
        <v>171</v>
      </c>
      <c r="W133" s="208"/>
      <c r="X133" s="208"/>
      <c r="Y133" s="208"/>
      <c r="Z133" s="207"/>
      <c r="AA133" s="206">
        <v>2.4</v>
      </c>
      <c r="AB133" s="205"/>
      <c r="AC133" s="205"/>
      <c r="AD133" s="205"/>
      <c r="AE133" s="204"/>
      <c r="AF133" s="206">
        <v>3.3</v>
      </c>
      <c r="AG133" s="205"/>
      <c r="AH133" s="205"/>
      <c r="AI133" s="205"/>
      <c r="AJ133" s="204"/>
      <c r="AK133" s="206">
        <v>4.0999999999999996</v>
      </c>
      <c r="AL133" s="205"/>
      <c r="AM133" s="205"/>
      <c r="AN133" s="205"/>
      <c r="AO133" s="204"/>
      <c r="AP133" s="203"/>
      <c r="AQ133" s="202"/>
      <c r="AR133" s="202"/>
      <c r="AS133" s="202"/>
      <c r="AT133" s="201"/>
      <c r="AU133" s="199"/>
      <c r="AV133" s="199"/>
      <c r="AW133" s="199"/>
      <c r="AX133" s="199"/>
      <c r="AY133" s="199"/>
      <c r="AZ133" s="199"/>
      <c r="BA133" s="199"/>
      <c r="BB133" s="199"/>
      <c r="BC133" s="199"/>
      <c r="BD133" s="199"/>
      <c r="BE133" s="199"/>
      <c r="BF133" s="199"/>
      <c r="BG133" s="199"/>
      <c r="BH133" s="199"/>
      <c r="BI133" s="199"/>
      <c r="BJ133" s="199"/>
      <c r="BK133" s="199"/>
      <c r="BL133" s="199"/>
      <c r="BM133" s="199"/>
      <c r="BN133" s="200"/>
      <c r="BO133" s="200"/>
      <c r="BP133" s="200"/>
      <c r="BQ133" s="200"/>
      <c r="BR133" s="200"/>
      <c r="BS133" s="200"/>
      <c r="BT133" s="200"/>
      <c r="BU133" s="200"/>
      <c r="BV133" s="200"/>
      <c r="BW133" s="200"/>
      <c r="BX133" s="200"/>
      <c r="BY133" s="200"/>
      <c r="BZ133" s="200"/>
      <c r="CA133" s="200"/>
      <c r="CB133" s="200"/>
      <c r="CC133" s="200"/>
      <c r="CD133" s="200"/>
      <c r="CE133" s="200"/>
      <c r="CF133" s="200"/>
      <c r="CG133" s="200"/>
      <c r="CH133" s="200"/>
      <c r="CI133" s="200"/>
      <c r="CJ133" s="200"/>
      <c r="CK133" s="200"/>
      <c r="CL133" s="200"/>
      <c r="CM133" s="200"/>
      <c r="CN133" s="200"/>
      <c r="CO133" s="200"/>
      <c r="CP133" s="200"/>
      <c r="CQ133" s="200"/>
      <c r="CR133" s="200"/>
      <c r="CS133" s="200"/>
      <c r="CT133" s="200"/>
      <c r="CU133" s="200"/>
      <c r="CV133" s="200"/>
      <c r="CW133" s="200"/>
      <c r="CX133" s="200"/>
      <c r="CY133" s="200"/>
      <c r="CZ133" s="200"/>
      <c r="DA133" s="200"/>
      <c r="DB133" s="200"/>
      <c r="DC133" s="200"/>
      <c r="DD133" s="200"/>
      <c r="DE133" s="200"/>
      <c r="DF133" s="200"/>
      <c r="DG133" s="200"/>
      <c r="DH133" s="200"/>
      <c r="DI133" s="200"/>
      <c r="DJ133" s="200"/>
      <c r="DK133" s="200"/>
      <c r="DL133" s="200"/>
      <c r="DM133" s="200"/>
      <c r="DN133" s="200"/>
      <c r="DO133" s="200"/>
      <c r="DP133" s="199"/>
      <c r="DQ133" s="199"/>
      <c r="DR133" s="199"/>
      <c r="DS133" s="199"/>
      <c r="DT133" s="199"/>
      <c r="DU133" s="199"/>
      <c r="DV133" s="199"/>
      <c r="DW133" s="199"/>
      <c r="DX133" s="199"/>
      <c r="DY133" s="199"/>
      <c r="DZ133" s="199"/>
    </row>
    <row r="134" spans="1:131" ht="11.25" customHeight="1" x14ac:dyDescent="0.2">
      <c r="A134" s="197"/>
      <c r="B134" s="197"/>
      <c r="C134" s="197"/>
      <c r="D134" s="197"/>
      <c r="E134" s="197"/>
      <c r="F134" s="197"/>
      <c r="G134" s="197"/>
      <c r="H134" s="197"/>
      <c r="I134" s="197"/>
      <c r="J134" s="197"/>
      <c r="K134" s="197"/>
      <c r="L134" s="197"/>
      <c r="M134" s="197"/>
      <c r="N134" s="197"/>
      <c r="O134" s="197"/>
      <c r="P134" s="197"/>
      <c r="Q134" s="197"/>
      <c r="R134" s="197"/>
      <c r="S134" s="197"/>
      <c r="T134" s="197"/>
      <c r="U134" s="197"/>
      <c r="V134" s="197"/>
      <c r="W134" s="197"/>
      <c r="X134" s="197"/>
      <c r="Y134" s="197"/>
      <c r="Z134" s="197"/>
      <c r="AA134" s="197"/>
      <c r="AB134" s="197"/>
      <c r="AC134" s="197"/>
      <c r="AD134" s="197"/>
      <c r="AE134" s="197"/>
      <c r="AF134" s="197"/>
      <c r="AG134" s="197"/>
      <c r="AH134" s="197"/>
      <c r="AI134" s="197"/>
      <c r="AJ134" s="197"/>
      <c r="AK134" s="197"/>
      <c r="AL134" s="197"/>
      <c r="AM134" s="197"/>
      <c r="AN134" s="197"/>
      <c r="AO134" s="197"/>
      <c r="AP134" s="197"/>
      <c r="AQ134" s="197"/>
      <c r="AR134" s="197"/>
      <c r="AS134" s="197"/>
      <c r="AT134" s="197"/>
      <c r="AU134" s="199"/>
      <c r="AV134" s="199"/>
      <c r="AW134" s="199"/>
      <c r="AX134" s="199"/>
      <c r="AY134" s="199"/>
      <c r="AZ134" s="199"/>
      <c r="BA134" s="199"/>
      <c r="BB134" s="199"/>
      <c r="BC134" s="199"/>
      <c r="BD134" s="199"/>
      <c r="BE134" s="199"/>
      <c r="BF134" s="199"/>
      <c r="BG134" s="199"/>
      <c r="BH134" s="199"/>
      <c r="BI134" s="199"/>
      <c r="BJ134" s="199"/>
      <c r="BK134" s="199"/>
      <c r="BL134" s="199"/>
      <c r="BM134" s="199"/>
      <c r="BN134" s="200"/>
      <c r="BO134" s="200"/>
      <c r="BP134" s="200"/>
      <c r="BQ134" s="200"/>
      <c r="BR134" s="200"/>
      <c r="BS134" s="200"/>
      <c r="BT134" s="200"/>
      <c r="BU134" s="200"/>
      <c r="BV134" s="200"/>
      <c r="BW134" s="200"/>
      <c r="BX134" s="200"/>
      <c r="BY134" s="200"/>
      <c r="BZ134" s="200"/>
      <c r="CA134" s="200"/>
      <c r="CB134" s="200"/>
      <c r="CC134" s="200"/>
      <c r="CD134" s="200"/>
      <c r="CE134" s="200"/>
      <c r="CF134" s="200"/>
      <c r="CG134" s="200"/>
      <c r="CH134" s="200"/>
      <c r="CI134" s="200"/>
      <c r="CJ134" s="200"/>
      <c r="CK134" s="200"/>
      <c r="CL134" s="200"/>
      <c r="CM134" s="200"/>
      <c r="CN134" s="200"/>
      <c r="CO134" s="200"/>
      <c r="CP134" s="200"/>
      <c r="CQ134" s="200"/>
      <c r="CR134" s="200"/>
      <c r="CS134" s="200"/>
      <c r="CT134" s="200"/>
      <c r="CU134" s="200"/>
      <c r="CV134" s="200"/>
      <c r="CW134" s="200"/>
      <c r="CX134" s="200"/>
      <c r="CY134" s="200"/>
      <c r="CZ134" s="200"/>
      <c r="DA134" s="200"/>
      <c r="DB134" s="200"/>
      <c r="DC134" s="200"/>
      <c r="DD134" s="200"/>
      <c r="DE134" s="200"/>
      <c r="DF134" s="200"/>
      <c r="DG134" s="200"/>
      <c r="DH134" s="200"/>
      <c r="DI134" s="200"/>
      <c r="DJ134" s="200"/>
      <c r="DK134" s="200"/>
      <c r="DL134" s="200"/>
      <c r="DM134" s="200"/>
      <c r="DN134" s="200"/>
      <c r="DO134" s="200"/>
      <c r="DP134" s="199"/>
      <c r="DQ134" s="199"/>
      <c r="DR134" s="199"/>
      <c r="DS134" s="199"/>
      <c r="DT134" s="199"/>
      <c r="DU134" s="199"/>
      <c r="DV134" s="199"/>
      <c r="DW134" s="199"/>
      <c r="DX134" s="199"/>
      <c r="DY134" s="199"/>
      <c r="DZ134" s="199"/>
      <c r="EA134" s="198"/>
    </row>
    <row r="135" spans="1:131" ht="14" hidden="1" x14ac:dyDescent="0.2">
      <c r="AU135" s="197"/>
      <c r="AV135" s="197"/>
      <c r="AW135" s="197"/>
      <c r="AX135" s="197"/>
      <c r="AY135" s="197"/>
      <c r="AZ135" s="197"/>
      <c r="BA135" s="197"/>
      <c r="BB135" s="197"/>
      <c r="BC135" s="197"/>
      <c r="BD135" s="197"/>
      <c r="BE135" s="197"/>
      <c r="BF135" s="197"/>
      <c r="BG135" s="197"/>
      <c r="BH135" s="197"/>
      <c r="BI135" s="197"/>
      <c r="BJ135" s="197"/>
      <c r="BK135" s="197"/>
      <c r="BL135" s="197"/>
      <c r="BM135" s="197"/>
      <c r="BN135" s="197"/>
      <c r="BO135" s="197"/>
      <c r="BP135" s="197"/>
      <c r="BQ135" s="197"/>
      <c r="BR135" s="197"/>
      <c r="BS135" s="197"/>
      <c r="BT135" s="197"/>
      <c r="BU135" s="197"/>
      <c r="BV135" s="197"/>
      <c r="BW135" s="197"/>
      <c r="BX135" s="197"/>
      <c r="BY135" s="197"/>
      <c r="BZ135" s="197"/>
      <c r="CA135" s="197"/>
      <c r="CB135" s="197"/>
      <c r="CC135" s="197"/>
      <c r="CD135" s="197"/>
      <c r="CE135" s="197"/>
      <c r="CF135" s="197"/>
      <c r="CG135" s="197"/>
      <c r="CH135" s="197"/>
      <c r="CI135" s="197"/>
      <c r="CJ135" s="197"/>
      <c r="CK135" s="197"/>
      <c r="CL135" s="197"/>
      <c r="CM135" s="197"/>
      <c r="CN135" s="197"/>
      <c r="CO135" s="197"/>
      <c r="CP135" s="197"/>
      <c r="CQ135" s="197"/>
      <c r="CR135" s="197"/>
      <c r="CS135" s="197"/>
      <c r="CT135" s="197"/>
      <c r="CU135" s="197"/>
      <c r="CV135" s="197"/>
      <c r="CW135" s="197"/>
      <c r="CX135" s="197"/>
      <c r="CY135" s="197"/>
      <c r="CZ135" s="197"/>
      <c r="DA135" s="197"/>
      <c r="DB135" s="197"/>
      <c r="DC135" s="197"/>
      <c r="DD135" s="197"/>
      <c r="DE135" s="197"/>
      <c r="DF135" s="197"/>
      <c r="DG135" s="197"/>
      <c r="DH135" s="197"/>
      <c r="DI135" s="197"/>
      <c r="DJ135" s="197"/>
      <c r="DK135" s="197"/>
      <c r="DL135" s="197"/>
      <c r="DM135" s="197"/>
      <c r="DN135" s="197"/>
      <c r="DO135" s="197"/>
      <c r="DP135" s="197"/>
      <c r="DQ135" s="197"/>
      <c r="DR135" s="197"/>
      <c r="DS135" s="197"/>
      <c r="DT135" s="197"/>
      <c r="DU135" s="197"/>
      <c r="DV135" s="197"/>
      <c r="DW135" s="197"/>
      <c r="DX135" s="197"/>
      <c r="DY135" s="197"/>
      <c r="DZ135" s="197"/>
    </row>
  </sheetData>
  <sheetProtection algorithmName="SHA-512" hashValue="NBkgSTHgJr0tN27xZD2PnQ87VO2syNlCyrCMnakHYKk7kvmaRLFxVGDHXkFXu6NLb2MPda6zjnigf+T59hiucw==" saltValue="bgqp4czUbI84uPlckyVHxw==" spinCount="100000" sheet="1" objects="1" scenarios="1" formatRows="0"/>
  <mergeCells count="2035">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DB26:DF26"/>
    <mergeCell ref="DG26:DK26"/>
    <mergeCell ref="DL26:DP26"/>
    <mergeCell ref="DQ26:DU26"/>
    <mergeCell ref="DB28:DF28"/>
    <mergeCell ref="DG28:DK28"/>
    <mergeCell ref="DL28:DP28"/>
    <mergeCell ref="DQ28:DU28"/>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K28:AO28"/>
    <mergeCell ref="AP28:AT28"/>
    <mergeCell ref="AU28:AY28"/>
    <mergeCell ref="AZ28:BD28"/>
    <mergeCell ref="AU30:AY30"/>
    <mergeCell ref="AZ30:BD30"/>
    <mergeCell ref="AK29:AO29"/>
    <mergeCell ref="AP29:AT29"/>
    <mergeCell ref="AU29:AY29"/>
    <mergeCell ref="AZ29:BD29"/>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CF122:CJ122"/>
    <mergeCell ref="CP122:DF122"/>
    <mergeCell ref="CP121:DF121"/>
    <mergeCell ref="DG121:DK121"/>
    <mergeCell ref="CA124:CE124"/>
    <mergeCell ref="CF124:CJ124"/>
    <mergeCell ref="CP124:DF124"/>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49" fitToHeight="2" orientation="landscape" r:id="rId1"/>
  <headerFooter alignWithMargins="0">
    <oddFooter>&amp;C&amp;P/&amp;N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58328-2D39-42EB-8868-F645E2F2769A}">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62pULeRniTOkC6504DzLYW2Ds1GWEZU8ciMULIcYwypBNHZnAE0ZwkA0HzaNeJSpj1VE9syHQ2JcTTZsZ61shA==" saltValue="dbEjKnirEQ/3rMlRuTcYA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7D96-435E-4DE0-9C15-277487BA3C07}">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I2J0hC93dFgP4+QfEpWRc1zpwwcz0x4m3lnfaIbqcRXacfrb1jOVIRLuCtnDRXlFPiP1M31r9RQ0f67BxT/bQ==" saltValue="vFnDSMGp7fD3Ipw3DUoDH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87F50-145F-4F5B-B207-DB4875C5F94B}">
  <sheetPr>
    <pageSetUpPr fitToPage="1"/>
  </sheetPr>
  <dimension ref="A1:AZ73"/>
  <sheetViews>
    <sheetView showGridLines="0" tabSelected="1" view="pageBreakPreview" workbookViewId="0"/>
  </sheetViews>
  <sheetFormatPr defaultColWidth="0" defaultRowHeight="0"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365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686" t="s">
        <v>364</v>
      </c>
      <c r="AL6" s="686"/>
      <c r="AM6" s="686"/>
      <c r="AN6" s="686"/>
    </row>
    <row r="7" spans="1:46" ht="13.5" customHeight="1" x14ac:dyDescent="0.2">
      <c r="A7" s="10"/>
      <c r="AK7" s="685"/>
      <c r="AL7" s="684"/>
      <c r="AM7" s="684"/>
      <c r="AN7" s="683"/>
      <c r="AO7" s="682" t="s">
        <v>331</v>
      </c>
      <c r="AP7" s="681"/>
      <c r="AQ7" s="680" t="s">
        <v>347</v>
      </c>
      <c r="AR7" s="679"/>
    </row>
    <row r="8" spans="1:46" ht="13" x14ac:dyDescent="0.2">
      <c r="A8" s="10"/>
      <c r="AK8" s="678"/>
      <c r="AL8" s="677"/>
      <c r="AM8" s="677"/>
      <c r="AN8" s="676"/>
      <c r="AO8" s="675"/>
      <c r="AP8" s="674" t="s">
        <v>346</v>
      </c>
      <c r="AQ8" s="673" t="s">
        <v>345</v>
      </c>
      <c r="AR8" s="672" t="s">
        <v>344</v>
      </c>
    </row>
    <row r="9" spans="1:46" ht="13" x14ac:dyDescent="0.2">
      <c r="A9" s="10"/>
      <c r="AK9" s="719" t="s">
        <v>363</v>
      </c>
      <c r="AL9" s="718"/>
      <c r="AM9" s="718"/>
      <c r="AN9" s="717"/>
      <c r="AO9" s="722">
        <v>1899763</v>
      </c>
      <c r="AP9" s="722">
        <v>93240</v>
      </c>
      <c r="AQ9" s="721">
        <v>67248</v>
      </c>
      <c r="AR9" s="720">
        <v>38.700000000000003</v>
      </c>
    </row>
    <row r="10" spans="1:46" ht="13.5" customHeight="1" x14ac:dyDescent="0.2">
      <c r="A10" s="10"/>
      <c r="AK10" s="719" t="s">
        <v>362</v>
      </c>
      <c r="AL10" s="718"/>
      <c r="AM10" s="718"/>
      <c r="AN10" s="717"/>
      <c r="AO10" s="713">
        <v>366352</v>
      </c>
      <c r="AP10" s="713">
        <v>17980</v>
      </c>
      <c r="AQ10" s="712">
        <v>9038</v>
      </c>
      <c r="AR10" s="711">
        <v>98.9</v>
      </c>
    </row>
    <row r="11" spans="1:46" ht="13.5" customHeight="1" x14ac:dyDescent="0.2">
      <c r="A11" s="10"/>
      <c r="AK11" s="719" t="s">
        <v>361</v>
      </c>
      <c r="AL11" s="718"/>
      <c r="AM11" s="718"/>
      <c r="AN11" s="717"/>
      <c r="AO11" s="713">
        <v>37848</v>
      </c>
      <c r="AP11" s="713">
        <v>1858</v>
      </c>
      <c r="AQ11" s="712">
        <v>320</v>
      </c>
      <c r="AR11" s="711">
        <v>480.6</v>
      </c>
    </row>
    <row r="12" spans="1:46" ht="13.5" customHeight="1" x14ac:dyDescent="0.2">
      <c r="A12" s="10"/>
      <c r="AK12" s="719" t="s">
        <v>360</v>
      </c>
      <c r="AL12" s="718"/>
      <c r="AM12" s="718"/>
      <c r="AN12" s="717"/>
      <c r="AO12" s="713">
        <v>18435</v>
      </c>
      <c r="AP12" s="713">
        <v>905</v>
      </c>
      <c r="AQ12" s="712">
        <v>22</v>
      </c>
      <c r="AR12" s="711">
        <v>4013.6</v>
      </c>
    </row>
    <row r="13" spans="1:46" ht="13.5" customHeight="1" x14ac:dyDescent="0.2">
      <c r="A13" s="10"/>
      <c r="AK13" s="719" t="s">
        <v>359</v>
      </c>
      <c r="AL13" s="718"/>
      <c r="AM13" s="718"/>
      <c r="AN13" s="717"/>
      <c r="AO13" s="713">
        <v>83148</v>
      </c>
      <c r="AP13" s="713">
        <v>4081</v>
      </c>
      <c r="AQ13" s="712">
        <v>2764</v>
      </c>
      <c r="AR13" s="711">
        <v>47.6</v>
      </c>
    </row>
    <row r="14" spans="1:46" ht="13.5" customHeight="1" x14ac:dyDescent="0.2">
      <c r="A14" s="10"/>
      <c r="AK14" s="719" t="s">
        <v>358</v>
      </c>
      <c r="AL14" s="718"/>
      <c r="AM14" s="718"/>
      <c r="AN14" s="717"/>
      <c r="AO14" s="713">
        <v>40011</v>
      </c>
      <c r="AP14" s="713">
        <v>1964</v>
      </c>
      <c r="AQ14" s="712">
        <v>1165</v>
      </c>
      <c r="AR14" s="711">
        <v>68.599999999999994</v>
      </c>
    </row>
    <row r="15" spans="1:46" ht="13.5" customHeight="1" x14ac:dyDescent="0.2">
      <c r="A15" s="10"/>
      <c r="AK15" s="716" t="s">
        <v>357</v>
      </c>
      <c r="AL15" s="715"/>
      <c r="AM15" s="715"/>
      <c r="AN15" s="714"/>
      <c r="AO15" s="713">
        <v>-112774</v>
      </c>
      <c r="AP15" s="713">
        <v>-5535</v>
      </c>
      <c r="AQ15" s="712">
        <v>-3941</v>
      </c>
      <c r="AR15" s="711">
        <v>40.4</v>
      </c>
    </row>
    <row r="16" spans="1:46" ht="13" x14ac:dyDescent="0.2">
      <c r="A16" s="10"/>
      <c r="AK16" s="716" t="s">
        <v>71</v>
      </c>
      <c r="AL16" s="715"/>
      <c r="AM16" s="715"/>
      <c r="AN16" s="714"/>
      <c r="AO16" s="713">
        <v>2332783</v>
      </c>
      <c r="AP16" s="713">
        <v>114492</v>
      </c>
      <c r="AQ16" s="712">
        <v>76616</v>
      </c>
      <c r="AR16" s="711">
        <v>49.4</v>
      </c>
    </row>
    <row r="17" spans="1:46" ht="13" x14ac:dyDescent="0.2">
      <c r="A17" s="10"/>
    </row>
    <row r="18" spans="1:46" ht="13" x14ac:dyDescent="0.2">
      <c r="A18" s="10"/>
      <c r="AQ18" s="653"/>
      <c r="AR18" s="653"/>
    </row>
    <row r="19" spans="1:46" ht="13" x14ac:dyDescent="0.2">
      <c r="A19" s="10"/>
      <c r="AK19" s="3" t="s">
        <v>356</v>
      </c>
    </row>
    <row r="20" spans="1:46" ht="13" x14ac:dyDescent="0.2">
      <c r="A20" s="10"/>
      <c r="AK20" s="710"/>
      <c r="AL20" s="709"/>
      <c r="AM20" s="709"/>
      <c r="AN20" s="708"/>
      <c r="AO20" s="707" t="s">
        <v>355</v>
      </c>
      <c r="AP20" s="706" t="s">
        <v>354</v>
      </c>
      <c r="AQ20" s="705" t="s">
        <v>353</v>
      </c>
      <c r="AR20" s="704"/>
    </row>
    <row r="21" spans="1:46" s="686" customFormat="1" ht="13" x14ac:dyDescent="0.2">
      <c r="A21" s="690"/>
      <c r="AK21" s="700" t="s">
        <v>352</v>
      </c>
      <c r="AL21" s="699"/>
      <c r="AM21" s="699"/>
      <c r="AN21" s="698"/>
      <c r="AO21" s="703">
        <v>8.39</v>
      </c>
      <c r="AP21" s="702">
        <v>6.73</v>
      </c>
      <c r="AQ21" s="701">
        <v>1.66</v>
      </c>
      <c r="AS21" s="695"/>
      <c r="AT21" s="690"/>
    </row>
    <row r="22" spans="1:46" s="686" customFormat="1" ht="13" x14ac:dyDescent="0.2">
      <c r="A22" s="690"/>
      <c r="AK22" s="700" t="s">
        <v>351</v>
      </c>
      <c r="AL22" s="699"/>
      <c r="AM22" s="699"/>
      <c r="AN22" s="698"/>
      <c r="AO22" s="697">
        <v>95.4</v>
      </c>
      <c r="AP22" s="696">
        <v>96.9</v>
      </c>
      <c r="AQ22" s="669">
        <v>-1.5</v>
      </c>
      <c r="AR22" s="653"/>
      <c r="AS22" s="695"/>
      <c r="AT22" s="690"/>
    </row>
    <row r="23" spans="1:46" s="686" customFormat="1" ht="13" x14ac:dyDescent="0.2">
      <c r="A23" s="690"/>
      <c r="AP23" s="653"/>
      <c r="AQ23" s="653"/>
      <c r="AR23" s="653"/>
      <c r="AS23" s="695"/>
      <c r="AT23" s="690"/>
    </row>
    <row r="24" spans="1:46" s="686" customFormat="1" ht="13" x14ac:dyDescent="0.2">
      <c r="A24" s="690"/>
      <c r="AP24" s="653"/>
      <c r="AQ24" s="653"/>
      <c r="AR24" s="653"/>
      <c r="AS24" s="695"/>
      <c r="AT24" s="690"/>
    </row>
    <row r="25" spans="1:46" s="686" customFormat="1" ht="13" x14ac:dyDescent="0.2">
      <c r="A25" s="694"/>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2"/>
      <c r="AQ25" s="692"/>
      <c r="AR25" s="692"/>
      <c r="AS25" s="691"/>
      <c r="AT25" s="690"/>
    </row>
    <row r="26" spans="1:46" s="686" customFormat="1" ht="13" x14ac:dyDescent="0.2">
      <c r="A26" s="689" t="s">
        <v>350</v>
      </c>
      <c r="B26" s="689"/>
      <c r="C26" s="689"/>
      <c r="D26" s="689"/>
      <c r="E26" s="689"/>
      <c r="F26" s="689"/>
      <c r="G26" s="689"/>
      <c r="H26" s="689"/>
      <c r="I26" s="689"/>
      <c r="J26" s="689"/>
      <c r="K26" s="689"/>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689"/>
      <c r="AK26" s="689"/>
      <c r="AL26" s="689"/>
      <c r="AM26" s="689"/>
      <c r="AN26" s="689"/>
      <c r="AO26" s="689"/>
      <c r="AP26" s="689"/>
      <c r="AQ26" s="689"/>
      <c r="AR26" s="689"/>
      <c r="AS26" s="689"/>
    </row>
    <row r="27" spans="1:46" ht="13" x14ac:dyDescent="0.2">
      <c r="A27" s="688"/>
      <c r="AS27" s="3"/>
      <c r="AT27" s="3"/>
    </row>
    <row r="28" spans="1:46" ht="16.5" x14ac:dyDescent="0.2">
      <c r="A28" s="16" t="s">
        <v>349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687"/>
    </row>
    <row r="29" spans="1:46" ht="13" x14ac:dyDescent="0.2">
      <c r="A29" s="10"/>
      <c r="AK29" s="686" t="s">
        <v>348</v>
      </c>
      <c r="AL29" s="686"/>
      <c r="AM29" s="686"/>
      <c r="AN29" s="686"/>
      <c r="AS29" s="654"/>
    </row>
    <row r="30" spans="1:46" ht="13.5" customHeight="1" x14ac:dyDescent="0.2">
      <c r="A30" s="10"/>
      <c r="AK30" s="685"/>
      <c r="AL30" s="684"/>
      <c r="AM30" s="684"/>
      <c r="AN30" s="683"/>
      <c r="AO30" s="682" t="s">
        <v>331</v>
      </c>
      <c r="AP30" s="681"/>
      <c r="AQ30" s="680" t="s">
        <v>347</v>
      </c>
      <c r="AR30" s="679"/>
    </row>
    <row r="31" spans="1:46" ht="13" x14ac:dyDescent="0.2">
      <c r="A31" s="10"/>
      <c r="AK31" s="678"/>
      <c r="AL31" s="677"/>
      <c r="AM31" s="677"/>
      <c r="AN31" s="676"/>
      <c r="AO31" s="675"/>
      <c r="AP31" s="674" t="s">
        <v>346</v>
      </c>
      <c r="AQ31" s="673" t="s">
        <v>345</v>
      </c>
      <c r="AR31" s="672" t="s">
        <v>344</v>
      </c>
    </row>
    <row r="32" spans="1:46" ht="27" customHeight="1" x14ac:dyDescent="0.2">
      <c r="A32" s="10"/>
      <c r="AK32" s="665" t="s">
        <v>343</v>
      </c>
      <c r="AL32" s="664"/>
      <c r="AM32" s="664"/>
      <c r="AN32" s="663"/>
      <c r="AO32" s="659">
        <v>694757</v>
      </c>
      <c r="AP32" s="659">
        <v>34099</v>
      </c>
      <c r="AQ32" s="658">
        <v>33390</v>
      </c>
      <c r="AR32" s="657">
        <v>2.1</v>
      </c>
    </row>
    <row r="33" spans="1:46" ht="13.5" customHeight="1" x14ac:dyDescent="0.2">
      <c r="A33" s="10"/>
      <c r="AK33" s="665" t="s">
        <v>342</v>
      </c>
      <c r="AL33" s="664"/>
      <c r="AM33" s="664"/>
      <c r="AN33" s="663"/>
      <c r="AO33" s="659" t="s">
        <v>336</v>
      </c>
      <c r="AP33" s="659" t="s">
        <v>336</v>
      </c>
      <c r="AQ33" s="658" t="s">
        <v>336</v>
      </c>
      <c r="AR33" s="657" t="s">
        <v>336</v>
      </c>
    </row>
    <row r="34" spans="1:46" ht="27" customHeight="1" x14ac:dyDescent="0.2">
      <c r="A34" s="10"/>
      <c r="AK34" s="665" t="s">
        <v>341</v>
      </c>
      <c r="AL34" s="664"/>
      <c r="AM34" s="664"/>
      <c r="AN34" s="663"/>
      <c r="AO34" s="659" t="s">
        <v>336</v>
      </c>
      <c r="AP34" s="659" t="s">
        <v>336</v>
      </c>
      <c r="AQ34" s="658" t="s">
        <v>336</v>
      </c>
      <c r="AR34" s="657" t="s">
        <v>336</v>
      </c>
    </row>
    <row r="35" spans="1:46" ht="27" customHeight="1" x14ac:dyDescent="0.2">
      <c r="A35" s="10"/>
      <c r="AK35" s="665" t="s">
        <v>340</v>
      </c>
      <c r="AL35" s="664"/>
      <c r="AM35" s="664"/>
      <c r="AN35" s="663"/>
      <c r="AO35" s="659">
        <v>129059</v>
      </c>
      <c r="AP35" s="659">
        <v>6334</v>
      </c>
      <c r="AQ35" s="658">
        <v>8851</v>
      </c>
      <c r="AR35" s="657">
        <v>-28.4</v>
      </c>
    </row>
    <row r="36" spans="1:46" ht="27" customHeight="1" x14ac:dyDescent="0.2">
      <c r="A36" s="10"/>
      <c r="AK36" s="665" t="s">
        <v>339</v>
      </c>
      <c r="AL36" s="664"/>
      <c r="AM36" s="664"/>
      <c r="AN36" s="663"/>
      <c r="AO36" s="659">
        <v>42503</v>
      </c>
      <c r="AP36" s="659">
        <v>2086</v>
      </c>
      <c r="AQ36" s="658">
        <v>2033</v>
      </c>
      <c r="AR36" s="657">
        <v>2.6</v>
      </c>
    </row>
    <row r="37" spans="1:46" ht="13.5" customHeight="1" x14ac:dyDescent="0.2">
      <c r="A37" s="10"/>
      <c r="AK37" s="665" t="s">
        <v>338</v>
      </c>
      <c r="AL37" s="664"/>
      <c r="AM37" s="664"/>
      <c r="AN37" s="663"/>
      <c r="AO37" s="659">
        <v>1162</v>
      </c>
      <c r="AP37" s="659">
        <v>57</v>
      </c>
      <c r="AQ37" s="658">
        <v>640</v>
      </c>
      <c r="AR37" s="657">
        <v>-91.1</v>
      </c>
    </row>
    <row r="38" spans="1:46" ht="27" customHeight="1" x14ac:dyDescent="0.2">
      <c r="A38" s="10"/>
      <c r="AK38" s="668" t="s">
        <v>337</v>
      </c>
      <c r="AL38" s="667"/>
      <c r="AM38" s="667"/>
      <c r="AN38" s="666"/>
      <c r="AO38" s="671" t="s">
        <v>336</v>
      </c>
      <c r="AP38" s="671" t="s">
        <v>336</v>
      </c>
      <c r="AQ38" s="670">
        <v>1</v>
      </c>
      <c r="AR38" s="669" t="s">
        <v>336</v>
      </c>
      <c r="AS38" s="654"/>
    </row>
    <row r="39" spans="1:46" ht="13" x14ac:dyDescent="0.2">
      <c r="A39" s="10"/>
      <c r="AK39" s="668" t="s">
        <v>335</v>
      </c>
      <c r="AL39" s="667"/>
      <c r="AM39" s="667"/>
      <c r="AN39" s="666"/>
      <c r="AO39" s="659">
        <v>-6391</v>
      </c>
      <c r="AP39" s="659">
        <v>-314</v>
      </c>
      <c r="AQ39" s="658">
        <v>-3025</v>
      </c>
      <c r="AR39" s="657">
        <v>-89.6</v>
      </c>
      <c r="AS39" s="654"/>
    </row>
    <row r="40" spans="1:46" ht="27" customHeight="1" x14ac:dyDescent="0.2">
      <c r="A40" s="10"/>
      <c r="AK40" s="665" t="s">
        <v>334</v>
      </c>
      <c r="AL40" s="664"/>
      <c r="AM40" s="664"/>
      <c r="AN40" s="663"/>
      <c r="AO40" s="659">
        <v>-613550</v>
      </c>
      <c r="AP40" s="659">
        <v>-30113</v>
      </c>
      <c r="AQ40" s="658">
        <v>-26876</v>
      </c>
      <c r="AR40" s="657">
        <v>12</v>
      </c>
      <c r="AS40" s="654"/>
    </row>
    <row r="41" spans="1:46" ht="13" x14ac:dyDescent="0.2">
      <c r="A41" s="10"/>
      <c r="AK41" s="662" t="s">
        <v>85</v>
      </c>
      <c r="AL41" s="661"/>
      <c r="AM41" s="661"/>
      <c r="AN41" s="660"/>
      <c r="AO41" s="659">
        <v>247540</v>
      </c>
      <c r="AP41" s="659">
        <v>12149</v>
      </c>
      <c r="AQ41" s="658">
        <v>15015</v>
      </c>
      <c r="AR41" s="657">
        <v>-19.100000000000001</v>
      </c>
      <c r="AS41" s="654"/>
    </row>
    <row r="42" spans="1:46" ht="13" x14ac:dyDescent="0.2">
      <c r="A42" s="10"/>
      <c r="AK42" s="656"/>
      <c r="AQ42" s="653"/>
      <c r="AR42" s="653"/>
      <c r="AS42" s="654"/>
    </row>
    <row r="43" spans="1:46" ht="13" x14ac:dyDescent="0.2">
      <c r="A43" s="10"/>
      <c r="AP43" s="655"/>
      <c r="AQ43" s="653"/>
      <c r="AS43" s="654"/>
    </row>
    <row r="44" spans="1:46" ht="13" x14ac:dyDescent="0.2">
      <c r="A44" s="10"/>
      <c r="AQ44" s="653"/>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652"/>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333</v>
      </c>
    </row>
    <row r="48" spans="1:46" ht="13" x14ac:dyDescent="0.2">
      <c r="A48" s="10"/>
      <c r="AK48" s="650" t="s">
        <v>332</v>
      </c>
      <c r="AL48" s="650"/>
      <c r="AM48" s="650"/>
      <c r="AN48" s="650"/>
      <c r="AO48" s="650"/>
      <c r="AP48" s="650"/>
      <c r="AQ48" s="651"/>
      <c r="AR48" s="650"/>
    </row>
    <row r="49" spans="1:44" ht="13.5" customHeight="1" x14ac:dyDescent="0.2">
      <c r="A49" s="10"/>
      <c r="AK49" s="635"/>
      <c r="AL49" s="637"/>
      <c r="AM49" s="649" t="s">
        <v>331</v>
      </c>
      <c r="AN49" s="648" t="s">
        <v>330</v>
      </c>
      <c r="AO49" s="647"/>
      <c r="AP49" s="647"/>
      <c r="AQ49" s="647"/>
      <c r="AR49" s="646"/>
    </row>
    <row r="50" spans="1:44" ht="13" x14ac:dyDescent="0.2">
      <c r="A50" s="10"/>
      <c r="AK50" s="645"/>
      <c r="AL50" s="644"/>
      <c r="AM50" s="643"/>
      <c r="AN50" s="642" t="s">
        <v>329</v>
      </c>
      <c r="AO50" s="641" t="s">
        <v>328</v>
      </c>
      <c r="AP50" s="640" t="s">
        <v>327</v>
      </c>
      <c r="AQ50" s="639" t="s">
        <v>326</v>
      </c>
      <c r="AR50" s="638" t="s">
        <v>325</v>
      </c>
    </row>
    <row r="51" spans="1:44" ht="13" x14ac:dyDescent="0.2">
      <c r="A51" s="10"/>
      <c r="AK51" s="635" t="s">
        <v>324</v>
      </c>
      <c r="AL51" s="637"/>
      <c r="AM51" s="633">
        <v>2559176</v>
      </c>
      <c r="AN51" s="632">
        <v>121970</v>
      </c>
      <c r="AO51" s="631">
        <v>59.1</v>
      </c>
      <c r="AP51" s="630">
        <v>51264</v>
      </c>
      <c r="AQ51" s="636">
        <v>8.1999999999999993</v>
      </c>
      <c r="AR51" s="628">
        <v>50.9</v>
      </c>
    </row>
    <row r="52" spans="1:44" ht="13" x14ac:dyDescent="0.2">
      <c r="A52" s="10"/>
      <c r="AK52" s="627"/>
      <c r="AL52" s="626" t="s">
        <v>318</v>
      </c>
      <c r="AM52" s="625">
        <v>2137880</v>
      </c>
      <c r="AN52" s="624">
        <v>101891</v>
      </c>
      <c r="AO52" s="623">
        <v>53.7</v>
      </c>
      <c r="AP52" s="622">
        <v>26040</v>
      </c>
      <c r="AQ52" s="621">
        <v>4.5</v>
      </c>
      <c r="AR52" s="620">
        <v>49.2</v>
      </c>
    </row>
    <row r="53" spans="1:44" ht="13" x14ac:dyDescent="0.2">
      <c r="A53" s="10"/>
      <c r="AK53" s="635" t="s">
        <v>323</v>
      </c>
      <c r="AL53" s="637"/>
      <c r="AM53" s="633">
        <v>1326168</v>
      </c>
      <c r="AN53" s="632">
        <v>64023</v>
      </c>
      <c r="AO53" s="631">
        <v>-47.5</v>
      </c>
      <c r="AP53" s="630">
        <v>52068</v>
      </c>
      <c r="AQ53" s="636">
        <v>1.6</v>
      </c>
      <c r="AR53" s="628">
        <v>-49.1</v>
      </c>
    </row>
    <row r="54" spans="1:44" ht="13" x14ac:dyDescent="0.2">
      <c r="A54" s="10"/>
      <c r="AK54" s="627"/>
      <c r="AL54" s="626" t="s">
        <v>318</v>
      </c>
      <c r="AM54" s="625">
        <v>1051714</v>
      </c>
      <c r="AN54" s="624">
        <v>50773</v>
      </c>
      <c r="AO54" s="623">
        <v>-50.2</v>
      </c>
      <c r="AP54" s="622">
        <v>26936</v>
      </c>
      <c r="AQ54" s="621">
        <v>3.4</v>
      </c>
      <c r="AR54" s="620">
        <v>-53.6</v>
      </c>
    </row>
    <row r="55" spans="1:44" ht="13" x14ac:dyDescent="0.2">
      <c r="A55" s="10"/>
      <c r="AK55" s="635" t="s">
        <v>322</v>
      </c>
      <c r="AL55" s="637"/>
      <c r="AM55" s="633">
        <v>810636</v>
      </c>
      <c r="AN55" s="632">
        <v>39555</v>
      </c>
      <c r="AO55" s="631">
        <v>-38.200000000000003</v>
      </c>
      <c r="AP55" s="630">
        <v>47161</v>
      </c>
      <c r="AQ55" s="636">
        <v>-9.4</v>
      </c>
      <c r="AR55" s="628">
        <v>-28.8</v>
      </c>
    </row>
    <row r="56" spans="1:44" ht="13" x14ac:dyDescent="0.2">
      <c r="A56" s="10"/>
      <c r="AK56" s="627"/>
      <c r="AL56" s="626" t="s">
        <v>318</v>
      </c>
      <c r="AM56" s="625">
        <v>605385</v>
      </c>
      <c r="AN56" s="624">
        <v>29540</v>
      </c>
      <c r="AO56" s="623">
        <v>-41.8</v>
      </c>
      <c r="AP56" s="622">
        <v>24595</v>
      </c>
      <c r="AQ56" s="621">
        <v>-8.6999999999999993</v>
      </c>
      <c r="AR56" s="620">
        <v>-33.1</v>
      </c>
    </row>
    <row r="57" spans="1:44" ht="13" x14ac:dyDescent="0.2">
      <c r="A57" s="10"/>
      <c r="AK57" s="635" t="s">
        <v>321</v>
      </c>
      <c r="AL57" s="637"/>
      <c r="AM57" s="633">
        <v>801324</v>
      </c>
      <c r="AN57" s="632">
        <v>39070</v>
      </c>
      <c r="AO57" s="631">
        <v>-1.2</v>
      </c>
      <c r="AP57" s="630">
        <v>43423</v>
      </c>
      <c r="AQ57" s="636">
        <v>-7.9</v>
      </c>
      <c r="AR57" s="628">
        <v>6.7</v>
      </c>
    </row>
    <row r="58" spans="1:44" ht="13" x14ac:dyDescent="0.2">
      <c r="A58" s="10"/>
      <c r="AK58" s="627"/>
      <c r="AL58" s="626" t="s">
        <v>318</v>
      </c>
      <c r="AM58" s="625">
        <v>632798</v>
      </c>
      <c r="AN58" s="624">
        <v>30853</v>
      </c>
      <c r="AO58" s="623">
        <v>4.4000000000000004</v>
      </c>
      <c r="AP58" s="622">
        <v>22207</v>
      </c>
      <c r="AQ58" s="621">
        <v>-9.6999999999999993</v>
      </c>
      <c r="AR58" s="620">
        <v>14.1</v>
      </c>
    </row>
    <row r="59" spans="1:44" ht="13" x14ac:dyDescent="0.2">
      <c r="A59" s="10"/>
      <c r="AK59" s="635" t="s">
        <v>320</v>
      </c>
      <c r="AL59" s="637"/>
      <c r="AM59" s="633">
        <v>1209579</v>
      </c>
      <c r="AN59" s="632">
        <v>59366</v>
      </c>
      <c r="AO59" s="631">
        <v>51.9</v>
      </c>
      <c r="AP59" s="630">
        <v>45265</v>
      </c>
      <c r="AQ59" s="636">
        <v>4.2</v>
      </c>
      <c r="AR59" s="628">
        <v>47.7</v>
      </c>
    </row>
    <row r="60" spans="1:44" ht="13" x14ac:dyDescent="0.2">
      <c r="A60" s="10"/>
      <c r="AK60" s="627"/>
      <c r="AL60" s="626" t="s">
        <v>318</v>
      </c>
      <c r="AM60" s="625">
        <v>712083</v>
      </c>
      <c r="AN60" s="624">
        <v>34949</v>
      </c>
      <c r="AO60" s="623">
        <v>13.3</v>
      </c>
      <c r="AP60" s="622">
        <v>22600</v>
      </c>
      <c r="AQ60" s="621">
        <v>1.8</v>
      </c>
      <c r="AR60" s="620">
        <v>11.5</v>
      </c>
    </row>
    <row r="61" spans="1:44" ht="13" x14ac:dyDescent="0.2">
      <c r="A61" s="10"/>
      <c r="AK61" s="635" t="s">
        <v>319</v>
      </c>
      <c r="AL61" s="634"/>
      <c r="AM61" s="633">
        <v>1341377</v>
      </c>
      <c r="AN61" s="632">
        <v>64797</v>
      </c>
      <c r="AO61" s="631">
        <v>4.8</v>
      </c>
      <c r="AP61" s="630">
        <v>47836</v>
      </c>
      <c r="AQ61" s="629">
        <v>-0.7</v>
      </c>
      <c r="AR61" s="628">
        <v>5.5</v>
      </c>
    </row>
    <row r="62" spans="1:44" ht="13" x14ac:dyDescent="0.2">
      <c r="A62" s="10"/>
      <c r="AK62" s="627"/>
      <c r="AL62" s="626" t="s">
        <v>318</v>
      </c>
      <c r="AM62" s="625">
        <v>1027972</v>
      </c>
      <c r="AN62" s="624">
        <v>49601</v>
      </c>
      <c r="AO62" s="623">
        <v>-4.0999999999999996</v>
      </c>
      <c r="AP62" s="622">
        <v>24476</v>
      </c>
      <c r="AQ62" s="621">
        <v>-1.7</v>
      </c>
      <c r="AR62" s="620">
        <v>-2.4</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68" spans="1:46" ht="13.5" hidden="1" customHeight="1" x14ac:dyDescent="0.2"/>
    <row r="69" spans="1:46" ht="13.5" hidden="1" customHeight="1" x14ac:dyDescent="0.2"/>
    <row r="70" spans="1:46" ht="13" hidden="1" x14ac:dyDescent="0.2"/>
    <row r="71" spans="1:46" ht="13" hidden="1" x14ac:dyDescent="0.2"/>
    <row r="72" spans="1:46" ht="13" hidden="1" x14ac:dyDescent="0.2"/>
    <row r="73" spans="1:46" ht="13" hidden="1" x14ac:dyDescent="0.2"/>
  </sheetData>
  <sheetProtection algorithmName="SHA-512" hashValue="fiEK2KKmWYI3RdVDpSd0wcvP7US5Ti8Ci5mNq5P7ofNsYjXPGAj/GOQv7gNycsipGzmhD9hL45HakqsefozTPg==" saltValue="4xGwcpcbU1RDl0zRbgr+Kg==" spinCount="100000" sheet="1" objects="1" scenarios="1"/>
  <mergeCells count="25">
    <mergeCell ref="AK14:AN14"/>
    <mergeCell ref="AK15:AN15"/>
    <mergeCell ref="AK16:AN16"/>
    <mergeCell ref="AK21:AN21"/>
    <mergeCell ref="AK22:AN22"/>
    <mergeCell ref="AK39:AN39"/>
    <mergeCell ref="AK40:AN40"/>
    <mergeCell ref="AK41:AN41"/>
    <mergeCell ref="A26:AS26"/>
    <mergeCell ref="AO7:AO8"/>
    <mergeCell ref="AK9:AN9"/>
    <mergeCell ref="AK10:AN10"/>
    <mergeCell ref="AK11:AN11"/>
    <mergeCell ref="AK12:AN12"/>
    <mergeCell ref="AK13:AN13"/>
    <mergeCell ref="AM49:AM50"/>
    <mergeCell ref="AN49:AR49"/>
    <mergeCell ref="AO30:AO31"/>
    <mergeCell ref="AK32:AN32"/>
    <mergeCell ref="AK33:AN33"/>
    <mergeCell ref="AK34:AN34"/>
    <mergeCell ref="AK35:AN35"/>
    <mergeCell ref="AK36:AN36"/>
    <mergeCell ref="AK37:AN37"/>
    <mergeCell ref="AK38:AN38"/>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F5A5A-AC45-4FB1-B741-CF6345B50F94}">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oKaXqFtwR8UDkwTjqkezR38cxrQfUCLVvZHbDOUR4tHX29BXRHW2V9ArquUnJHjTTM6pTql78PrUVujl4QhfJg==" saltValue="YPnIGT/YCQzUv8xU7Is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29E5-C181-4E1E-BB1D-E70F5DFFE74D}">
  <sheetPr>
    <pageSetUpPr fitToPage="1"/>
  </sheetPr>
  <dimension ref="A1:EL116"/>
  <sheetViews>
    <sheetView showGridLines="0" tabSelected="1" zoomScale="90" zoomScaleNormal="9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mAe+S6T8ZO+8UMqztdHPhOqM9phZpzrl+WTJJrr9pRjBotUo0ywYynphgg+S1tdkR8v9yHPC7WTfLm7wANrzXg==" saltValue="nkHo4+KSg+fOwB20KZZJ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47AB8-F076-4E38-AA5C-B972059901EF}">
  <sheetPr>
    <pageSetUpPr fitToPage="1"/>
  </sheetPr>
  <dimension ref="B1:J50"/>
  <sheetViews>
    <sheetView showGridLines="0" tabSelected="1" zoomScaleSheetLayoutView="100" workbookViewId="0"/>
  </sheetViews>
  <sheetFormatPr defaultColWidth="0" defaultRowHeight="0" customHeight="1" zeroHeight="1" x14ac:dyDescent="0.2"/>
  <cols>
    <col min="1" max="1" width="8.26953125" style="723" customWidth="1"/>
    <col min="2" max="16" width="14.6328125" style="723" customWidth="1"/>
    <col min="17" max="16384" width="0" style="723" hidden="1"/>
  </cols>
  <sheetData>
    <row r="1" s="723" customFormat="1" ht="16.5" customHeight="1" x14ac:dyDescent="0.2"/>
    <row r="2" s="723" customFormat="1" ht="16.5" customHeight="1" x14ac:dyDescent="0.2"/>
    <row r="3" s="723" customFormat="1" ht="16.5" customHeight="1" x14ac:dyDescent="0.2"/>
    <row r="4" s="723" customFormat="1" ht="16.5" customHeight="1" x14ac:dyDescent="0.2"/>
    <row r="5" s="723" customFormat="1" ht="16.5" customHeight="1" x14ac:dyDescent="0.2"/>
    <row r="6" s="723" customFormat="1" ht="16.5" customHeight="1" x14ac:dyDescent="0.2"/>
    <row r="7" s="723" customFormat="1" ht="16.5" customHeight="1" x14ac:dyDescent="0.2"/>
    <row r="8" s="723" customFormat="1" ht="16.5" customHeight="1" x14ac:dyDescent="0.2"/>
    <row r="9" s="723" customFormat="1" ht="16.5" customHeight="1" x14ac:dyDescent="0.2"/>
    <row r="10" s="723" customFormat="1" ht="16.5" customHeight="1" x14ac:dyDescent="0.2"/>
    <row r="11" s="723" customFormat="1" ht="16.5" customHeight="1" x14ac:dyDescent="0.2"/>
    <row r="12" s="723" customFormat="1" ht="16.5" customHeight="1" x14ac:dyDescent="0.2"/>
    <row r="13" s="723" customFormat="1" ht="16.5" customHeight="1" x14ac:dyDescent="0.2"/>
    <row r="14" s="723" customFormat="1" ht="16.5" customHeight="1" x14ac:dyDescent="0.2"/>
    <row r="15" s="723" customFormat="1" ht="16.5" customHeight="1" x14ac:dyDescent="0.2"/>
    <row r="16" s="723" customFormat="1" ht="16.5" customHeight="1" x14ac:dyDescent="0.2"/>
    <row r="17" s="723" customFormat="1" ht="16.5" customHeight="1" x14ac:dyDescent="0.2"/>
    <row r="18" s="723" customFormat="1" ht="16.5" customHeight="1" x14ac:dyDescent="0.2"/>
    <row r="19" s="723" customFormat="1" ht="16.5" customHeight="1" x14ac:dyDescent="0.2"/>
    <row r="20" s="723" customFormat="1" ht="16.5" customHeight="1" x14ac:dyDescent="0.2"/>
    <row r="21" s="723" customFormat="1" ht="16.5" customHeight="1" x14ac:dyDescent="0.2"/>
    <row r="22" s="723" customFormat="1" ht="16.5" customHeight="1" x14ac:dyDescent="0.2"/>
    <row r="23" s="723" customFormat="1" ht="16.5" customHeight="1" x14ac:dyDescent="0.2"/>
    <row r="24" s="723" customFormat="1" ht="16.5" customHeight="1" x14ac:dyDescent="0.2"/>
    <row r="25" s="723" customFormat="1" ht="16.5" customHeight="1" x14ac:dyDescent="0.2"/>
    <row r="26" s="723" customFormat="1" ht="16.5" customHeight="1" x14ac:dyDescent="0.2"/>
    <row r="27" s="723" customFormat="1" ht="16.5" customHeight="1" x14ac:dyDescent="0.2"/>
    <row r="28" s="723" customFormat="1" ht="16.5" customHeight="1" x14ac:dyDescent="0.2"/>
    <row r="29" s="723" customFormat="1" ht="16.5" customHeight="1" x14ac:dyDescent="0.2"/>
    <row r="30" s="723" customFormat="1" ht="16.5" customHeight="1" x14ac:dyDescent="0.2"/>
    <row r="31" s="723" customFormat="1" ht="16.5" customHeight="1" x14ac:dyDescent="0.2"/>
    <row r="32" s="723"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749"/>
      <c r="C45" s="749"/>
      <c r="D45" s="749"/>
      <c r="E45" s="749"/>
      <c r="F45" s="749"/>
      <c r="G45" s="749"/>
      <c r="H45" s="749"/>
      <c r="I45" s="749"/>
      <c r="J45" s="748" t="s">
        <v>373</v>
      </c>
    </row>
    <row r="46" spans="2:10" ht="29.25" customHeight="1" thickBot="1" x14ac:dyDescent="0.3">
      <c r="B46" s="747" t="s">
        <v>164</v>
      </c>
      <c r="C46" s="746"/>
      <c r="D46" s="746"/>
      <c r="E46" s="745" t="s">
        <v>372</v>
      </c>
      <c r="F46" s="744" t="s">
        <v>3</v>
      </c>
      <c r="G46" s="743" t="s">
        <v>4</v>
      </c>
      <c r="H46" s="743" t="s">
        <v>5</v>
      </c>
      <c r="I46" s="743" t="s">
        <v>6</v>
      </c>
      <c r="J46" s="742" t="s">
        <v>7</v>
      </c>
    </row>
    <row r="47" spans="2:10" ht="57.75" customHeight="1" x14ac:dyDescent="0.2">
      <c r="B47" s="741"/>
      <c r="C47" s="740" t="s">
        <v>371</v>
      </c>
      <c r="D47" s="740"/>
      <c r="E47" s="739"/>
      <c r="F47" s="738">
        <v>18.239999999999998</v>
      </c>
      <c r="G47" s="737">
        <v>15.65</v>
      </c>
      <c r="H47" s="737">
        <v>20.13</v>
      </c>
      <c r="I47" s="737">
        <v>24.2</v>
      </c>
      <c r="J47" s="736">
        <v>20.309999999999999</v>
      </c>
    </row>
    <row r="48" spans="2:10" ht="57.75" customHeight="1" x14ac:dyDescent="0.2">
      <c r="B48" s="735"/>
      <c r="C48" s="734" t="s">
        <v>370</v>
      </c>
      <c r="D48" s="734"/>
      <c r="E48" s="733"/>
      <c r="F48" s="732">
        <v>13.12</v>
      </c>
      <c r="G48" s="731">
        <v>19.670000000000002</v>
      </c>
      <c r="H48" s="731">
        <v>21.34</v>
      </c>
      <c r="I48" s="731">
        <v>15.7</v>
      </c>
      <c r="J48" s="730">
        <v>17.59</v>
      </c>
    </row>
    <row r="49" spans="2:10" ht="57.75" customHeight="1" thickBot="1" x14ac:dyDescent="0.25">
      <c r="B49" s="729"/>
      <c r="C49" s="728" t="s">
        <v>369</v>
      </c>
      <c r="D49" s="728"/>
      <c r="E49" s="727"/>
      <c r="F49" s="726" t="s">
        <v>368</v>
      </c>
      <c r="G49" s="725">
        <v>5.28</v>
      </c>
      <c r="H49" s="725">
        <v>0.87</v>
      </c>
      <c r="I49" s="725" t="s">
        <v>367</v>
      </c>
      <c r="J49" s="724" t="s">
        <v>366</v>
      </c>
    </row>
    <row r="50" spans="2:10" ht="13" x14ac:dyDescent="0.2"/>
  </sheetData>
  <sheetProtection algorithmName="SHA-512" hashValue="45Z2M0wVs3c/9q8A0/Xyp9Eb3U7u2V0t37MdmPAC4IaGgVqDXXxcGesBRZ4VvLwOIiy1YQ573aM/Ea7DI4rCEg==" saltValue="3zZ7dIru6KEtaxcPDpq5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2025-09-17T01:56:10Z</cp:lastPrinted>
  <dcterms:created xsi:type="dcterms:W3CDTF">2025-07-24T11:50:40Z</dcterms:created>
  <dcterms:modified xsi:type="dcterms:W3CDTF">2025-09-19T00:53:37Z</dcterms:modified>
  <cp:category/>
</cp:coreProperties>
</file>